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n.rogers\Work\Projects\GOA ichthyoplankton time series\Survey Planning 2021\"/>
    </mc:Choice>
  </mc:AlternateContent>
  <bookViews>
    <workbookView xWindow="-120" yWindow="-120" windowWidth="29040" windowHeight="15840" activeTab="8"/>
  </bookViews>
  <sheets>
    <sheet name="All stations" sheetId="1" r:id="rId1"/>
    <sheet name="Day_ops1" sheetId="2" r:id="rId2"/>
    <sheet name="Day_ops2" sheetId="3" r:id="rId3"/>
    <sheet name="Day_ops3" sheetId="4" r:id="rId4"/>
    <sheet name="Day_ops4" sheetId="5" r:id="rId5"/>
    <sheet name="Day_ops5" sheetId="7" r:id="rId6"/>
    <sheet name="Sheet1" sheetId="8" r:id="rId7"/>
    <sheet name="CalVETs" sheetId="9" r:id="rId8"/>
    <sheet name="Neuston" sheetId="10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2" i="10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" i="9"/>
  <c r="M129" i="7" l="1"/>
  <c r="M123" i="7"/>
  <c r="M117" i="7"/>
  <c r="M111" i="7"/>
  <c r="M104" i="7"/>
  <c r="M98" i="7"/>
  <c r="M94" i="7"/>
  <c r="M82" i="7"/>
  <c r="M72" i="7"/>
  <c r="M66" i="7"/>
  <c r="M61" i="7"/>
  <c r="M55" i="7"/>
  <c r="M50" i="7"/>
  <c r="M45" i="7"/>
  <c r="M40" i="7"/>
  <c r="M35" i="7"/>
  <c r="M30" i="7"/>
  <c r="P125" i="7"/>
  <c r="R125" i="7" s="1"/>
  <c r="P117" i="7"/>
  <c r="R117" i="7" s="1"/>
  <c r="P109" i="7"/>
  <c r="R109" i="7" s="1"/>
  <c r="P101" i="7"/>
  <c r="R101" i="7" s="1"/>
  <c r="P93" i="7"/>
  <c r="R93" i="7" s="1"/>
  <c r="P85" i="7"/>
  <c r="R85" i="7" s="1"/>
  <c r="P77" i="7"/>
  <c r="R77" i="7" s="1"/>
  <c r="S77" i="7" s="1"/>
  <c r="P69" i="7"/>
  <c r="R69" i="7" s="1"/>
  <c r="P61" i="7"/>
  <c r="R61" i="7" s="1"/>
  <c r="P53" i="7"/>
  <c r="R53" i="7" s="1"/>
  <c r="P45" i="7"/>
  <c r="R45" i="7" s="1"/>
  <c r="P37" i="7"/>
  <c r="R37" i="7" s="1"/>
  <c r="P29" i="7"/>
  <c r="R29" i="7" s="1"/>
  <c r="P21" i="7"/>
  <c r="R21" i="7" s="1"/>
  <c r="P13" i="7"/>
  <c r="R13" i="7" s="1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" i="8"/>
  <c r="M132" i="5"/>
  <c r="M126" i="5"/>
  <c r="M119" i="5"/>
  <c r="M112" i="5"/>
  <c r="M106" i="5"/>
  <c r="M100" i="5"/>
  <c r="M94" i="5"/>
  <c r="M82" i="5"/>
  <c r="M75" i="5"/>
  <c r="M72" i="5"/>
  <c r="M66" i="5"/>
  <c r="M61" i="5"/>
  <c r="M55" i="5"/>
  <c r="M50" i="5"/>
  <c r="M45" i="5"/>
  <c r="M40" i="5"/>
  <c r="M35" i="5"/>
  <c r="M30" i="5"/>
  <c r="M89" i="4"/>
  <c r="M50" i="4"/>
  <c r="M45" i="4"/>
  <c r="M40" i="4"/>
  <c r="M187" i="3"/>
  <c r="M178" i="3"/>
  <c r="M169" i="3"/>
  <c r="M163" i="3"/>
  <c r="M149" i="3"/>
  <c r="M143" i="3"/>
  <c r="M134" i="3"/>
  <c r="M125" i="3"/>
  <c r="M117" i="3"/>
  <c r="M109" i="3"/>
  <c r="M101" i="3"/>
  <c r="M92" i="3"/>
  <c r="M84" i="3"/>
  <c r="M74" i="3"/>
  <c r="M65" i="3"/>
  <c r="M57" i="3"/>
  <c r="M49" i="3"/>
  <c r="M174" i="2"/>
  <c r="M166" i="2"/>
  <c r="M157" i="2"/>
  <c r="M146" i="2"/>
  <c r="M138" i="2"/>
  <c r="M131" i="2"/>
  <c r="M124" i="2"/>
  <c r="M115" i="2"/>
  <c r="M107" i="2"/>
  <c r="M106" i="2"/>
  <c r="M99" i="2"/>
  <c r="M91" i="2"/>
  <c r="M83" i="2"/>
  <c r="M75" i="2"/>
  <c r="M67" i="2"/>
  <c r="P132" i="7"/>
  <c r="R132" i="7" s="1"/>
  <c r="O132" i="7"/>
  <c r="Q132" i="7" s="1"/>
  <c r="J132" i="7"/>
  <c r="R131" i="7"/>
  <c r="Q131" i="7"/>
  <c r="P131" i="7"/>
  <c r="O131" i="7"/>
  <c r="J131" i="7"/>
  <c r="P130" i="7"/>
  <c r="R130" i="7" s="1"/>
  <c r="O130" i="7"/>
  <c r="Q130" i="7" s="1"/>
  <c r="J130" i="7"/>
  <c r="P129" i="7"/>
  <c r="R129" i="7" s="1"/>
  <c r="O129" i="7"/>
  <c r="Q129" i="7" s="1"/>
  <c r="J129" i="7"/>
  <c r="Q128" i="7"/>
  <c r="P128" i="7"/>
  <c r="R128" i="7" s="1"/>
  <c r="O128" i="7"/>
  <c r="J128" i="7"/>
  <c r="Q127" i="7"/>
  <c r="P127" i="7"/>
  <c r="R127" i="7" s="1"/>
  <c r="S127" i="7" s="1"/>
  <c r="T127" i="7" s="1"/>
  <c r="L127" i="7" s="1"/>
  <c r="O127" i="7"/>
  <c r="J127" i="7"/>
  <c r="P126" i="7"/>
  <c r="R126" i="7" s="1"/>
  <c r="O126" i="7"/>
  <c r="Q126" i="7" s="1"/>
  <c r="J126" i="7"/>
  <c r="O125" i="7"/>
  <c r="Q125" i="7" s="1"/>
  <c r="J125" i="7"/>
  <c r="P124" i="7"/>
  <c r="R124" i="7" s="1"/>
  <c r="O124" i="7"/>
  <c r="Q124" i="7" s="1"/>
  <c r="J124" i="7"/>
  <c r="P123" i="7"/>
  <c r="R123" i="7" s="1"/>
  <c r="O123" i="7"/>
  <c r="Q123" i="7" s="1"/>
  <c r="J123" i="7"/>
  <c r="P122" i="7"/>
  <c r="R122" i="7" s="1"/>
  <c r="O122" i="7"/>
  <c r="Q122" i="7" s="1"/>
  <c r="J122" i="7"/>
  <c r="P121" i="7"/>
  <c r="R121" i="7" s="1"/>
  <c r="O121" i="7"/>
  <c r="Q121" i="7" s="1"/>
  <c r="J121" i="7"/>
  <c r="P120" i="7"/>
  <c r="R120" i="7" s="1"/>
  <c r="O120" i="7"/>
  <c r="Q120" i="7" s="1"/>
  <c r="J120" i="7"/>
  <c r="P119" i="7"/>
  <c r="R119" i="7" s="1"/>
  <c r="O119" i="7"/>
  <c r="Q119" i="7" s="1"/>
  <c r="J119" i="7"/>
  <c r="P118" i="7"/>
  <c r="R118" i="7" s="1"/>
  <c r="O118" i="7"/>
  <c r="Q118" i="7" s="1"/>
  <c r="J118" i="7"/>
  <c r="O117" i="7"/>
  <c r="Q117" i="7" s="1"/>
  <c r="J117" i="7"/>
  <c r="P116" i="7"/>
  <c r="R116" i="7" s="1"/>
  <c r="O116" i="7"/>
  <c r="Q116" i="7" s="1"/>
  <c r="J116" i="7"/>
  <c r="P115" i="7"/>
  <c r="R115" i="7" s="1"/>
  <c r="O115" i="7"/>
  <c r="Q115" i="7" s="1"/>
  <c r="J115" i="7"/>
  <c r="P114" i="7"/>
  <c r="R114" i="7" s="1"/>
  <c r="O114" i="7"/>
  <c r="Q114" i="7" s="1"/>
  <c r="J114" i="7"/>
  <c r="P113" i="7"/>
  <c r="R113" i="7" s="1"/>
  <c r="O113" i="7"/>
  <c r="Q113" i="7" s="1"/>
  <c r="J113" i="7"/>
  <c r="P112" i="7"/>
  <c r="R112" i="7" s="1"/>
  <c r="O112" i="7"/>
  <c r="Q112" i="7" s="1"/>
  <c r="J112" i="7"/>
  <c r="P111" i="7"/>
  <c r="R111" i="7" s="1"/>
  <c r="O111" i="7"/>
  <c r="Q111" i="7" s="1"/>
  <c r="J111" i="7"/>
  <c r="Q110" i="7"/>
  <c r="P110" i="7"/>
  <c r="R110" i="7" s="1"/>
  <c r="O110" i="7"/>
  <c r="J110" i="7"/>
  <c r="O109" i="7"/>
  <c r="Q109" i="7" s="1"/>
  <c r="J109" i="7"/>
  <c r="P108" i="7"/>
  <c r="R108" i="7" s="1"/>
  <c r="O108" i="7"/>
  <c r="Q108" i="7" s="1"/>
  <c r="J108" i="7"/>
  <c r="P107" i="7"/>
  <c r="R107" i="7" s="1"/>
  <c r="O107" i="7"/>
  <c r="Q107" i="7" s="1"/>
  <c r="J107" i="7"/>
  <c r="P106" i="7"/>
  <c r="R106" i="7" s="1"/>
  <c r="O106" i="7"/>
  <c r="Q106" i="7" s="1"/>
  <c r="J106" i="7"/>
  <c r="Q105" i="7"/>
  <c r="P105" i="7"/>
  <c r="R105" i="7" s="1"/>
  <c r="O105" i="7"/>
  <c r="J105" i="7"/>
  <c r="P104" i="7"/>
  <c r="R104" i="7" s="1"/>
  <c r="O104" i="7"/>
  <c r="Q104" i="7" s="1"/>
  <c r="J104" i="7"/>
  <c r="P103" i="7"/>
  <c r="R103" i="7" s="1"/>
  <c r="O103" i="7"/>
  <c r="Q103" i="7" s="1"/>
  <c r="J103" i="7"/>
  <c r="P102" i="7"/>
  <c r="R102" i="7" s="1"/>
  <c r="O102" i="7"/>
  <c r="Q102" i="7" s="1"/>
  <c r="J102" i="7"/>
  <c r="O101" i="7"/>
  <c r="Q101" i="7" s="1"/>
  <c r="J101" i="7"/>
  <c r="P100" i="7"/>
  <c r="R100" i="7" s="1"/>
  <c r="O100" i="7"/>
  <c r="Q100" i="7" s="1"/>
  <c r="J100" i="7"/>
  <c r="P99" i="7"/>
  <c r="R99" i="7" s="1"/>
  <c r="O99" i="7"/>
  <c r="Q99" i="7" s="1"/>
  <c r="J99" i="7"/>
  <c r="P98" i="7"/>
  <c r="R98" i="7" s="1"/>
  <c r="S98" i="7" s="1"/>
  <c r="O98" i="7"/>
  <c r="Q98" i="7" s="1"/>
  <c r="J98" i="7"/>
  <c r="Q97" i="7"/>
  <c r="P97" i="7"/>
  <c r="R97" i="7" s="1"/>
  <c r="O97" i="7"/>
  <c r="J97" i="7"/>
  <c r="P96" i="7"/>
  <c r="R96" i="7" s="1"/>
  <c r="O96" i="7"/>
  <c r="Q96" i="7" s="1"/>
  <c r="J96" i="7"/>
  <c r="Q95" i="7"/>
  <c r="P95" i="7"/>
  <c r="R95" i="7" s="1"/>
  <c r="O95" i="7"/>
  <c r="J95" i="7"/>
  <c r="Q94" i="7"/>
  <c r="P94" i="7"/>
  <c r="R94" i="7" s="1"/>
  <c r="O94" i="7"/>
  <c r="N94" i="7"/>
  <c r="J94" i="7"/>
  <c r="O93" i="7"/>
  <c r="Q93" i="7" s="1"/>
  <c r="J93" i="7"/>
  <c r="Q92" i="7"/>
  <c r="P92" i="7"/>
  <c r="R92" i="7" s="1"/>
  <c r="O92" i="7"/>
  <c r="J92" i="7"/>
  <c r="P91" i="7"/>
  <c r="R91" i="7" s="1"/>
  <c r="O91" i="7"/>
  <c r="Q91" i="7" s="1"/>
  <c r="J91" i="7"/>
  <c r="P90" i="7"/>
  <c r="R90" i="7" s="1"/>
  <c r="O90" i="7"/>
  <c r="Q90" i="7" s="1"/>
  <c r="J90" i="7"/>
  <c r="P89" i="7"/>
  <c r="R89" i="7" s="1"/>
  <c r="O89" i="7"/>
  <c r="Q89" i="7" s="1"/>
  <c r="J89" i="7"/>
  <c r="P88" i="7"/>
  <c r="R88" i="7" s="1"/>
  <c r="O88" i="7"/>
  <c r="Q88" i="7" s="1"/>
  <c r="J88" i="7"/>
  <c r="P87" i="7"/>
  <c r="R87" i="7" s="1"/>
  <c r="O87" i="7"/>
  <c r="Q87" i="7" s="1"/>
  <c r="J87" i="7"/>
  <c r="Q86" i="7"/>
  <c r="P86" i="7"/>
  <c r="R86" i="7" s="1"/>
  <c r="O86" i="7"/>
  <c r="J86" i="7"/>
  <c r="O85" i="7"/>
  <c r="Q85" i="7" s="1"/>
  <c r="J85" i="7"/>
  <c r="P84" i="7"/>
  <c r="R84" i="7" s="1"/>
  <c r="O84" i="7"/>
  <c r="Q84" i="7" s="1"/>
  <c r="J84" i="7"/>
  <c r="P83" i="7"/>
  <c r="R83" i="7" s="1"/>
  <c r="O83" i="7"/>
  <c r="Q83" i="7" s="1"/>
  <c r="J83" i="7"/>
  <c r="Q82" i="7"/>
  <c r="P82" i="7"/>
  <c r="R82" i="7" s="1"/>
  <c r="O82" i="7"/>
  <c r="J82" i="7"/>
  <c r="N82" i="7" s="1"/>
  <c r="Q81" i="7"/>
  <c r="P81" i="7"/>
  <c r="R81" i="7" s="1"/>
  <c r="O81" i="7"/>
  <c r="J81" i="7"/>
  <c r="P80" i="7"/>
  <c r="R80" i="7" s="1"/>
  <c r="O80" i="7"/>
  <c r="Q80" i="7" s="1"/>
  <c r="J80" i="7"/>
  <c r="P79" i="7"/>
  <c r="R79" i="7" s="1"/>
  <c r="O79" i="7"/>
  <c r="Q79" i="7" s="1"/>
  <c r="J79" i="7"/>
  <c r="P78" i="7"/>
  <c r="R78" i="7" s="1"/>
  <c r="O78" i="7"/>
  <c r="Q78" i="7" s="1"/>
  <c r="J78" i="7"/>
  <c r="Q77" i="7"/>
  <c r="O77" i="7"/>
  <c r="J77" i="7"/>
  <c r="P76" i="7"/>
  <c r="R76" i="7" s="1"/>
  <c r="O76" i="7"/>
  <c r="Q76" i="7" s="1"/>
  <c r="J76" i="7"/>
  <c r="P75" i="7"/>
  <c r="R75" i="7" s="1"/>
  <c r="O75" i="7"/>
  <c r="Q75" i="7" s="1"/>
  <c r="J75" i="7"/>
  <c r="P74" i="7"/>
  <c r="R74" i="7" s="1"/>
  <c r="O74" i="7"/>
  <c r="Q74" i="7" s="1"/>
  <c r="J74" i="7"/>
  <c r="Q73" i="7"/>
  <c r="P73" i="7"/>
  <c r="R73" i="7" s="1"/>
  <c r="O73" i="7"/>
  <c r="J73" i="7"/>
  <c r="P72" i="7"/>
  <c r="R72" i="7" s="1"/>
  <c r="O72" i="7"/>
  <c r="Q72" i="7" s="1"/>
  <c r="N72" i="7"/>
  <c r="J72" i="7"/>
  <c r="P71" i="7"/>
  <c r="R71" i="7" s="1"/>
  <c r="O71" i="7"/>
  <c r="Q71" i="7" s="1"/>
  <c r="J71" i="7"/>
  <c r="P70" i="7"/>
  <c r="R70" i="7" s="1"/>
  <c r="O70" i="7"/>
  <c r="Q70" i="7" s="1"/>
  <c r="J70" i="7"/>
  <c r="Q69" i="7"/>
  <c r="O69" i="7"/>
  <c r="J69" i="7"/>
  <c r="P68" i="7"/>
  <c r="R68" i="7" s="1"/>
  <c r="O68" i="7"/>
  <c r="Q68" i="7" s="1"/>
  <c r="J68" i="7"/>
  <c r="P67" i="7"/>
  <c r="R67" i="7" s="1"/>
  <c r="O67" i="7"/>
  <c r="Q67" i="7" s="1"/>
  <c r="J67" i="7"/>
  <c r="Q66" i="7"/>
  <c r="P66" i="7"/>
  <c r="R66" i="7" s="1"/>
  <c r="O66" i="7"/>
  <c r="J66" i="7"/>
  <c r="N66" i="7" s="1"/>
  <c r="Q65" i="7"/>
  <c r="P65" i="7"/>
  <c r="R65" i="7" s="1"/>
  <c r="O65" i="7"/>
  <c r="J65" i="7"/>
  <c r="Q64" i="7"/>
  <c r="P64" i="7"/>
  <c r="R64" i="7" s="1"/>
  <c r="O64" i="7"/>
  <c r="J64" i="7"/>
  <c r="P63" i="7"/>
  <c r="R63" i="7" s="1"/>
  <c r="O63" i="7"/>
  <c r="Q63" i="7" s="1"/>
  <c r="J63" i="7"/>
  <c r="Q62" i="7"/>
  <c r="P62" i="7"/>
  <c r="R62" i="7" s="1"/>
  <c r="O62" i="7"/>
  <c r="J62" i="7"/>
  <c r="O61" i="7"/>
  <c r="Q61" i="7" s="1"/>
  <c r="J61" i="7"/>
  <c r="N61" i="7" s="1"/>
  <c r="Q60" i="7"/>
  <c r="P60" i="7"/>
  <c r="R60" i="7" s="1"/>
  <c r="O60" i="7"/>
  <c r="J60" i="7"/>
  <c r="P59" i="7"/>
  <c r="R59" i="7" s="1"/>
  <c r="O59" i="7"/>
  <c r="Q59" i="7" s="1"/>
  <c r="J59" i="7"/>
  <c r="Q58" i="7"/>
  <c r="P58" i="7"/>
  <c r="R58" i="7" s="1"/>
  <c r="O58" i="7"/>
  <c r="J58" i="7"/>
  <c r="P57" i="7"/>
  <c r="R57" i="7" s="1"/>
  <c r="O57" i="7"/>
  <c r="Q57" i="7" s="1"/>
  <c r="J57" i="7"/>
  <c r="P56" i="7"/>
  <c r="R56" i="7" s="1"/>
  <c r="S56" i="7" s="1"/>
  <c r="O56" i="7"/>
  <c r="Q56" i="7" s="1"/>
  <c r="J56" i="7"/>
  <c r="P55" i="7"/>
  <c r="R55" i="7" s="1"/>
  <c r="O55" i="7"/>
  <c r="Q55" i="7" s="1"/>
  <c r="J55" i="7"/>
  <c r="N55" i="7" s="1"/>
  <c r="P54" i="7"/>
  <c r="R54" i="7" s="1"/>
  <c r="O54" i="7"/>
  <c r="Q54" i="7" s="1"/>
  <c r="J54" i="7"/>
  <c r="Q53" i="7"/>
  <c r="O53" i="7"/>
  <c r="J53" i="7"/>
  <c r="P52" i="7"/>
  <c r="R52" i="7" s="1"/>
  <c r="O52" i="7"/>
  <c r="Q52" i="7" s="1"/>
  <c r="J52" i="7"/>
  <c r="Q51" i="7"/>
  <c r="P51" i="7"/>
  <c r="R51" i="7" s="1"/>
  <c r="O51" i="7"/>
  <c r="J51" i="7"/>
  <c r="P50" i="7"/>
  <c r="R50" i="7" s="1"/>
  <c r="O50" i="7"/>
  <c r="Q50" i="7" s="1"/>
  <c r="J50" i="7"/>
  <c r="N50" i="7" s="1"/>
  <c r="P49" i="7"/>
  <c r="R49" i="7" s="1"/>
  <c r="O49" i="7"/>
  <c r="Q49" i="7" s="1"/>
  <c r="J49" i="7"/>
  <c r="Q48" i="7"/>
  <c r="P48" i="7"/>
  <c r="R48" i="7" s="1"/>
  <c r="O48" i="7"/>
  <c r="J48" i="7"/>
  <c r="Q47" i="7"/>
  <c r="P47" i="7"/>
  <c r="R47" i="7" s="1"/>
  <c r="O47" i="7"/>
  <c r="J47" i="7"/>
  <c r="P46" i="7"/>
  <c r="R46" i="7" s="1"/>
  <c r="O46" i="7"/>
  <c r="Q46" i="7" s="1"/>
  <c r="J46" i="7"/>
  <c r="Q45" i="7"/>
  <c r="O45" i="7"/>
  <c r="J45" i="7"/>
  <c r="N45" i="7" s="1"/>
  <c r="Q44" i="7"/>
  <c r="P44" i="7"/>
  <c r="R44" i="7" s="1"/>
  <c r="O44" i="7"/>
  <c r="J44" i="7"/>
  <c r="P43" i="7"/>
  <c r="R43" i="7" s="1"/>
  <c r="O43" i="7"/>
  <c r="Q43" i="7" s="1"/>
  <c r="J43" i="7"/>
  <c r="P42" i="7"/>
  <c r="R42" i="7" s="1"/>
  <c r="S42" i="7" s="1"/>
  <c r="O42" i="7"/>
  <c r="Q42" i="7" s="1"/>
  <c r="J42" i="7"/>
  <c r="P41" i="7"/>
  <c r="R41" i="7" s="1"/>
  <c r="O41" i="7"/>
  <c r="Q41" i="7" s="1"/>
  <c r="J41" i="7"/>
  <c r="P40" i="7"/>
  <c r="R40" i="7" s="1"/>
  <c r="O40" i="7"/>
  <c r="Q40" i="7" s="1"/>
  <c r="N40" i="7"/>
  <c r="J40" i="7"/>
  <c r="P39" i="7"/>
  <c r="R39" i="7" s="1"/>
  <c r="O39" i="7"/>
  <c r="Q39" i="7" s="1"/>
  <c r="J39" i="7"/>
  <c r="P38" i="7"/>
  <c r="R38" i="7" s="1"/>
  <c r="O38" i="7"/>
  <c r="Q38" i="7" s="1"/>
  <c r="J38" i="7"/>
  <c r="O37" i="7"/>
  <c r="Q37" i="7" s="1"/>
  <c r="J37" i="7"/>
  <c r="P36" i="7"/>
  <c r="R36" i="7" s="1"/>
  <c r="S36" i="7" s="1"/>
  <c r="O36" i="7"/>
  <c r="Q36" i="7" s="1"/>
  <c r="J36" i="7"/>
  <c r="P35" i="7"/>
  <c r="R35" i="7" s="1"/>
  <c r="O35" i="7"/>
  <c r="Q35" i="7" s="1"/>
  <c r="J35" i="7"/>
  <c r="N35" i="7" s="1"/>
  <c r="P34" i="7"/>
  <c r="R34" i="7" s="1"/>
  <c r="O34" i="7"/>
  <c r="Q34" i="7" s="1"/>
  <c r="J34" i="7"/>
  <c r="P33" i="7"/>
  <c r="R33" i="7" s="1"/>
  <c r="O33" i="7"/>
  <c r="Q33" i="7" s="1"/>
  <c r="J33" i="7"/>
  <c r="P32" i="7"/>
  <c r="R32" i="7" s="1"/>
  <c r="O32" i="7"/>
  <c r="Q32" i="7" s="1"/>
  <c r="J32" i="7"/>
  <c r="Q31" i="7"/>
  <c r="P31" i="7"/>
  <c r="R31" i="7" s="1"/>
  <c r="O31" i="7"/>
  <c r="J31" i="7"/>
  <c r="P30" i="7"/>
  <c r="R30" i="7" s="1"/>
  <c r="O30" i="7"/>
  <c r="Q30" i="7" s="1"/>
  <c r="J30" i="7"/>
  <c r="N30" i="7" s="1"/>
  <c r="O29" i="7"/>
  <c r="Q29" i="7" s="1"/>
  <c r="J29" i="7"/>
  <c r="R28" i="7"/>
  <c r="Q28" i="7"/>
  <c r="P28" i="7"/>
  <c r="O28" i="7"/>
  <c r="J28" i="7"/>
  <c r="P27" i="7"/>
  <c r="R27" i="7" s="1"/>
  <c r="O27" i="7"/>
  <c r="Q27" i="7" s="1"/>
  <c r="J27" i="7"/>
  <c r="R26" i="7"/>
  <c r="P26" i="7"/>
  <c r="O26" i="7"/>
  <c r="Q26" i="7" s="1"/>
  <c r="J26" i="7"/>
  <c r="Q25" i="7"/>
  <c r="P25" i="7"/>
  <c r="R25" i="7" s="1"/>
  <c r="O25" i="7"/>
  <c r="J25" i="7"/>
  <c r="Q24" i="7"/>
  <c r="P24" i="7"/>
  <c r="R24" i="7" s="1"/>
  <c r="O24" i="7"/>
  <c r="J24" i="7"/>
  <c r="N24" i="7" s="1"/>
  <c r="Q23" i="7"/>
  <c r="P23" i="7"/>
  <c r="R23" i="7" s="1"/>
  <c r="O23" i="7"/>
  <c r="J23" i="7"/>
  <c r="P22" i="7"/>
  <c r="R22" i="7" s="1"/>
  <c r="O22" i="7"/>
  <c r="Q22" i="7" s="1"/>
  <c r="J22" i="7"/>
  <c r="O21" i="7"/>
  <c r="Q21" i="7" s="1"/>
  <c r="J21" i="7"/>
  <c r="P20" i="7"/>
  <c r="R20" i="7" s="1"/>
  <c r="O20" i="7"/>
  <c r="Q20" i="7" s="1"/>
  <c r="J20" i="7"/>
  <c r="Q19" i="7"/>
  <c r="P19" i="7"/>
  <c r="R19" i="7" s="1"/>
  <c r="O19" i="7"/>
  <c r="J19" i="7"/>
  <c r="P18" i="7"/>
  <c r="R18" i="7" s="1"/>
  <c r="O18" i="7"/>
  <c r="Q18" i="7" s="1"/>
  <c r="J18" i="7"/>
  <c r="N18" i="7" s="1"/>
  <c r="P17" i="7"/>
  <c r="R17" i="7" s="1"/>
  <c r="O17" i="7"/>
  <c r="Q17" i="7" s="1"/>
  <c r="J17" i="7"/>
  <c r="P16" i="7"/>
  <c r="R16" i="7" s="1"/>
  <c r="O16" i="7"/>
  <c r="Q16" i="7" s="1"/>
  <c r="J16" i="7"/>
  <c r="P15" i="7"/>
  <c r="R15" i="7" s="1"/>
  <c r="O15" i="7"/>
  <c r="Q15" i="7" s="1"/>
  <c r="J15" i="7"/>
  <c r="P14" i="7"/>
  <c r="R14" i="7" s="1"/>
  <c r="O14" i="7"/>
  <c r="Q14" i="7" s="1"/>
  <c r="J14" i="7"/>
  <c r="O13" i="7"/>
  <c r="Q13" i="7" s="1"/>
  <c r="J13" i="7"/>
  <c r="P12" i="7"/>
  <c r="R12" i="7" s="1"/>
  <c r="O12" i="7"/>
  <c r="Q12" i="7" s="1"/>
  <c r="J12" i="7"/>
  <c r="N12" i="7" s="1"/>
  <c r="P11" i="7"/>
  <c r="R11" i="7" s="1"/>
  <c r="O11" i="7"/>
  <c r="Q11" i="7" s="1"/>
  <c r="J11" i="7"/>
  <c r="Q10" i="7"/>
  <c r="P10" i="7"/>
  <c r="R10" i="7" s="1"/>
  <c r="O10" i="7"/>
  <c r="J10" i="7"/>
  <c r="P9" i="7"/>
  <c r="R9" i="7" s="1"/>
  <c r="O9" i="7"/>
  <c r="Q9" i="7" s="1"/>
  <c r="J9" i="7"/>
  <c r="P8" i="7"/>
  <c r="R8" i="7" s="1"/>
  <c r="O8" i="7"/>
  <c r="Q8" i="7" s="1"/>
  <c r="J8" i="7"/>
  <c r="P7" i="7"/>
  <c r="R7" i="7" s="1"/>
  <c r="O7" i="7"/>
  <c r="Q7" i="7" s="1"/>
  <c r="L7" i="7"/>
  <c r="J7" i="7"/>
  <c r="S138" i="5"/>
  <c r="T138" i="5"/>
  <c r="O8" i="5"/>
  <c r="Q8" i="5" s="1"/>
  <c r="P8" i="5"/>
  <c r="R8" i="5"/>
  <c r="O9" i="5"/>
  <c r="Q9" i="5" s="1"/>
  <c r="P9" i="5"/>
  <c r="R9" i="5" s="1"/>
  <c r="S9" i="5" s="1"/>
  <c r="O10" i="5"/>
  <c r="Q10" i="5" s="1"/>
  <c r="P10" i="5"/>
  <c r="R10" i="5"/>
  <c r="O7" i="5"/>
  <c r="Q7" i="5" s="1"/>
  <c r="P7" i="5"/>
  <c r="R7" i="5" s="1"/>
  <c r="P138" i="5"/>
  <c r="R138" i="5" s="1"/>
  <c r="O138" i="5"/>
  <c r="Q138" i="5" s="1"/>
  <c r="J138" i="5"/>
  <c r="R137" i="5"/>
  <c r="P137" i="5"/>
  <c r="O137" i="5"/>
  <c r="Q137" i="5" s="1"/>
  <c r="J137" i="5"/>
  <c r="P136" i="5"/>
  <c r="R136" i="5" s="1"/>
  <c r="O136" i="5"/>
  <c r="Q136" i="5" s="1"/>
  <c r="J136" i="5"/>
  <c r="P135" i="5"/>
  <c r="R135" i="5" s="1"/>
  <c r="O135" i="5"/>
  <c r="Q135" i="5" s="1"/>
  <c r="J135" i="5"/>
  <c r="P134" i="5"/>
  <c r="R134" i="5" s="1"/>
  <c r="O134" i="5"/>
  <c r="Q134" i="5" s="1"/>
  <c r="J134" i="5"/>
  <c r="R133" i="5"/>
  <c r="P133" i="5"/>
  <c r="O133" i="5"/>
  <c r="Q133" i="5" s="1"/>
  <c r="J133" i="5"/>
  <c r="P132" i="5"/>
  <c r="R132" i="5" s="1"/>
  <c r="O132" i="5"/>
  <c r="Q132" i="5" s="1"/>
  <c r="J132" i="5"/>
  <c r="P131" i="5"/>
  <c r="R131" i="5" s="1"/>
  <c r="O131" i="5"/>
  <c r="Q131" i="5" s="1"/>
  <c r="J131" i="5"/>
  <c r="P130" i="5"/>
  <c r="R130" i="5" s="1"/>
  <c r="O130" i="5"/>
  <c r="Q130" i="5" s="1"/>
  <c r="J130" i="5"/>
  <c r="Q129" i="5"/>
  <c r="P129" i="5"/>
  <c r="R129" i="5" s="1"/>
  <c r="S129" i="5" s="1"/>
  <c r="O129" i="5"/>
  <c r="J129" i="5"/>
  <c r="P128" i="5"/>
  <c r="R128" i="5" s="1"/>
  <c r="O128" i="5"/>
  <c r="Q128" i="5" s="1"/>
  <c r="J128" i="5"/>
  <c r="R127" i="5"/>
  <c r="S128" i="5" s="1"/>
  <c r="P127" i="5"/>
  <c r="O127" i="5"/>
  <c r="Q127" i="5" s="1"/>
  <c r="J127" i="5"/>
  <c r="P126" i="5"/>
  <c r="R126" i="5" s="1"/>
  <c r="O126" i="5"/>
  <c r="Q126" i="5" s="1"/>
  <c r="J126" i="5"/>
  <c r="P125" i="5"/>
  <c r="R125" i="5" s="1"/>
  <c r="S125" i="5" s="1"/>
  <c r="O125" i="5"/>
  <c r="Q125" i="5" s="1"/>
  <c r="J125" i="5"/>
  <c r="P124" i="5"/>
  <c r="R124" i="5" s="1"/>
  <c r="O124" i="5"/>
  <c r="Q124" i="5" s="1"/>
  <c r="J124" i="5"/>
  <c r="P123" i="5"/>
  <c r="R123" i="5" s="1"/>
  <c r="O123" i="5"/>
  <c r="Q123" i="5" s="1"/>
  <c r="J123" i="5"/>
  <c r="P122" i="5"/>
  <c r="R122" i="5" s="1"/>
  <c r="O122" i="5"/>
  <c r="Q122" i="5" s="1"/>
  <c r="J122" i="5"/>
  <c r="R121" i="5"/>
  <c r="P121" i="5"/>
  <c r="O121" i="5"/>
  <c r="Q121" i="5" s="1"/>
  <c r="J121" i="5"/>
  <c r="P120" i="5"/>
  <c r="R120" i="5" s="1"/>
  <c r="O120" i="5"/>
  <c r="Q120" i="5" s="1"/>
  <c r="J120" i="5"/>
  <c r="P119" i="5"/>
  <c r="R119" i="5" s="1"/>
  <c r="O119" i="5"/>
  <c r="Q119" i="5" s="1"/>
  <c r="J119" i="5"/>
  <c r="P118" i="5"/>
  <c r="R118" i="5" s="1"/>
  <c r="O118" i="5"/>
  <c r="Q118" i="5" s="1"/>
  <c r="J118" i="5"/>
  <c r="P117" i="5"/>
  <c r="R117" i="5" s="1"/>
  <c r="S117" i="5" s="1"/>
  <c r="O117" i="5"/>
  <c r="Q117" i="5" s="1"/>
  <c r="J117" i="5"/>
  <c r="P116" i="5"/>
  <c r="R116" i="5" s="1"/>
  <c r="O116" i="5"/>
  <c r="Q116" i="5" s="1"/>
  <c r="J116" i="5"/>
  <c r="P115" i="5"/>
  <c r="R115" i="5" s="1"/>
  <c r="O115" i="5"/>
  <c r="Q115" i="5" s="1"/>
  <c r="J115" i="5"/>
  <c r="P114" i="5"/>
  <c r="R114" i="5" s="1"/>
  <c r="O114" i="5"/>
  <c r="Q114" i="5" s="1"/>
  <c r="J114" i="5"/>
  <c r="P113" i="5"/>
  <c r="R113" i="5" s="1"/>
  <c r="S113" i="5" s="1"/>
  <c r="O113" i="5"/>
  <c r="Q113" i="5" s="1"/>
  <c r="J113" i="5"/>
  <c r="P112" i="5"/>
  <c r="R112" i="5" s="1"/>
  <c r="O112" i="5"/>
  <c r="Q112" i="5" s="1"/>
  <c r="J112" i="5"/>
  <c r="P111" i="5"/>
  <c r="R111" i="5" s="1"/>
  <c r="S112" i="5" s="1"/>
  <c r="O111" i="5"/>
  <c r="Q111" i="5" s="1"/>
  <c r="J111" i="5"/>
  <c r="P110" i="5"/>
  <c r="R110" i="5" s="1"/>
  <c r="O110" i="5"/>
  <c r="Q110" i="5" s="1"/>
  <c r="J110" i="5"/>
  <c r="P109" i="5"/>
  <c r="R109" i="5" s="1"/>
  <c r="S109" i="5" s="1"/>
  <c r="O109" i="5"/>
  <c r="Q109" i="5" s="1"/>
  <c r="J109" i="5"/>
  <c r="P108" i="5"/>
  <c r="R108" i="5" s="1"/>
  <c r="O108" i="5"/>
  <c r="Q108" i="5" s="1"/>
  <c r="J108" i="5"/>
  <c r="P107" i="5"/>
  <c r="R107" i="5" s="1"/>
  <c r="O107" i="5"/>
  <c r="Q107" i="5" s="1"/>
  <c r="J107" i="5"/>
  <c r="P106" i="5"/>
  <c r="R106" i="5" s="1"/>
  <c r="O106" i="5"/>
  <c r="Q106" i="5" s="1"/>
  <c r="J106" i="5"/>
  <c r="P105" i="5"/>
  <c r="R105" i="5" s="1"/>
  <c r="O105" i="5"/>
  <c r="Q105" i="5" s="1"/>
  <c r="J105" i="5"/>
  <c r="P104" i="5"/>
  <c r="R104" i="5" s="1"/>
  <c r="O104" i="5"/>
  <c r="Q104" i="5" s="1"/>
  <c r="J104" i="5"/>
  <c r="P103" i="5"/>
  <c r="R103" i="5" s="1"/>
  <c r="O103" i="5"/>
  <c r="Q103" i="5" s="1"/>
  <c r="J103" i="5"/>
  <c r="R102" i="5"/>
  <c r="S102" i="5" s="1"/>
  <c r="P102" i="5"/>
  <c r="O102" i="5"/>
  <c r="Q102" i="5" s="1"/>
  <c r="J102" i="5"/>
  <c r="P101" i="5"/>
  <c r="R101" i="5" s="1"/>
  <c r="O101" i="5"/>
  <c r="Q101" i="5" s="1"/>
  <c r="J101" i="5"/>
  <c r="R100" i="5"/>
  <c r="S100" i="5" s="1"/>
  <c r="Q100" i="5"/>
  <c r="P100" i="5"/>
  <c r="O100" i="5"/>
  <c r="J100" i="5"/>
  <c r="P99" i="5"/>
  <c r="R99" i="5" s="1"/>
  <c r="O99" i="5"/>
  <c r="Q99" i="5" s="1"/>
  <c r="J99" i="5"/>
  <c r="R98" i="5"/>
  <c r="P98" i="5"/>
  <c r="O98" i="5"/>
  <c r="Q98" i="5" s="1"/>
  <c r="J98" i="5"/>
  <c r="P97" i="5"/>
  <c r="R97" i="5" s="1"/>
  <c r="O97" i="5"/>
  <c r="Q97" i="5" s="1"/>
  <c r="J97" i="5"/>
  <c r="P96" i="5"/>
  <c r="R96" i="5" s="1"/>
  <c r="O96" i="5"/>
  <c r="Q96" i="5" s="1"/>
  <c r="J96" i="5"/>
  <c r="P95" i="5"/>
  <c r="R95" i="5" s="1"/>
  <c r="O95" i="5"/>
  <c r="Q95" i="5" s="1"/>
  <c r="J95" i="5"/>
  <c r="P94" i="5"/>
  <c r="R94" i="5" s="1"/>
  <c r="O94" i="5"/>
  <c r="Q94" i="5" s="1"/>
  <c r="J94" i="5"/>
  <c r="P93" i="5"/>
  <c r="R93" i="5" s="1"/>
  <c r="O93" i="5"/>
  <c r="Q93" i="5" s="1"/>
  <c r="J93" i="5"/>
  <c r="Q92" i="5"/>
  <c r="P92" i="5"/>
  <c r="R92" i="5" s="1"/>
  <c r="O92" i="5"/>
  <c r="J92" i="5"/>
  <c r="R91" i="5"/>
  <c r="P91" i="5"/>
  <c r="O91" i="5"/>
  <c r="Q91" i="5" s="1"/>
  <c r="J91" i="5"/>
  <c r="Q90" i="5"/>
  <c r="P90" i="5"/>
  <c r="R90" i="5" s="1"/>
  <c r="O90" i="5"/>
  <c r="J90" i="5"/>
  <c r="P89" i="5"/>
  <c r="R89" i="5" s="1"/>
  <c r="O89" i="5"/>
  <c r="Q89" i="5" s="1"/>
  <c r="J89" i="5"/>
  <c r="P88" i="5"/>
  <c r="R88" i="5" s="1"/>
  <c r="O88" i="5"/>
  <c r="Q88" i="5" s="1"/>
  <c r="J88" i="5"/>
  <c r="P87" i="5"/>
  <c r="R87" i="5" s="1"/>
  <c r="O87" i="5"/>
  <c r="Q87" i="5" s="1"/>
  <c r="J87" i="5"/>
  <c r="Q86" i="5"/>
  <c r="P86" i="5"/>
  <c r="R86" i="5" s="1"/>
  <c r="O86" i="5"/>
  <c r="J86" i="5"/>
  <c r="P85" i="5"/>
  <c r="R85" i="5" s="1"/>
  <c r="O85" i="5"/>
  <c r="Q85" i="5" s="1"/>
  <c r="J85" i="5"/>
  <c r="P84" i="5"/>
  <c r="R84" i="5" s="1"/>
  <c r="O84" i="5"/>
  <c r="Q84" i="5" s="1"/>
  <c r="J84" i="5"/>
  <c r="P83" i="5"/>
  <c r="R83" i="5" s="1"/>
  <c r="O83" i="5"/>
  <c r="Q83" i="5" s="1"/>
  <c r="J83" i="5"/>
  <c r="Q82" i="5"/>
  <c r="P82" i="5"/>
  <c r="R82" i="5" s="1"/>
  <c r="S82" i="5" s="1"/>
  <c r="O82" i="5"/>
  <c r="J82" i="5"/>
  <c r="R81" i="5"/>
  <c r="P81" i="5"/>
  <c r="O81" i="5"/>
  <c r="Q81" i="5" s="1"/>
  <c r="J81" i="5"/>
  <c r="P80" i="5"/>
  <c r="R80" i="5" s="1"/>
  <c r="O80" i="5"/>
  <c r="Q80" i="5" s="1"/>
  <c r="J80" i="5"/>
  <c r="P79" i="5"/>
  <c r="R79" i="5" s="1"/>
  <c r="O79" i="5"/>
  <c r="Q79" i="5" s="1"/>
  <c r="J79" i="5"/>
  <c r="P78" i="5"/>
  <c r="R78" i="5" s="1"/>
  <c r="O78" i="5"/>
  <c r="Q78" i="5" s="1"/>
  <c r="J78" i="5"/>
  <c r="P77" i="5"/>
  <c r="R77" i="5" s="1"/>
  <c r="O77" i="5"/>
  <c r="Q77" i="5" s="1"/>
  <c r="J77" i="5"/>
  <c r="P76" i="5"/>
  <c r="R76" i="5" s="1"/>
  <c r="O76" i="5"/>
  <c r="Q76" i="5" s="1"/>
  <c r="J76" i="5"/>
  <c r="P75" i="5"/>
  <c r="R75" i="5" s="1"/>
  <c r="O75" i="5"/>
  <c r="Q75" i="5" s="1"/>
  <c r="J75" i="5"/>
  <c r="P74" i="5"/>
  <c r="R74" i="5" s="1"/>
  <c r="S74" i="5" s="1"/>
  <c r="O74" i="5"/>
  <c r="Q74" i="5" s="1"/>
  <c r="J74" i="5"/>
  <c r="P73" i="5"/>
  <c r="R73" i="5" s="1"/>
  <c r="O73" i="5"/>
  <c r="Q73" i="5" s="1"/>
  <c r="J73" i="5"/>
  <c r="P72" i="5"/>
  <c r="R72" i="5" s="1"/>
  <c r="O72" i="5"/>
  <c r="Q72" i="5" s="1"/>
  <c r="J72" i="5"/>
  <c r="P71" i="5"/>
  <c r="R71" i="5" s="1"/>
  <c r="O71" i="5"/>
  <c r="Q71" i="5" s="1"/>
  <c r="J71" i="5"/>
  <c r="P70" i="5"/>
  <c r="R70" i="5" s="1"/>
  <c r="S70" i="5" s="1"/>
  <c r="T70" i="5" s="1"/>
  <c r="L70" i="5" s="1"/>
  <c r="O70" i="5"/>
  <c r="Q70" i="5" s="1"/>
  <c r="J70" i="5"/>
  <c r="Q69" i="5"/>
  <c r="P69" i="5"/>
  <c r="R69" i="5" s="1"/>
  <c r="S69" i="5" s="1"/>
  <c r="O69" i="5"/>
  <c r="J69" i="5"/>
  <c r="R68" i="5"/>
  <c r="P68" i="5"/>
  <c r="O68" i="5"/>
  <c r="Q68" i="5" s="1"/>
  <c r="J68" i="5"/>
  <c r="Q67" i="5"/>
  <c r="P67" i="5"/>
  <c r="R67" i="5" s="1"/>
  <c r="O67" i="5"/>
  <c r="J67" i="5"/>
  <c r="P66" i="5"/>
  <c r="R66" i="5" s="1"/>
  <c r="S66" i="5" s="1"/>
  <c r="O66" i="5"/>
  <c r="Q66" i="5" s="1"/>
  <c r="J66" i="5"/>
  <c r="P65" i="5"/>
  <c r="R65" i="5" s="1"/>
  <c r="O65" i="5"/>
  <c r="Q65" i="5" s="1"/>
  <c r="J65" i="5"/>
  <c r="P64" i="5"/>
  <c r="R64" i="5" s="1"/>
  <c r="O64" i="5"/>
  <c r="Q64" i="5" s="1"/>
  <c r="J64" i="5"/>
  <c r="P63" i="5"/>
  <c r="R63" i="5" s="1"/>
  <c r="O63" i="5"/>
  <c r="Q63" i="5" s="1"/>
  <c r="J63" i="5"/>
  <c r="P62" i="5"/>
  <c r="R62" i="5" s="1"/>
  <c r="O62" i="5"/>
  <c r="Q62" i="5" s="1"/>
  <c r="J62" i="5"/>
  <c r="P61" i="5"/>
  <c r="R61" i="5" s="1"/>
  <c r="O61" i="5"/>
  <c r="Q61" i="5" s="1"/>
  <c r="J61" i="5"/>
  <c r="Q60" i="5"/>
  <c r="P60" i="5"/>
  <c r="R60" i="5" s="1"/>
  <c r="O60" i="5"/>
  <c r="J60" i="5"/>
  <c r="P59" i="5"/>
  <c r="R59" i="5" s="1"/>
  <c r="O59" i="5"/>
  <c r="Q59" i="5" s="1"/>
  <c r="J59" i="5"/>
  <c r="P58" i="5"/>
  <c r="R58" i="5" s="1"/>
  <c r="O58" i="5"/>
  <c r="Q58" i="5" s="1"/>
  <c r="J58" i="5"/>
  <c r="P57" i="5"/>
  <c r="R57" i="5" s="1"/>
  <c r="O57" i="5"/>
  <c r="Q57" i="5" s="1"/>
  <c r="J57" i="5"/>
  <c r="P56" i="5"/>
  <c r="R56" i="5" s="1"/>
  <c r="O56" i="5"/>
  <c r="Q56" i="5" s="1"/>
  <c r="J56" i="5"/>
  <c r="P55" i="5"/>
  <c r="R55" i="5" s="1"/>
  <c r="S55" i="5" s="1"/>
  <c r="O55" i="5"/>
  <c r="Q55" i="5" s="1"/>
  <c r="J55" i="5"/>
  <c r="P54" i="5"/>
  <c r="R54" i="5" s="1"/>
  <c r="O54" i="5"/>
  <c r="Q54" i="5" s="1"/>
  <c r="J54" i="5"/>
  <c r="P53" i="5"/>
  <c r="R53" i="5" s="1"/>
  <c r="O53" i="5"/>
  <c r="Q53" i="5" s="1"/>
  <c r="J53" i="5"/>
  <c r="P52" i="5"/>
  <c r="R52" i="5" s="1"/>
  <c r="O52" i="5"/>
  <c r="Q52" i="5" s="1"/>
  <c r="J52" i="5"/>
  <c r="P51" i="5"/>
  <c r="R51" i="5" s="1"/>
  <c r="O51" i="5"/>
  <c r="Q51" i="5" s="1"/>
  <c r="J51" i="5"/>
  <c r="P50" i="5"/>
  <c r="R50" i="5" s="1"/>
  <c r="O50" i="5"/>
  <c r="Q50" i="5" s="1"/>
  <c r="J50" i="5"/>
  <c r="P49" i="5"/>
  <c r="R49" i="5" s="1"/>
  <c r="O49" i="5"/>
  <c r="Q49" i="5" s="1"/>
  <c r="J49" i="5"/>
  <c r="P48" i="5"/>
  <c r="R48" i="5" s="1"/>
  <c r="O48" i="5"/>
  <c r="Q48" i="5" s="1"/>
  <c r="J48" i="5"/>
  <c r="P47" i="5"/>
  <c r="R47" i="5" s="1"/>
  <c r="O47" i="5"/>
  <c r="Q47" i="5" s="1"/>
  <c r="J47" i="5"/>
  <c r="P46" i="5"/>
  <c r="R46" i="5" s="1"/>
  <c r="S46" i="5" s="1"/>
  <c r="O46" i="5"/>
  <c r="Q46" i="5" s="1"/>
  <c r="J46" i="5"/>
  <c r="R45" i="5"/>
  <c r="P45" i="5"/>
  <c r="O45" i="5"/>
  <c r="Q45" i="5" s="1"/>
  <c r="J45" i="5"/>
  <c r="P44" i="5"/>
  <c r="R44" i="5" s="1"/>
  <c r="O44" i="5"/>
  <c r="Q44" i="5" s="1"/>
  <c r="J44" i="5"/>
  <c r="Q43" i="5"/>
  <c r="P43" i="5"/>
  <c r="R43" i="5" s="1"/>
  <c r="O43" i="5"/>
  <c r="J43" i="5"/>
  <c r="R42" i="5"/>
  <c r="Q42" i="5"/>
  <c r="P42" i="5"/>
  <c r="O42" i="5"/>
  <c r="J42" i="5"/>
  <c r="P41" i="5"/>
  <c r="R41" i="5" s="1"/>
  <c r="O41" i="5"/>
  <c r="Q41" i="5" s="1"/>
  <c r="J41" i="5"/>
  <c r="P40" i="5"/>
  <c r="R40" i="5" s="1"/>
  <c r="S40" i="5" s="1"/>
  <c r="O40" i="5"/>
  <c r="Q40" i="5" s="1"/>
  <c r="J40" i="5"/>
  <c r="P39" i="5"/>
  <c r="R39" i="5" s="1"/>
  <c r="O39" i="5"/>
  <c r="Q39" i="5" s="1"/>
  <c r="J39" i="5"/>
  <c r="P38" i="5"/>
  <c r="R38" i="5" s="1"/>
  <c r="O38" i="5"/>
  <c r="Q38" i="5" s="1"/>
  <c r="J38" i="5"/>
  <c r="R37" i="5"/>
  <c r="P37" i="5"/>
  <c r="O37" i="5"/>
  <c r="Q37" i="5" s="1"/>
  <c r="J37" i="5"/>
  <c r="P36" i="5"/>
  <c r="R36" i="5" s="1"/>
  <c r="O36" i="5"/>
  <c r="Q36" i="5" s="1"/>
  <c r="J36" i="5"/>
  <c r="P35" i="5"/>
  <c r="R35" i="5" s="1"/>
  <c r="O35" i="5"/>
  <c r="Q35" i="5" s="1"/>
  <c r="J35" i="5"/>
  <c r="P34" i="5"/>
  <c r="R34" i="5" s="1"/>
  <c r="O34" i="5"/>
  <c r="Q34" i="5" s="1"/>
  <c r="J34" i="5"/>
  <c r="P33" i="5"/>
  <c r="R33" i="5" s="1"/>
  <c r="O33" i="5"/>
  <c r="Q33" i="5" s="1"/>
  <c r="J33" i="5"/>
  <c r="P32" i="5"/>
  <c r="R32" i="5" s="1"/>
  <c r="O32" i="5"/>
  <c r="Q32" i="5" s="1"/>
  <c r="J32" i="5"/>
  <c r="P31" i="5"/>
  <c r="R31" i="5" s="1"/>
  <c r="O31" i="5"/>
  <c r="Q31" i="5" s="1"/>
  <c r="J31" i="5"/>
  <c r="P30" i="5"/>
  <c r="R30" i="5" s="1"/>
  <c r="O30" i="5"/>
  <c r="Q30" i="5" s="1"/>
  <c r="J30" i="5"/>
  <c r="P29" i="5"/>
  <c r="R29" i="5" s="1"/>
  <c r="O29" i="5"/>
  <c r="Q29" i="5" s="1"/>
  <c r="J29" i="5"/>
  <c r="P28" i="5"/>
  <c r="R28" i="5" s="1"/>
  <c r="O28" i="5"/>
  <c r="Q28" i="5" s="1"/>
  <c r="J28" i="5"/>
  <c r="Q27" i="5"/>
  <c r="P27" i="5"/>
  <c r="R27" i="5" s="1"/>
  <c r="O27" i="5"/>
  <c r="J27" i="5"/>
  <c r="P26" i="5"/>
  <c r="R26" i="5" s="1"/>
  <c r="O26" i="5"/>
  <c r="Q26" i="5" s="1"/>
  <c r="J26" i="5"/>
  <c r="Q25" i="5"/>
  <c r="P25" i="5"/>
  <c r="R25" i="5" s="1"/>
  <c r="O25" i="5"/>
  <c r="J25" i="5"/>
  <c r="P24" i="5"/>
  <c r="R24" i="5" s="1"/>
  <c r="S24" i="5" s="1"/>
  <c r="O24" i="5"/>
  <c r="Q24" i="5" s="1"/>
  <c r="J24" i="5"/>
  <c r="P23" i="5"/>
  <c r="R23" i="5" s="1"/>
  <c r="O23" i="5"/>
  <c r="Q23" i="5" s="1"/>
  <c r="J23" i="5"/>
  <c r="P22" i="5"/>
  <c r="R22" i="5" s="1"/>
  <c r="O22" i="5"/>
  <c r="Q22" i="5" s="1"/>
  <c r="J22" i="5"/>
  <c r="P21" i="5"/>
  <c r="R21" i="5" s="1"/>
  <c r="O21" i="5"/>
  <c r="Q21" i="5" s="1"/>
  <c r="J21" i="5"/>
  <c r="R20" i="5"/>
  <c r="P20" i="5"/>
  <c r="O20" i="5"/>
  <c r="Q20" i="5" s="1"/>
  <c r="J20" i="5"/>
  <c r="P19" i="5"/>
  <c r="R19" i="5" s="1"/>
  <c r="S20" i="5" s="1"/>
  <c r="O19" i="5"/>
  <c r="Q19" i="5" s="1"/>
  <c r="J19" i="5"/>
  <c r="R18" i="5"/>
  <c r="P18" i="5"/>
  <c r="O18" i="5"/>
  <c r="Q18" i="5" s="1"/>
  <c r="J18" i="5"/>
  <c r="P17" i="5"/>
  <c r="R17" i="5" s="1"/>
  <c r="O17" i="5"/>
  <c r="Q17" i="5" s="1"/>
  <c r="J17" i="5"/>
  <c r="R16" i="5"/>
  <c r="Q16" i="5"/>
  <c r="P16" i="5"/>
  <c r="O16" i="5"/>
  <c r="J16" i="5"/>
  <c r="P15" i="5"/>
  <c r="R15" i="5" s="1"/>
  <c r="O15" i="5"/>
  <c r="Q15" i="5" s="1"/>
  <c r="J15" i="5"/>
  <c r="R14" i="5"/>
  <c r="Q14" i="5"/>
  <c r="P14" i="5"/>
  <c r="O14" i="5"/>
  <c r="J14" i="5"/>
  <c r="P13" i="5"/>
  <c r="R13" i="5" s="1"/>
  <c r="O13" i="5"/>
  <c r="Q13" i="5" s="1"/>
  <c r="J13" i="5"/>
  <c r="Q12" i="5"/>
  <c r="P12" i="5"/>
  <c r="R12" i="5" s="1"/>
  <c r="O12" i="5"/>
  <c r="J12" i="5"/>
  <c r="P11" i="5"/>
  <c r="R11" i="5" s="1"/>
  <c r="O11" i="5"/>
  <c r="Q11" i="5" s="1"/>
  <c r="J11" i="5"/>
  <c r="J10" i="5"/>
  <c r="J9" i="5"/>
  <c r="J8" i="5"/>
  <c r="J7" i="5"/>
  <c r="J93" i="4"/>
  <c r="J95" i="4"/>
  <c r="O95" i="4"/>
  <c r="Q95" i="4" s="1"/>
  <c r="P95" i="4"/>
  <c r="R95" i="4" s="1"/>
  <c r="S95" i="4" s="1"/>
  <c r="J96" i="4"/>
  <c r="O96" i="4"/>
  <c r="Q96" i="4" s="1"/>
  <c r="P96" i="4"/>
  <c r="R96" i="4" s="1"/>
  <c r="S96" i="4" s="1"/>
  <c r="J97" i="4"/>
  <c r="O97" i="4"/>
  <c r="Q97" i="4" s="1"/>
  <c r="T98" i="4" s="1"/>
  <c r="L98" i="4" s="1"/>
  <c r="P97" i="4"/>
  <c r="R97" i="4"/>
  <c r="S97" i="4" s="1"/>
  <c r="J98" i="4"/>
  <c r="O98" i="4"/>
  <c r="P98" i="4"/>
  <c r="Q98" i="4"/>
  <c r="R98" i="4"/>
  <c r="S98" i="4" s="1"/>
  <c r="J99" i="4"/>
  <c r="O99" i="4"/>
  <c r="Q99" i="4" s="1"/>
  <c r="T100" i="4" s="1"/>
  <c r="L100" i="4" s="1"/>
  <c r="P99" i="4"/>
  <c r="R99" i="4"/>
  <c r="S99" i="4" s="1"/>
  <c r="J100" i="4"/>
  <c r="O100" i="4"/>
  <c r="P100" i="4"/>
  <c r="R100" i="4" s="1"/>
  <c r="S100" i="4" s="1"/>
  <c r="Q100" i="4"/>
  <c r="J101" i="4"/>
  <c r="O101" i="4"/>
  <c r="Q101" i="4" s="1"/>
  <c r="P101" i="4"/>
  <c r="R101" i="4"/>
  <c r="J102" i="4"/>
  <c r="O102" i="4"/>
  <c r="P102" i="4"/>
  <c r="Q102" i="4"/>
  <c r="T103" i="4" s="1"/>
  <c r="L103" i="4" s="1"/>
  <c r="R102" i="4"/>
  <c r="S102" i="4" s="1"/>
  <c r="J103" i="4"/>
  <c r="O103" i="4"/>
  <c r="Q103" i="4" s="1"/>
  <c r="P103" i="4"/>
  <c r="R103" i="4"/>
  <c r="S103" i="4" s="1"/>
  <c r="J104" i="4"/>
  <c r="O104" i="4"/>
  <c r="P104" i="4"/>
  <c r="R104" i="4" s="1"/>
  <c r="S104" i="4" s="1"/>
  <c r="Q104" i="4"/>
  <c r="J105" i="4"/>
  <c r="O105" i="4"/>
  <c r="Q105" i="4" s="1"/>
  <c r="P105" i="4"/>
  <c r="R105" i="4"/>
  <c r="J106" i="4"/>
  <c r="O106" i="4"/>
  <c r="P106" i="4"/>
  <c r="Q106" i="4"/>
  <c r="R106" i="4"/>
  <c r="S106" i="4" s="1"/>
  <c r="S151" i="4"/>
  <c r="T151" i="4" s="1"/>
  <c r="J88" i="4"/>
  <c r="O88" i="4"/>
  <c r="Q88" i="4" s="1"/>
  <c r="P88" i="4"/>
  <c r="R88" i="4" s="1"/>
  <c r="J89" i="4"/>
  <c r="O89" i="4"/>
  <c r="Q89" i="4" s="1"/>
  <c r="P89" i="4"/>
  <c r="R89" i="4" s="1"/>
  <c r="J90" i="4"/>
  <c r="O90" i="4"/>
  <c r="Q90" i="4" s="1"/>
  <c r="P90" i="4"/>
  <c r="R90" i="4" s="1"/>
  <c r="J91" i="4"/>
  <c r="O91" i="4"/>
  <c r="Q91" i="4" s="1"/>
  <c r="P91" i="4"/>
  <c r="R91" i="4" s="1"/>
  <c r="J92" i="4"/>
  <c r="O92" i="4"/>
  <c r="Q92" i="4" s="1"/>
  <c r="P92" i="4"/>
  <c r="R92" i="4" s="1"/>
  <c r="O93" i="4"/>
  <c r="Q93" i="4" s="1"/>
  <c r="P93" i="4"/>
  <c r="R93" i="4" s="1"/>
  <c r="P151" i="4"/>
  <c r="R151" i="4" s="1"/>
  <c r="O151" i="4"/>
  <c r="Q151" i="4" s="1"/>
  <c r="J151" i="4"/>
  <c r="P150" i="4"/>
  <c r="R150" i="4" s="1"/>
  <c r="O150" i="4"/>
  <c r="Q150" i="4" s="1"/>
  <c r="J150" i="4"/>
  <c r="P149" i="4"/>
  <c r="R149" i="4" s="1"/>
  <c r="O149" i="4"/>
  <c r="Q149" i="4" s="1"/>
  <c r="J149" i="4"/>
  <c r="P148" i="4"/>
  <c r="R148" i="4" s="1"/>
  <c r="O148" i="4"/>
  <c r="Q148" i="4" s="1"/>
  <c r="J148" i="4"/>
  <c r="P147" i="4"/>
  <c r="R147" i="4" s="1"/>
  <c r="O147" i="4"/>
  <c r="Q147" i="4" s="1"/>
  <c r="J147" i="4"/>
  <c r="P146" i="4"/>
  <c r="R146" i="4" s="1"/>
  <c r="O146" i="4"/>
  <c r="Q146" i="4" s="1"/>
  <c r="J146" i="4"/>
  <c r="P145" i="4"/>
  <c r="R145" i="4" s="1"/>
  <c r="O145" i="4"/>
  <c r="Q145" i="4" s="1"/>
  <c r="J145" i="4"/>
  <c r="P144" i="4"/>
  <c r="R144" i="4" s="1"/>
  <c r="O144" i="4"/>
  <c r="Q144" i="4" s="1"/>
  <c r="J144" i="4"/>
  <c r="P143" i="4"/>
  <c r="R143" i="4" s="1"/>
  <c r="O143" i="4"/>
  <c r="Q143" i="4" s="1"/>
  <c r="J143" i="4"/>
  <c r="P142" i="4"/>
  <c r="R142" i="4" s="1"/>
  <c r="O142" i="4"/>
  <c r="Q142" i="4" s="1"/>
  <c r="J142" i="4"/>
  <c r="P141" i="4"/>
  <c r="R141" i="4" s="1"/>
  <c r="O141" i="4"/>
  <c r="Q141" i="4" s="1"/>
  <c r="J141" i="4"/>
  <c r="P140" i="4"/>
  <c r="R140" i="4" s="1"/>
  <c r="O140" i="4"/>
  <c r="Q140" i="4" s="1"/>
  <c r="J140" i="4"/>
  <c r="P139" i="4"/>
  <c r="R139" i="4" s="1"/>
  <c r="O139" i="4"/>
  <c r="Q139" i="4" s="1"/>
  <c r="J139" i="4"/>
  <c r="P138" i="4"/>
  <c r="R138" i="4" s="1"/>
  <c r="O138" i="4"/>
  <c r="Q138" i="4" s="1"/>
  <c r="J138" i="4"/>
  <c r="P137" i="4"/>
  <c r="R137" i="4" s="1"/>
  <c r="O137" i="4"/>
  <c r="Q137" i="4" s="1"/>
  <c r="J137" i="4"/>
  <c r="P136" i="4"/>
  <c r="R136" i="4" s="1"/>
  <c r="O136" i="4"/>
  <c r="Q136" i="4" s="1"/>
  <c r="J136" i="4"/>
  <c r="P135" i="4"/>
  <c r="R135" i="4" s="1"/>
  <c r="O135" i="4"/>
  <c r="Q135" i="4" s="1"/>
  <c r="J135" i="4"/>
  <c r="P134" i="4"/>
  <c r="R134" i="4" s="1"/>
  <c r="O134" i="4"/>
  <c r="Q134" i="4" s="1"/>
  <c r="J134" i="4"/>
  <c r="P133" i="4"/>
  <c r="R133" i="4" s="1"/>
  <c r="O133" i="4"/>
  <c r="Q133" i="4" s="1"/>
  <c r="J133" i="4"/>
  <c r="P132" i="4"/>
  <c r="R132" i="4" s="1"/>
  <c r="O132" i="4"/>
  <c r="Q132" i="4" s="1"/>
  <c r="J132" i="4"/>
  <c r="P131" i="4"/>
  <c r="R131" i="4" s="1"/>
  <c r="O131" i="4"/>
  <c r="Q131" i="4" s="1"/>
  <c r="J131" i="4"/>
  <c r="P130" i="4"/>
  <c r="R130" i="4" s="1"/>
  <c r="O130" i="4"/>
  <c r="Q130" i="4" s="1"/>
  <c r="J130" i="4"/>
  <c r="P129" i="4"/>
  <c r="R129" i="4" s="1"/>
  <c r="O129" i="4"/>
  <c r="Q129" i="4" s="1"/>
  <c r="J129" i="4"/>
  <c r="P128" i="4"/>
  <c r="R128" i="4" s="1"/>
  <c r="O128" i="4"/>
  <c r="Q128" i="4" s="1"/>
  <c r="J128" i="4"/>
  <c r="P127" i="4"/>
  <c r="R127" i="4" s="1"/>
  <c r="O127" i="4"/>
  <c r="Q127" i="4" s="1"/>
  <c r="J127" i="4"/>
  <c r="P126" i="4"/>
  <c r="R126" i="4" s="1"/>
  <c r="O126" i="4"/>
  <c r="Q126" i="4" s="1"/>
  <c r="J126" i="4"/>
  <c r="P125" i="4"/>
  <c r="R125" i="4" s="1"/>
  <c r="O125" i="4"/>
  <c r="Q125" i="4" s="1"/>
  <c r="J125" i="4"/>
  <c r="P124" i="4"/>
  <c r="R124" i="4" s="1"/>
  <c r="O124" i="4"/>
  <c r="Q124" i="4" s="1"/>
  <c r="J124" i="4"/>
  <c r="P123" i="4"/>
  <c r="R123" i="4" s="1"/>
  <c r="O123" i="4"/>
  <c r="Q123" i="4" s="1"/>
  <c r="J123" i="4"/>
  <c r="P122" i="4"/>
  <c r="R122" i="4" s="1"/>
  <c r="O122" i="4"/>
  <c r="Q122" i="4" s="1"/>
  <c r="J122" i="4"/>
  <c r="P121" i="4"/>
  <c r="R121" i="4" s="1"/>
  <c r="O121" i="4"/>
  <c r="Q121" i="4" s="1"/>
  <c r="J121" i="4"/>
  <c r="P120" i="4"/>
  <c r="R120" i="4" s="1"/>
  <c r="O120" i="4"/>
  <c r="Q120" i="4" s="1"/>
  <c r="J120" i="4"/>
  <c r="P119" i="4"/>
  <c r="R119" i="4" s="1"/>
  <c r="O119" i="4"/>
  <c r="Q119" i="4" s="1"/>
  <c r="J119" i="4"/>
  <c r="P118" i="4"/>
  <c r="R118" i="4" s="1"/>
  <c r="O118" i="4"/>
  <c r="Q118" i="4" s="1"/>
  <c r="J118" i="4"/>
  <c r="P117" i="4"/>
  <c r="R117" i="4" s="1"/>
  <c r="O117" i="4"/>
  <c r="Q117" i="4" s="1"/>
  <c r="J117" i="4"/>
  <c r="P116" i="4"/>
  <c r="R116" i="4" s="1"/>
  <c r="O116" i="4"/>
  <c r="Q116" i="4" s="1"/>
  <c r="J116" i="4"/>
  <c r="P115" i="4"/>
  <c r="R115" i="4" s="1"/>
  <c r="O115" i="4"/>
  <c r="Q115" i="4" s="1"/>
  <c r="J115" i="4"/>
  <c r="P114" i="4"/>
  <c r="R114" i="4" s="1"/>
  <c r="O114" i="4"/>
  <c r="Q114" i="4" s="1"/>
  <c r="J114" i="4"/>
  <c r="P113" i="4"/>
  <c r="R113" i="4" s="1"/>
  <c r="O113" i="4"/>
  <c r="Q113" i="4" s="1"/>
  <c r="J113" i="4"/>
  <c r="P112" i="4"/>
  <c r="R112" i="4" s="1"/>
  <c r="O112" i="4"/>
  <c r="Q112" i="4" s="1"/>
  <c r="J112" i="4"/>
  <c r="P111" i="4"/>
  <c r="R111" i="4" s="1"/>
  <c r="O111" i="4"/>
  <c r="Q111" i="4" s="1"/>
  <c r="J111" i="4"/>
  <c r="P110" i="4"/>
  <c r="R110" i="4" s="1"/>
  <c r="O110" i="4"/>
  <c r="Q110" i="4" s="1"/>
  <c r="J110" i="4"/>
  <c r="P109" i="4"/>
  <c r="R109" i="4" s="1"/>
  <c r="O109" i="4"/>
  <c r="Q109" i="4" s="1"/>
  <c r="J109" i="4"/>
  <c r="P108" i="4"/>
  <c r="R108" i="4" s="1"/>
  <c r="O108" i="4"/>
  <c r="Q108" i="4" s="1"/>
  <c r="J108" i="4"/>
  <c r="P107" i="4"/>
  <c r="R107" i="4" s="1"/>
  <c r="O107" i="4"/>
  <c r="Q107" i="4" s="1"/>
  <c r="J107" i="4"/>
  <c r="P94" i="4"/>
  <c r="R94" i="4" s="1"/>
  <c r="O94" i="4"/>
  <c r="Q94" i="4" s="1"/>
  <c r="J94" i="4"/>
  <c r="P87" i="4"/>
  <c r="R87" i="4" s="1"/>
  <c r="O87" i="4"/>
  <c r="Q87" i="4" s="1"/>
  <c r="J87" i="4"/>
  <c r="P86" i="4"/>
  <c r="R86" i="4" s="1"/>
  <c r="O86" i="4"/>
  <c r="Q86" i="4" s="1"/>
  <c r="J86" i="4"/>
  <c r="P85" i="4"/>
  <c r="R85" i="4" s="1"/>
  <c r="O85" i="4"/>
  <c r="Q85" i="4" s="1"/>
  <c r="J85" i="4"/>
  <c r="P84" i="4"/>
  <c r="R84" i="4" s="1"/>
  <c r="O84" i="4"/>
  <c r="Q84" i="4" s="1"/>
  <c r="J84" i="4"/>
  <c r="P83" i="4"/>
  <c r="R83" i="4" s="1"/>
  <c r="O83" i="4"/>
  <c r="Q83" i="4" s="1"/>
  <c r="J83" i="4"/>
  <c r="P82" i="4"/>
  <c r="R82" i="4" s="1"/>
  <c r="O82" i="4"/>
  <c r="Q82" i="4" s="1"/>
  <c r="J82" i="4"/>
  <c r="P81" i="4"/>
  <c r="R81" i="4" s="1"/>
  <c r="O81" i="4"/>
  <c r="Q81" i="4" s="1"/>
  <c r="J81" i="4"/>
  <c r="P80" i="4"/>
  <c r="R80" i="4" s="1"/>
  <c r="O80" i="4"/>
  <c r="Q80" i="4" s="1"/>
  <c r="J80" i="4"/>
  <c r="P79" i="4"/>
  <c r="R79" i="4" s="1"/>
  <c r="O79" i="4"/>
  <c r="Q79" i="4" s="1"/>
  <c r="J79" i="4"/>
  <c r="P78" i="4"/>
  <c r="R78" i="4" s="1"/>
  <c r="O78" i="4"/>
  <c r="Q78" i="4" s="1"/>
  <c r="J78" i="4"/>
  <c r="P77" i="4"/>
  <c r="R77" i="4" s="1"/>
  <c r="O77" i="4"/>
  <c r="Q77" i="4" s="1"/>
  <c r="J77" i="4"/>
  <c r="P76" i="4"/>
  <c r="R76" i="4" s="1"/>
  <c r="O76" i="4"/>
  <c r="Q76" i="4" s="1"/>
  <c r="J76" i="4"/>
  <c r="P75" i="4"/>
  <c r="R75" i="4" s="1"/>
  <c r="O75" i="4"/>
  <c r="Q75" i="4" s="1"/>
  <c r="J75" i="4"/>
  <c r="P74" i="4"/>
  <c r="R74" i="4" s="1"/>
  <c r="O74" i="4"/>
  <c r="Q74" i="4" s="1"/>
  <c r="J74" i="4"/>
  <c r="P73" i="4"/>
  <c r="R73" i="4" s="1"/>
  <c r="O73" i="4"/>
  <c r="Q73" i="4" s="1"/>
  <c r="J73" i="4"/>
  <c r="P72" i="4"/>
  <c r="R72" i="4" s="1"/>
  <c r="O72" i="4"/>
  <c r="Q72" i="4" s="1"/>
  <c r="J72" i="4"/>
  <c r="P71" i="4"/>
  <c r="R71" i="4" s="1"/>
  <c r="O71" i="4"/>
  <c r="Q71" i="4" s="1"/>
  <c r="J71" i="4"/>
  <c r="P70" i="4"/>
  <c r="R70" i="4" s="1"/>
  <c r="O70" i="4"/>
  <c r="Q70" i="4" s="1"/>
  <c r="J70" i="4"/>
  <c r="P69" i="4"/>
  <c r="R69" i="4" s="1"/>
  <c r="O69" i="4"/>
  <c r="Q69" i="4" s="1"/>
  <c r="J69" i="4"/>
  <c r="P68" i="4"/>
  <c r="R68" i="4" s="1"/>
  <c r="O68" i="4"/>
  <c r="Q68" i="4" s="1"/>
  <c r="J68" i="4"/>
  <c r="P67" i="4"/>
  <c r="R67" i="4" s="1"/>
  <c r="O67" i="4"/>
  <c r="Q67" i="4" s="1"/>
  <c r="J67" i="4"/>
  <c r="P66" i="4"/>
  <c r="R66" i="4" s="1"/>
  <c r="O66" i="4"/>
  <c r="Q66" i="4" s="1"/>
  <c r="J66" i="4"/>
  <c r="P65" i="4"/>
  <c r="R65" i="4" s="1"/>
  <c r="O65" i="4"/>
  <c r="Q65" i="4" s="1"/>
  <c r="J65" i="4"/>
  <c r="P64" i="4"/>
  <c r="R64" i="4" s="1"/>
  <c r="O64" i="4"/>
  <c r="Q64" i="4" s="1"/>
  <c r="J64" i="4"/>
  <c r="P63" i="4"/>
  <c r="R63" i="4" s="1"/>
  <c r="O63" i="4"/>
  <c r="Q63" i="4" s="1"/>
  <c r="J63" i="4"/>
  <c r="P62" i="4"/>
  <c r="R62" i="4" s="1"/>
  <c r="O62" i="4"/>
  <c r="Q62" i="4" s="1"/>
  <c r="J62" i="4"/>
  <c r="P61" i="4"/>
  <c r="R61" i="4" s="1"/>
  <c r="O61" i="4"/>
  <c r="Q61" i="4" s="1"/>
  <c r="J61" i="4"/>
  <c r="P60" i="4"/>
  <c r="R60" i="4" s="1"/>
  <c r="O60" i="4"/>
  <c r="Q60" i="4" s="1"/>
  <c r="J60" i="4"/>
  <c r="P59" i="4"/>
  <c r="R59" i="4" s="1"/>
  <c r="O59" i="4"/>
  <c r="Q59" i="4" s="1"/>
  <c r="J59" i="4"/>
  <c r="P58" i="4"/>
  <c r="R58" i="4" s="1"/>
  <c r="O58" i="4"/>
  <c r="Q58" i="4" s="1"/>
  <c r="J58" i="4"/>
  <c r="P57" i="4"/>
  <c r="R57" i="4" s="1"/>
  <c r="O57" i="4"/>
  <c r="Q57" i="4" s="1"/>
  <c r="J57" i="4"/>
  <c r="P56" i="4"/>
  <c r="R56" i="4" s="1"/>
  <c r="O56" i="4"/>
  <c r="Q56" i="4" s="1"/>
  <c r="J56" i="4"/>
  <c r="P55" i="4"/>
  <c r="R55" i="4" s="1"/>
  <c r="O55" i="4"/>
  <c r="Q55" i="4" s="1"/>
  <c r="J55" i="4"/>
  <c r="P54" i="4"/>
  <c r="R54" i="4" s="1"/>
  <c r="O54" i="4"/>
  <c r="Q54" i="4" s="1"/>
  <c r="J54" i="4"/>
  <c r="P53" i="4"/>
  <c r="R53" i="4" s="1"/>
  <c r="O53" i="4"/>
  <c r="Q53" i="4" s="1"/>
  <c r="J53" i="4"/>
  <c r="P52" i="4"/>
  <c r="R52" i="4" s="1"/>
  <c r="O52" i="4"/>
  <c r="Q52" i="4" s="1"/>
  <c r="J52" i="4"/>
  <c r="P51" i="4"/>
  <c r="R51" i="4" s="1"/>
  <c r="O51" i="4"/>
  <c r="Q51" i="4" s="1"/>
  <c r="J51" i="4"/>
  <c r="P50" i="4"/>
  <c r="R50" i="4" s="1"/>
  <c r="O50" i="4"/>
  <c r="Q50" i="4" s="1"/>
  <c r="J50" i="4"/>
  <c r="P49" i="4"/>
  <c r="R49" i="4" s="1"/>
  <c r="O49" i="4"/>
  <c r="Q49" i="4" s="1"/>
  <c r="J49" i="4"/>
  <c r="P48" i="4"/>
  <c r="R48" i="4" s="1"/>
  <c r="O48" i="4"/>
  <c r="Q48" i="4" s="1"/>
  <c r="J48" i="4"/>
  <c r="P47" i="4"/>
  <c r="R47" i="4" s="1"/>
  <c r="O47" i="4"/>
  <c r="Q47" i="4" s="1"/>
  <c r="J47" i="4"/>
  <c r="P46" i="4"/>
  <c r="R46" i="4" s="1"/>
  <c r="O46" i="4"/>
  <c r="Q46" i="4" s="1"/>
  <c r="J46" i="4"/>
  <c r="P45" i="4"/>
  <c r="R45" i="4" s="1"/>
  <c r="O45" i="4"/>
  <c r="Q45" i="4" s="1"/>
  <c r="J45" i="4"/>
  <c r="P44" i="4"/>
  <c r="R44" i="4" s="1"/>
  <c r="O44" i="4"/>
  <c r="Q44" i="4" s="1"/>
  <c r="J44" i="4"/>
  <c r="P43" i="4"/>
  <c r="R43" i="4" s="1"/>
  <c r="O43" i="4"/>
  <c r="Q43" i="4" s="1"/>
  <c r="J43" i="4"/>
  <c r="P42" i="4"/>
  <c r="R42" i="4" s="1"/>
  <c r="O42" i="4"/>
  <c r="Q42" i="4" s="1"/>
  <c r="J42" i="4"/>
  <c r="P41" i="4"/>
  <c r="R41" i="4" s="1"/>
  <c r="O41" i="4"/>
  <c r="Q41" i="4" s="1"/>
  <c r="J41" i="4"/>
  <c r="P40" i="4"/>
  <c r="R40" i="4" s="1"/>
  <c r="O40" i="4"/>
  <c r="Q40" i="4" s="1"/>
  <c r="J40" i="4"/>
  <c r="P39" i="4"/>
  <c r="R39" i="4" s="1"/>
  <c r="O39" i="4"/>
  <c r="Q39" i="4" s="1"/>
  <c r="J39" i="4"/>
  <c r="P38" i="4"/>
  <c r="R38" i="4" s="1"/>
  <c r="O38" i="4"/>
  <c r="Q38" i="4" s="1"/>
  <c r="J38" i="4"/>
  <c r="P37" i="4"/>
  <c r="R37" i="4" s="1"/>
  <c r="O37" i="4"/>
  <c r="Q37" i="4" s="1"/>
  <c r="J37" i="4"/>
  <c r="P36" i="4"/>
  <c r="R36" i="4" s="1"/>
  <c r="O36" i="4"/>
  <c r="Q36" i="4" s="1"/>
  <c r="J36" i="4"/>
  <c r="P35" i="4"/>
  <c r="R35" i="4" s="1"/>
  <c r="O35" i="4"/>
  <c r="Q35" i="4" s="1"/>
  <c r="J35" i="4"/>
  <c r="P34" i="4"/>
  <c r="R34" i="4" s="1"/>
  <c r="O34" i="4"/>
  <c r="Q34" i="4" s="1"/>
  <c r="J34" i="4"/>
  <c r="P33" i="4"/>
  <c r="R33" i="4" s="1"/>
  <c r="O33" i="4"/>
  <c r="Q33" i="4" s="1"/>
  <c r="J33" i="4"/>
  <c r="P32" i="4"/>
  <c r="R32" i="4" s="1"/>
  <c r="O32" i="4"/>
  <c r="Q32" i="4" s="1"/>
  <c r="J32" i="4"/>
  <c r="P31" i="4"/>
  <c r="R31" i="4" s="1"/>
  <c r="O31" i="4"/>
  <c r="Q31" i="4" s="1"/>
  <c r="J31" i="4"/>
  <c r="P30" i="4"/>
  <c r="R30" i="4" s="1"/>
  <c r="O30" i="4"/>
  <c r="Q30" i="4" s="1"/>
  <c r="J30" i="4"/>
  <c r="P29" i="4"/>
  <c r="R29" i="4" s="1"/>
  <c r="O29" i="4"/>
  <c r="Q29" i="4" s="1"/>
  <c r="J29" i="4"/>
  <c r="P28" i="4"/>
  <c r="R28" i="4" s="1"/>
  <c r="O28" i="4"/>
  <c r="Q28" i="4" s="1"/>
  <c r="J28" i="4"/>
  <c r="P27" i="4"/>
  <c r="R27" i="4" s="1"/>
  <c r="O27" i="4"/>
  <c r="Q27" i="4" s="1"/>
  <c r="J27" i="4"/>
  <c r="P26" i="4"/>
  <c r="R26" i="4" s="1"/>
  <c r="O26" i="4"/>
  <c r="Q26" i="4" s="1"/>
  <c r="J26" i="4"/>
  <c r="P25" i="4"/>
  <c r="R25" i="4" s="1"/>
  <c r="O25" i="4"/>
  <c r="Q25" i="4" s="1"/>
  <c r="J25" i="4"/>
  <c r="P24" i="4"/>
  <c r="R24" i="4" s="1"/>
  <c r="O24" i="4"/>
  <c r="Q24" i="4" s="1"/>
  <c r="J24" i="4"/>
  <c r="P23" i="4"/>
  <c r="R23" i="4" s="1"/>
  <c r="O23" i="4"/>
  <c r="Q23" i="4" s="1"/>
  <c r="J23" i="4"/>
  <c r="P22" i="4"/>
  <c r="R22" i="4" s="1"/>
  <c r="O22" i="4"/>
  <c r="Q22" i="4" s="1"/>
  <c r="J22" i="4"/>
  <c r="P21" i="4"/>
  <c r="R21" i="4" s="1"/>
  <c r="O21" i="4"/>
  <c r="Q21" i="4" s="1"/>
  <c r="J21" i="4"/>
  <c r="P20" i="4"/>
  <c r="R20" i="4" s="1"/>
  <c r="O20" i="4"/>
  <c r="Q20" i="4" s="1"/>
  <c r="J20" i="4"/>
  <c r="P19" i="4"/>
  <c r="R19" i="4" s="1"/>
  <c r="O19" i="4"/>
  <c r="Q19" i="4" s="1"/>
  <c r="J19" i="4"/>
  <c r="P18" i="4"/>
  <c r="R18" i="4" s="1"/>
  <c r="O18" i="4"/>
  <c r="Q18" i="4" s="1"/>
  <c r="J18" i="4"/>
  <c r="P17" i="4"/>
  <c r="R17" i="4" s="1"/>
  <c r="O17" i="4"/>
  <c r="Q17" i="4" s="1"/>
  <c r="J17" i="4"/>
  <c r="P16" i="4"/>
  <c r="R16" i="4" s="1"/>
  <c r="O16" i="4"/>
  <c r="Q16" i="4" s="1"/>
  <c r="J16" i="4"/>
  <c r="P15" i="4"/>
  <c r="R15" i="4" s="1"/>
  <c r="O15" i="4"/>
  <c r="Q15" i="4" s="1"/>
  <c r="J15" i="4"/>
  <c r="P14" i="4"/>
  <c r="R14" i="4" s="1"/>
  <c r="O14" i="4"/>
  <c r="Q14" i="4" s="1"/>
  <c r="J14" i="4"/>
  <c r="P13" i="4"/>
  <c r="R13" i="4" s="1"/>
  <c r="O13" i="4"/>
  <c r="Q13" i="4" s="1"/>
  <c r="J13" i="4"/>
  <c r="P12" i="4"/>
  <c r="R12" i="4" s="1"/>
  <c r="O12" i="4"/>
  <c r="Q12" i="4" s="1"/>
  <c r="J12" i="4"/>
  <c r="P11" i="4"/>
  <c r="R11" i="4" s="1"/>
  <c r="O11" i="4"/>
  <c r="Q11" i="4" s="1"/>
  <c r="J11" i="4"/>
  <c r="P10" i="4"/>
  <c r="R10" i="4" s="1"/>
  <c r="O10" i="4"/>
  <c r="Q10" i="4" s="1"/>
  <c r="J10" i="4"/>
  <c r="P9" i="4"/>
  <c r="R9" i="4" s="1"/>
  <c r="O9" i="4"/>
  <c r="Q9" i="4" s="1"/>
  <c r="J9" i="4"/>
  <c r="P8" i="4"/>
  <c r="R8" i="4" s="1"/>
  <c r="O8" i="4"/>
  <c r="Q8" i="4" s="1"/>
  <c r="J8" i="4"/>
  <c r="P7" i="4"/>
  <c r="R7" i="4" s="1"/>
  <c r="O7" i="4"/>
  <c r="Q7" i="4" s="1"/>
  <c r="L7" i="4"/>
  <c r="J7" i="4"/>
  <c r="S168" i="3"/>
  <c r="T168" i="3"/>
  <c r="S167" i="3"/>
  <c r="S166" i="3"/>
  <c r="P242" i="3"/>
  <c r="R242" i="3" s="1"/>
  <c r="S242" i="3" s="1"/>
  <c r="O242" i="3"/>
  <c r="Q242" i="3" s="1"/>
  <c r="J242" i="3"/>
  <c r="P241" i="3"/>
  <c r="R241" i="3" s="1"/>
  <c r="O241" i="3"/>
  <c r="Q241" i="3" s="1"/>
  <c r="J241" i="3"/>
  <c r="P240" i="3"/>
  <c r="R240" i="3" s="1"/>
  <c r="O240" i="3"/>
  <c r="Q240" i="3" s="1"/>
  <c r="J240" i="3"/>
  <c r="P239" i="3"/>
  <c r="R239" i="3" s="1"/>
  <c r="S239" i="3" s="1"/>
  <c r="O239" i="3"/>
  <c r="Q239" i="3" s="1"/>
  <c r="J239" i="3"/>
  <c r="P238" i="3"/>
  <c r="R238" i="3" s="1"/>
  <c r="O238" i="3"/>
  <c r="Q238" i="3" s="1"/>
  <c r="J238" i="3"/>
  <c r="P237" i="3"/>
  <c r="R237" i="3" s="1"/>
  <c r="O237" i="3"/>
  <c r="Q237" i="3" s="1"/>
  <c r="J237" i="3"/>
  <c r="P236" i="3"/>
  <c r="R236" i="3" s="1"/>
  <c r="O236" i="3"/>
  <c r="Q236" i="3" s="1"/>
  <c r="J236" i="3"/>
  <c r="P235" i="3"/>
  <c r="R235" i="3" s="1"/>
  <c r="O235" i="3"/>
  <c r="Q235" i="3" s="1"/>
  <c r="J235" i="3"/>
  <c r="P234" i="3"/>
  <c r="R234" i="3" s="1"/>
  <c r="O234" i="3"/>
  <c r="Q234" i="3" s="1"/>
  <c r="J234" i="3"/>
  <c r="P233" i="3"/>
  <c r="R233" i="3" s="1"/>
  <c r="S233" i="3" s="1"/>
  <c r="O233" i="3"/>
  <c r="Q233" i="3" s="1"/>
  <c r="J233" i="3"/>
  <c r="P232" i="3"/>
  <c r="R232" i="3" s="1"/>
  <c r="O232" i="3"/>
  <c r="Q232" i="3" s="1"/>
  <c r="J232" i="3"/>
  <c r="P231" i="3"/>
  <c r="R231" i="3" s="1"/>
  <c r="O231" i="3"/>
  <c r="Q231" i="3" s="1"/>
  <c r="J231" i="3"/>
  <c r="R230" i="3"/>
  <c r="P230" i="3"/>
  <c r="O230" i="3"/>
  <c r="Q230" i="3" s="1"/>
  <c r="J230" i="3"/>
  <c r="R229" i="3"/>
  <c r="P229" i="3"/>
  <c r="O229" i="3"/>
  <c r="Q229" i="3" s="1"/>
  <c r="J229" i="3"/>
  <c r="P228" i="3"/>
  <c r="R228" i="3" s="1"/>
  <c r="O228" i="3"/>
  <c r="Q228" i="3" s="1"/>
  <c r="J228" i="3"/>
  <c r="Q227" i="3"/>
  <c r="P227" i="3"/>
  <c r="R227" i="3" s="1"/>
  <c r="S227" i="3" s="1"/>
  <c r="O227" i="3"/>
  <c r="J227" i="3"/>
  <c r="P226" i="3"/>
  <c r="R226" i="3" s="1"/>
  <c r="O226" i="3"/>
  <c r="Q226" i="3" s="1"/>
  <c r="J226" i="3"/>
  <c r="P225" i="3"/>
  <c r="R225" i="3" s="1"/>
  <c r="S225" i="3" s="1"/>
  <c r="O225" i="3"/>
  <c r="Q225" i="3" s="1"/>
  <c r="J225" i="3"/>
  <c r="P224" i="3"/>
  <c r="R224" i="3" s="1"/>
  <c r="O224" i="3"/>
  <c r="Q224" i="3" s="1"/>
  <c r="J224" i="3"/>
  <c r="P223" i="3"/>
  <c r="R223" i="3" s="1"/>
  <c r="O223" i="3"/>
  <c r="Q223" i="3" s="1"/>
  <c r="J223" i="3"/>
  <c r="P222" i="3"/>
  <c r="R222" i="3" s="1"/>
  <c r="O222" i="3"/>
  <c r="Q222" i="3" s="1"/>
  <c r="J222" i="3"/>
  <c r="P221" i="3"/>
  <c r="R221" i="3" s="1"/>
  <c r="O221" i="3"/>
  <c r="Q221" i="3" s="1"/>
  <c r="J221" i="3"/>
  <c r="P220" i="3"/>
  <c r="R220" i="3" s="1"/>
  <c r="O220" i="3"/>
  <c r="Q220" i="3" s="1"/>
  <c r="J220" i="3"/>
  <c r="P219" i="3"/>
  <c r="R219" i="3" s="1"/>
  <c r="O219" i="3"/>
  <c r="Q219" i="3" s="1"/>
  <c r="J219" i="3"/>
  <c r="P218" i="3"/>
  <c r="R218" i="3" s="1"/>
  <c r="O218" i="3"/>
  <c r="Q218" i="3" s="1"/>
  <c r="J218" i="3"/>
  <c r="P217" i="3"/>
  <c r="R217" i="3" s="1"/>
  <c r="S217" i="3" s="1"/>
  <c r="O217" i="3"/>
  <c r="Q217" i="3" s="1"/>
  <c r="J217" i="3"/>
  <c r="P216" i="3"/>
  <c r="R216" i="3" s="1"/>
  <c r="O216" i="3"/>
  <c r="Q216" i="3" s="1"/>
  <c r="J216" i="3"/>
  <c r="P215" i="3"/>
  <c r="R215" i="3" s="1"/>
  <c r="O215" i="3"/>
  <c r="Q215" i="3" s="1"/>
  <c r="J215" i="3"/>
  <c r="P214" i="3"/>
  <c r="R214" i="3" s="1"/>
  <c r="O214" i="3"/>
  <c r="Q214" i="3" s="1"/>
  <c r="J214" i="3"/>
  <c r="P213" i="3"/>
  <c r="R213" i="3" s="1"/>
  <c r="O213" i="3"/>
  <c r="Q213" i="3" s="1"/>
  <c r="J213" i="3"/>
  <c r="P212" i="3"/>
  <c r="R212" i="3" s="1"/>
  <c r="O212" i="3"/>
  <c r="Q212" i="3" s="1"/>
  <c r="J212" i="3"/>
  <c r="P211" i="3"/>
  <c r="R211" i="3" s="1"/>
  <c r="O211" i="3"/>
  <c r="Q211" i="3" s="1"/>
  <c r="J211" i="3"/>
  <c r="P210" i="3"/>
  <c r="R210" i="3" s="1"/>
  <c r="O210" i="3"/>
  <c r="Q210" i="3" s="1"/>
  <c r="J210" i="3"/>
  <c r="P209" i="3"/>
  <c r="R209" i="3" s="1"/>
  <c r="S209" i="3" s="1"/>
  <c r="O209" i="3"/>
  <c r="Q209" i="3" s="1"/>
  <c r="J209" i="3"/>
  <c r="P208" i="3"/>
  <c r="R208" i="3" s="1"/>
  <c r="O208" i="3"/>
  <c r="Q208" i="3" s="1"/>
  <c r="J208" i="3"/>
  <c r="P207" i="3"/>
  <c r="R207" i="3" s="1"/>
  <c r="O207" i="3"/>
  <c r="Q207" i="3" s="1"/>
  <c r="J207" i="3"/>
  <c r="R206" i="3"/>
  <c r="P206" i="3"/>
  <c r="O206" i="3"/>
  <c r="Q206" i="3" s="1"/>
  <c r="J206" i="3"/>
  <c r="P205" i="3"/>
  <c r="R205" i="3" s="1"/>
  <c r="O205" i="3"/>
  <c r="Q205" i="3" s="1"/>
  <c r="J205" i="3"/>
  <c r="Q204" i="3"/>
  <c r="P204" i="3"/>
  <c r="R204" i="3" s="1"/>
  <c r="O204" i="3"/>
  <c r="J204" i="3"/>
  <c r="P203" i="3"/>
  <c r="R203" i="3" s="1"/>
  <c r="O203" i="3"/>
  <c r="Q203" i="3" s="1"/>
  <c r="J203" i="3"/>
  <c r="P202" i="3"/>
  <c r="R202" i="3" s="1"/>
  <c r="O202" i="3"/>
  <c r="Q202" i="3" s="1"/>
  <c r="J202" i="3"/>
  <c r="P201" i="3"/>
  <c r="R201" i="3" s="1"/>
  <c r="O201" i="3"/>
  <c r="Q201" i="3" s="1"/>
  <c r="J201" i="3"/>
  <c r="P200" i="3"/>
  <c r="R200" i="3" s="1"/>
  <c r="O200" i="3"/>
  <c r="Q200" i="3" s="1"/>
  <c r="J200" i="3"/>
  <c r="R199" i="3"/>
  <c r="P199" i="3"/>
  <c r="O199" i="3"/>
  <c r="Q199" i="3" s="1"/>
  <c r="J199" i="3"/>
  <c r="R198" i="3"/>
  <c r="P198" i="3"/>
  <c r="O198" i="3"/>
  <c r="Q198" i="3" s="1"/>
  <c r="J198" i="3"/>
  <c r="R197" i="3"/>
  <c r="P197" i="3"/>
  <c r="O197" i="3"/>
  <c r="Q197" i="3" s="1"/>
  <c r="J197" i="3"/>
  <c r="P196" i="3"/>
  <c r="R196" i="3" s="1"/>
  <c r="O196" i="3"/>
  <c r="Q196" i="3" s="1"/>
  <c r="J196" i="3"/>
  <c r="P195" i="3"/>
  <c r="R195" i="3" s="1"/>
  <c r="O195" i="3"/>
  <c r="Q195" i="3" s="1"/>
  <c r="J195" i="3"/>
  <c r="P194" i="3"/>
  <c r="R194" i="3" s="1"/>
  <c r="O194" i="3"/>
  <c r="Q194" i="3" s="1"/>
  <c r="J194" i="3"/>
  <c r="P193" i="3"/>
  <c r="R193" i="3" s="1"/>
  <c r="O193" i="3"/>
  <c r="Q193" i="3" s="1"/>
  <c r="J193" i="3"/>
  <c r="P192" i="3"/>
  <c r="R192" i="3" s="1"/>
  <c r="O192" i="3"/>
  <c r="Q192" i="3" s="1"/>
  <c r="J192" i="3"/>
  <c r="R191" i="3"/>
  <c r="P191" i="3"/>
  <c r="O191" i="3"/>
  <c r="Q191" i="3" s="1"/>
  <c r="J191" i="3"/>
  <c r="P190" i="3"/>
  <c r="R190" i="3" s="1"/>
  <c r="O190" i="3"/>
  <c r="Q190" i="3" s="1"/>
  <c r="J190" i="3"/>
  <c r="P189" i="3"/>
  <c r="R189" i="3" s="1"/>
  <c r="O189" i="3"/>
  <c r="Q189" i="3" s="1"/>
  <c r="J189" i="3"/>
  <c r="P188" i="3"/>
  <c r="R188" i="3" s="1"/>
  <c r="O188" i="3"/>
  <c r="Q188" i="3" s="1"/>
  <c r="J188" i="3"/>
  <c r="P187" i="3"/>
  <c r="R187" i="3" s="1"/>
  <c r="O187" i="3"/>
  <c r="Q187" i="3" s="1"/>
  <c r="J187" i="3"/>
  <c r="P186" i="3"/>
  <c r="R186" i="3" s="1"/>
  <c r="O186" i="3"/>
  <c r="Q186" i="3" s="1"/>
  <c r="J186" i="3"/>
  <c r="P185" i="3"/>
  <c r="R185" i="3" s="1"/>
  <c r="S186" i="3" s="1"/>
  <c r="O185" i="3"/>
  <c r="Q185" i="3" s="1"/>
  <c r="J185" i="3"/>
  <c r="P184" i="3"/>
  <c r="R184" i="3" s="1"/>
  <c r="O184" i="3"/>
  <c r="Q184" i="3" s="1"/>
  <c r="J184" i="3"/>
  <c r="P183" i="3"/>
  <c r="R183" i="3" s="1"/>
  <c r="O183" i="3"/>
  <c r="Q183" i="3" s="1"/>
  <c r="J183" i="3"/>
  <c r="P182" i="3"/>
  <c r="R182" i="3" s="1"/>
  <c r="O182" i="3"/>
  <c r="Q182" i="3" s="1"/>
  <c r="J182" i="3"/>
  <c r="P181" i="3"/>
  <c r="R181" i="3" s="1"/>
  <c r="O181" i="3"/>
  <c r="Q181" i="3" s="1"/>
  <c r="J181" i="3"/>
  <c r="P180" i="3"/>
  <c r="R180" i="3" s="1"/>
  <c r="O180" i="3"/>
  <c r="Q180" i="3" s="1"/>
  <c r="J180" i="3"/>
  <c r="P179" i="3"/>
  <c r="R179" i="3" s="1"/>
  <c r="O179" i="3"/>
  <c r="Q179" i="3" s="1"/>
  <c r="J179" i="3"/>
  <c r="P178" i="3"/>
  <c r="R178" i="3" s="1"/>
  <c r="O178" i="3"/>
  <c r="Q178" i="3" s="1"/>
  <c r="J178" i="3"/>
  <c r="R177" i="3"/>
  <c r="S177" i="3" s="1"/>
  <c r="P177" i="3"/>
  <c r="O177" i="3"/>
  <c r="Q177" i="3" s="1"/>
  <c r="J177" i="3"/>
  <c r="P176" i="3"/>
  <c r="R176" i="3" s="1"/>
  <c r="O176" i="3"/>
  <c r="Q176" i="3" s="1"/>
  <c r="J176" i="3"/>
  <c r="P175" i="3"/>
  <c r="R175" i="3" s="1"/>
  <c r="O175" i="3"/>
  <c r="Q175" i="3" s="1"/>
  <c r="J175" i="3"/>
  <c r="P174" i="3"/>
  <c r="R174" i="3" s="1"/>
  <c r="O174" i="3"/>
  <c r="Q174" i="3" s="1"/>
  <c r="J174" i="3"/>
  <c r="P173" i="3"/>
  <c r="R173" i="3" s="1"/>
  <c r="O173" i="3"/>
  <c r="Q173" i="3" s="1"/>
  <c r="J173" i="3"/>
  <c r="P172" i="3"/>
  <c r="R172" i="3" s="1"/>
  <c r="O172" i="3"/>
  <c r="Q172" i="3" s="1"/>
  <c r="J172" i="3"/>
  <c r="R171" i="3"/>
  <c r="P171" i="3"/>
  <c r="O171" i="3"/>
  <c r="Q171" i="3" s="1"/>
  <c r="J171" i="3"/>
  <c r="P170" i="3"/>
  <c r="R170" i="3" s="1"/>
  <c r="O170" i="3"/>
  <c r="Q170" i="3" s="1"/>
  <c r="J170" i="3"/>
  <c r="P169" i="3"/>
  <c r="R169" i="3" s="1"/>
  <c r="O169" i="3"/>
  <c r="Q169" i="3" s="1"/>
  <c r="J169" i="3"/>
  <c r="P168" i="3"/>
  <c r="R168" i="3" s="1"/>
  <c r="O168" i="3"/>
  <c r="Q168" i="3" s="1"/>
  <c r="J168" i="3"/>
  <c r="P167" i="3"/>
  <c r="R167" i="3" s="1"/>
  <c r="O167" i="3"/>
  <c r="Q167" i="3" s="1"/>
  <c r="J167" i="3"/>
  <c r="R166" i="3"/>
  <c r="P166" i="3"/>
  <c r="O166" i="3"/>
  <c r="Q166" i="3" s="1"/>
  <c r="J166" i="3"/>
  <c r="R165" i="3"/>
  <c r="S165" i="3" s="1"/>
  <c r="P165" i="3"/>
  <c r="O165" i="3"/>
  <c r="Q165" i="3" s="1"/>
  <c r="J165" i="3"/>
  <c r="P164" i="3"/>
  <c r="R164" i="3" s="1"/>
  <c r="O164" i="3"/>
  <c r="Q164" i="3" s="1"/>
  <c r="J164" i="3"/>
  <c r="P163" i="3"/>
  <c r="R163" i="3" s="1"/>
  <c r="O163" i="3"/>
  <c r="Q163" i="3" s="1"/>
  <c r="J163" i="3"/>
  <c r="P162" i="3"/>
  <c r="R162" i="3" s="1"/>
  <c r="O162" i="3"/>
  <c r="Q162" i="3" s="1"/>
  <c r="J162" i="3"/>
  <c r="P161" i="3"/>
  <c r="R161" i="3" s="1"/>
  <c r="O161" i="3"/>
  <c r="Q161" i="3" s="1"/>
  <c r="J161" i="3"/>
  <c r="Q160" i="3"/>
  <c r="P160" i="3"/>
  <c r="R160" i="3" s="1"/>
  <c r="O160" i="3"/>
  <c r="J160" i="3"/>
  <c r="P159" i="3"/>
  <c r="R159" i="3" s="1"/>
  <c r="O159" i="3"/>
  <c r="Q159" i="3" s="1"/>
  <c r="J159" i="3"/>
  <c r="P158" i="3"/>
  <c r="R158" i="3" s="1"/>
  <c r="O158" i="3"/>
  <c r="Q158" i="3" s="1"/>
  <c r="J158" i="3"/>
  <c r="P157" i="3"/>
  <c r="R157" i="3" s="1"/>
  <c r="O157" i="3"/>
  <c r="Q157" i="3" s="1"/>
  <c r="J157" i="3"/>
  <c r="P156" i="3"/>
  <c r="R156" i="3" s="1"/>
  <c r="O156" i="3"/>
  <c r="Q156" i="3" s="1"/>
  <c r="J156" i="3"/>
  <c r="P155" i="3"/>
  <c r="R155" i="3" s="1"/>
  <c r="S155" i="3" s="1"/>
  <c r="O155" i="3"/>
  <c r="Q155" i="3" s="1"/>
  <c r="J155" i="3"/>
  <c r="P154" i="3"/>
  <c r="R154" i="3" s="1"/>
  <c r="O154" i="3"/>
  <c r="Q154" i="3" s="1"/>
  <c r="J154" i="3"/>
  <c r="P153" i="3"/>
  <c r="R153" i="3" s="1"/>
  <c r="O153" i="3"/>
  <c r="Q153" i="3" s="1"/>
  <c r="J153" i="3"/>
  <c r="P152" i="3"/>
  <c r="R152" i="3" s="1"/>
  <c r="O152" i="3"/>
  <c r="Q152" i="3" s="1"/>
  <c r="J152" i="3"/>
  <c r="P151" i="3"/>
  <c r="R151" i="3" s="1"/>
  <c r="O151" i="3"/>
  <c r="Q151" i="3" s="1"/>
  <c r="J151" i="3"/>
  <c r="Q150" i="3"/>
  <c r="P150" i="3"/>
  <c r="R150" i="3" s="1"/>
  <c r="O150" i="3"/>
  <c r="J150" i="3"/>
  <c r="P149" i="3"/>
  <c r="R149" i="3" s="1"/>
  <c r="O149" i="3"/>
  <c r="Q149" i="3" s="1"/>
  <c r="J149" i="3"/>
  <c r="P148" i="3"/>
  <c r="R148" i="3" s="1"/>
  <c r="O148" i="3"/>
  <c r="Q148" i="3" s="1"/>
  <c r="J148" i="3"/>
  <c r="P147" i="3"/>
  <c r="R147" i="3" s="1"/>
  <c r="O147" i="3"/>
  <c r="Q147" i="3" s="1"/>
  <c r="J147" i="3"/>
  <c r="P146" i="3"/>
  <c r="R146" i="3" s="1"/>
  <c r="O146" i="3"/>
  <c r="Q146" i="3" s="1"/>
  <c r="J146" i="3"/>
  <c r="P145" i="3"/>
  <c r="R145" i="3" s="1"/>
  <c r="O145" i="3"/>
  <c r="Q145" i="3" s="1"/>
  <c r="J145" i="3"/>
  <c r="P144" i="3"/>
  <c r="R144" i="3" s="1"/>
  <c r="O144" i="3"/>
  <c r="Q144" i="3" s="1"/>
  <c r="J144" i="3"/>
  <c r="Q143" i="3"/>
  <c r="P143" i="3"/>
  <c r="R143" i="3" s="1"/>
  <c r="O143" i="3"/>
  <c r="J143" i="3"/>
  <c r="P142" i="3"/>
  <c r="R142" i="3" s="1"/>
  <c r="O142" i="3"/>
  <c r="Q142" i="3" s="1"/>
  <c r="J142" i="3"/>
  <c r="P141" i="3"/>
  <c r="R141" i="3" s="1"/>
  <c r="O141" i="3"/>
  <c r="Q141" i="3" s="1"/>
  <c r="J141" i="3"/>
  <c r="P140" i="3"/>
  <c r="R140" i="3" s="1"/>
  <c r="O140" i="3"/>
  <c r="Q140" i="3" s="1"/>
  <c r="J140" i="3"/>
  <c r="P139" i="3"/>
  <c r="R139" i="3" s="1"/>
  <c r="O139" i="3"/>
  <c r="Q139" i="3" s="1"/>
  <c r="J139" i="3"/>
  <c r="P138" i="3"/>
  <c r="R138" i="3" s="1"/>
  <c r="O138" i="3"/>
  <c r="Q138" i="3" s="1"/>
  <c r="J138" i="3"/>
  <c r="P137" i="3"/>
  <c r="R137" i="3" s="1"/>
  <c r="O137" i="3"/>
  <c r="Q137" i="3" s="1"/>
  <c r="J137" i="3"/>
  <c r="P136" i="3"/>
  <c r="R136" i="3" s="1"/>
  <c r="S136" i="3" s="1"/>
  <c r="O136" i="3"/>
  <c r="Q136" i="3" s="1"/>
  <c r="J136" i="3"/>
  <c r="P135" i="3"/>
  <c r="R135" i="3" s="1"/>
  <c r="O135" i="3"/>
  <c r="Q135" i="3" s="1"/>
  <c r="J135" i="3"/>
  <c r="P134" i="3"/>
  <c r="R134" i="3" s="1"/>
  <c r="O134" i="3"/>
  <c r="Q134" i="3" s="1"/>
  <c r="J134" i="3"/>
  <c r="P133" i="3"/>
  <c r="R133" i="3" s="1"/>
  <c r="O133" i="3"/>
  <c r="Q133" i="3" s="1"/>
  <c r="J133" i="3"/>
  <c r="R132" i="3"/>
  <c r="P132" i="3"/>
  <c r="O132" i="3"/>
  <c r="Q132" i="3" s="1"/>
  <c r="J132" i="3"/>
  <c r="P131" i="3"/>
  <c r="R131" i="3" s="1"/>
  <c r="O131" i="3"/>
  <c r="Q131" i="3" s="1"/>
  <c r="J131" i="3"/>
  <c r="R130" i="3"/>
  <c r="P130" i="3"/>
  <c r="O130" i="3"/>
  <c r="Q130" i="3" s="1"/>
  <c r="J130" i="3"/>
  <c r="P129" i="3"/>
  <c r="R129" i="3" s="1"/>
  <c r="O129" i="3"/>
  <c r="Q129" i="3" s="1"/>
  <c r="J129" i="3"/>
  <c r="P128" i="3"/>
  <c r="R128" i="3" s="1"/>
  <c r="O128" i="3"/>
  <c r="Q128" i="3" s="1"/>
  <c r="J128" i="3"/>
  <c r="P127" i="3"/>
  <c r="R127" i="3" s="1"/>
  <c r="O127" i="3"/>
  <c r="Q127" i="3" s="1"/>
  <c r="J127" i="3"/>
  <c r="P126" i="3"/>
  <c r="R126" i="3" s="1"/>
  <c r="O126" i="3"/>
  <c r="Q126" i="3" s="1"/>
  <c r="J126" i="3"/>
  <c r="P125" i="3"/>
  <c r="R125" i="3" s="1"/>
  <c r="O125" i="3"/>
  <c r="Q125" i="3" s="1"/>
  <c r="J125" i="3"/>
  <c r="P124" i="3"/>
  <c r="R124" i="3" s="1"/>
  <c r="O124" i="3"/>
  <c r="Q124" i="3" s="1"/>
  <c r="J124" i="3"/>
  <c r="P123" i="3"/>
  <c r="R123" i="3" s="1"/>
  <c r="O123" i="3"/>
  <c r="Q123" i="3" s="1"/>
  <c r="J123" i="3"/>
  <c r="P122" i="3"/>
  <c r="R122" i="3" s="1"/>
  <c r="O122" i="3"/>
  <c r="Q122" i="3" s="1"/>
  <c r="J122" i="3"/>
  <c r="P121" i="3"/>
  <c r="R121" i="3" s="1"/>
  <c r="O121" i="3"/>
  <c r="Q121" i="3" s="1"/>
  <c r="J121" i="3"/>
  <c r="P120" i="3"/>
  <c r="R120" i="3" s="1"/>
  <c r="O120" i="3"/>
  <c r="Q120" i="3" s="1"/>
  <c r="J120" i="3"/>
  <c r="P119" i="3"/>
  <c r="R119" i="3" s="1"/>
  <c r="O119" i="3"/>
  <c r="Q119" i="3" s="1"/>
  <c r="J119" i="3"/>
  <c r="P118" i="3"/>
  <c r="R118" i="3" s="1"/>
  <c r="O118" i="3"/>
  <c r="Q118" i="3" s="1"/>
  <c r="J118" i="3"/>
  <c r="P117" i="3"/>
  <c r="R117" i="3" s="1"/>
  <c r="O117" i="3"/>
  <c r="Q117" i="3" s="1"/>
  <c r="J117" i="3"/>
  <c r="R116" i="3"/>
  <c r="P116" i="3"/>
  <c r="O116" i="3"/>
  <c r="Q116" i="3" s="1"/>
  <c r="J116" i="3"/>
  <c r="P115" i="3"/>
  <c r="R115" i="3" s="1"/>
  <c r="O115" i="3"/>
  <c r="Q115" i="3" s="1"/>
  <c r="J115" i="3"/>
  <c r="P114" i="3"/>
  <c r="R114" i="3" s="1"/>
  <c r="S114" i="3" s="1"/>
  <c r="O114" i="3"/>
  <c r="Q114" i="3" s="1"/>
  <c r="J114" i="3"/>
  <c r="P113" i="3"/>
  <c r="R113" i="3" s="1"/>
  <c r="O113" i="3"/>
  <c r="Q113" i="3" s="1"/>
  <c r="J113" i="3"/>
  <c r="P112" i="3"/>
  <c r="R112" i="3" s="1"/>
  <c r="O112" i="3"/>
  <c r="Q112" i="3" s="1"/>
  <c r="J112" i="3"/>
  <c r="P111" i="3"/>
  <c r="R111" i="3" s="1"/>
  <c r="O111" i="3"/>
  <c r="Q111" i="3" s="1"/>
  <c r="J111" i="3"/>
  <c r="P110" i="3"/>
  <c r="R110" i="3" s="1"/>
  <c r="O110" i="3"/>
  <c r="Q110" i="3" s="1"/>
  <c r="J110" i="3"/>
  <c r="P109" i="3"/>
  <c r="R109" i="3" s="1"/>
  <c r="O109" i="3"/>
  <c r="Q109" i="3" s="1"/>
  <c r="J109" i="3"/>
  <c r="P108" i="3"/>
  <c r="R108" i="3" s="1"/>
  <c r="O108" i="3"/>
  <c r="Q108" i="3" s="1"/>
  <c r="J108" i="3"/>
  <c r="P107" i="3"/>
  <c r="R107" i="3" s="1"/>
  <c r="O107" i="3"/>
  <c r="Q107" i="3" s="1"/>
  <c r="J107" i="3"/>
  <c r="P106" i="3"/>
  <c r="R106" i="3" s="1"/>
  <c r="O106" i="3"/>
  <c r="Q106" i="3" s="1"/>
  <c r="J106" i="3"/>
  <c r="P105" i="3"/>
  <c r="R105" i="3" s="1"/>
  <c r="O105" i="3"/>
  <c r="Q105" i="3" s="1"/>
  <c r="J105" i="3"/>
  <c r="P104" i="3"/>
  <c r="R104" i="3" s="1"/>
  <c r="O104" i="3"/>
  <c r="Q104" i="3" s="1"/>
  <c r="J104" i="3"/>
  <c r="P103" i="3"/>
  <c r="R103" i="3" s="1"/>
  <c r="O103" i="3"/>
  <c r="Q103" i="3" s="1"/>
  <c r="J103" i="3"/>
  <c r="Q102" i="3"/>
  <c r="P102" i="3"/>
  <c r="R102" i="3" s="1"/>
  <c r="O102" i="3"/>
  <c r="J102" i="3"/>
  <c r="P101" i="3"/>
  <c r="R101" i="3" s="1"/>
  <c r="O101" i="3"/>
  <c r="Q101" i="3" s="1"/>
  <c r="J101" i="3"/>
  <c r="Q100" i="3"/>
  <c r="P100" i="3"/>
  <c r="R100" i="3" s="1"/>
  <c r="O100" i="3"/>
  <c r="J100" i="3"/>
  <c r="R99" i="3"/>
  <c r="P99" i="3"/>
  <c r="O99" i="3"/>
  <c r="Q99" i="3" s="1"/>
  <c r="J99" i="3"/>
  <c r="P98" i="3"/>
  <c r="R98" i="3" s="1"/>
  <c r="O98" i="3"/>
  <c r="Q98" i="3" s="1"/>
  <c r="J98" i="3"/>
  <c r="P97" i="3"/>
  <c r="R97" i="3" s="1"/>
  <c r="O97" i="3"/>
  <c r="Q97" i="3" s="1"/>
  <c r="J97" i="3"/>
  <c r="P96" i="3"/>
  <c r="R96" i="3" s="1"/>
  <c r="O96" i="3"/>
  <c r="Q96" i="3" s="1"/>
  <c r="J96" i="3"/>
  <c r="P95" i="3"/>
  <c r="R95" i="3" s="1"/>
  <c r="O95" i="3"/>
  <c r="Q95" i="3" s="1"/>
  <c r="J95" i="3"/>
  <c r="P94" i="3"/>
  <c r="R94" i="3" s="1"/>
  <c r="O94" i="3"/>
  <c r="Q94" i="3" s="1"/>
  <c r="J94" i="3"/>
  <c r="P93" i="3"/>
  <c r="R93" i="3" s="1"/>
  <c r="S93" i="3" s="1"/>
  <c r="O93" i="3"/>
  <c r="Q93" i="3" s="1"/>
  <c r="J93" i="3"/>
  <c r="P92" i="3"/>
  <c r="R92" i="3" s="1"/>
  <c r="O92" i="3"/>
  <c r="Q92" i="3" s="1"/>
  <c r="J92" i="3"/>
  <c r="P91" i="3"/>
  <c r="R91" i="3" s="1"/>
  <c r="O91" i="3"/>
  <c r="Q91" i="3" s="1"/>
  <c r="J91" i="3"/>
  <c r="R90" i="3"/>
  <c r="P90" i="3"/>
  <c r="O90" i="3"/>
  <c r="Q90" i="3" s="1"/>
  <c r="J90" i="3"/>
  <c r="P89" i="3"/>
  <c r="R89" i="3" s="1"/>
  <c r="O89" i="3"/>
  <c r="Q89" i="3" s="1"/>
  <c r="J89" i="3"/>
  <c r="P88" i="3"/>
  <c r="R88" i="3" s="1"/>
  <c r="O88" i="3"/>
  <c r="Q88" i="3" s="1"/>
  <c r="J88" i="3"/>
  <c r="R87" i="3"/>
  <c r="P87" i="3"/>
  <c r="O87" i="3"/>
  <c r="Q87" i="3" s="1"/>
  <c r="J87" i="3"/>
  <c r="P86" i="3"/>
  <c r="R86" i="3" s="1"/>
  <c r="O86" i="3"/>
  <c r="Q86" i="3" s="1"/>
  <c r="J86" i="3"/>
  <c r="P85" i="3"/>
  <c r="R85" i="3" s="1"/>
  <c r="O85" i="3"/>
  <c r="Q85" i="3" s="1"/>
  <c r="J85" i="3"/>
  <c r="P84" i="3"/>
  <c r="R84" i="3" s="1"/>
  <c r="O84" i="3"/>
  <c r="Q84" i="3" s="1"/>
  <c r="J84" i="3"/>
  <c r="P83" i="3"/>
  <c r="R83" i="3" s="1"/>
  <c r="O83" i="3"/>
  <c r="Q83" i="3" s="1"/>
  <c r="J83" i="3"/>
  <c r="P82" i="3"/>
  <c r="R82" i="3" s="1"/>
  <c r="O82" i="3"/>
  <c r="Q82" i="3" s="1"/>
  <c r="J82" i="3"/>
  <c r="P81" i="3"/>
  <c r="R81" i="3" s="1"/>
  <c r="O81" i="3"/>
  <c r="Q81" i="3" s="1"/>
  <c r="J81" i="3"/>
  <c r="P80" i="3"/>
  <c r="R80" i="3" s="1"/>
  <c r="O80" i="3"/>
  <c r="Q80" i="3" s="1"/>
  <c r="J80" i="3"/>
  <c r="P79" i="3"/>
  <c r="R79" i="3" s="1"/>
  <c r="O79" i="3"/>
  <c r="Q79" i="3" s="1"/>
  <c r="J79" i="3"/>
  <c r="Q78" i="3"/>
  <c r="P78" i="3"/>
  <c r="R78" i="3" s="1"/>
  <c r="O78" i="3"/>
  <c r="J78" i="3"/>
  <c r="P77" i="3"/>
  <c r="R77" i="3" s="1"/>
  <c r="O77" i="3"/>
  <c r="Q77" i="3" s="1"/>
  <c r="J77" i="3"/>
  <c r="P76" i="3"/>
  <c r="R76" i="3" s="1"/>
  <c r="S76" i="3" s="1"/>
  <c r="O76" i="3"/>
  <c r="Q76" i="3" s="1"/>
  <c r="J76" i="3"/>
  <c r="P75" i="3"/>
  <c r="R75" i="3" s="1"/>
  <c r="O75" i="3"/>
  <c r="Q75" i="3" s="1"/>
  <c r="J75" i="3"/>
  <c r="P74" i="3"/>
  <c r="R74" i="3" s="1"/>
  <c r="O74" i="3"/>
  <c r="Q74" i="3" s="1"/>
  <c r="J74" i="3"/>
  <c r="P73" i="3"/>
  <c r="R73" i="3" s="1"/>
  <c r="O73" i="3"/>
  <c r="Q73" i="3" s="1"/>
  <c r="J73" i="3"/>
  <c r="P72" i="3"/>
  <c r="R72" i="3" s="1"/>
  <c r="O72" i="3"/>
  <c r="Q72" i="3" s="1"/>
  <c r="J72" i="3"/>
  <c r="P71" i="3"/>
  <c r="R71" i="3" s="1"/>
  <c r="O71" i="3"/>
  <c r="Q71" i="3" s="1"/>
  <c r="J71" i="3"/>
  <c r="P70" i="3"/>
  <c r="R70" i="3" s="1"/>
  <c r="O70" i="3"/>
  <c r="Q70" i="3" s="1"/>
  <c r="J70" i="3"/>
  <c r="P69" i="3"/>
  <c r="R69" i="3" s="1"/>
  <c r="O69" i="3"/>
  <c r="Q69" i="3" s="1"/>
  <c r="J69" i="3"/>
  <c r="P68" i="3"/>
  <c r="R68" i="3" s="1"/>
  <c r="O68" i="3"/>
  <c r="Q68" i="3" s="1"/>
  <c r="J68" i="3"/>
  <c r="P67" i="3"/>
  <c r="R67" i="3" s="1"/>
  <c r="O67" i="3"/>
  <c r="Q67" i="3" s="1"/>
  <c r="J67" i="3"/>
  <c r="P66" i="3"/>
  <c r="R66" i="3" s="1"/>
  <c r="O66" i="3"/>
  <c r="Q66" i="3" s="1"/>
  <c r="J66" i="3"/>
  <c r="Q65" i="3"/>
  <c r="P65" i="3"/>
  <c r="R65" i="3" s="1"/>
  <c r="O65" i="3"/>
  <c r="J65" i="3"/>
  <c r="P64" i="3"/>
  <c r="R64" i="3" s="1"/>
  <c r="O64" i="3"/>
  <c r="Q64" i="3" s="1"/>
  <c r="J64" i="3"/>
  <c r="P63" i="3"/>
  <c r="R63" i="3" s="1"/>
  <c r="S63" i="3" s="1"/>
  <c r="O63" i="3"/>
  <c r="Q63" i="3" s="1"/>
  <c r="J63" i="3"/>
  <c r="P62" i="3"/>
  <c r="R62" i="3" s="1"/>
  <c r="O62" i="3"/>
  <c r="Q62" i="3" s="1"/>
  <c r="J62" i="3"/>
  <c r="P61" i="3"/>
  <c r="R61" i="3" s="1"/>
  <c r="O61" i="3"/>
  <c r="Q61" i="3" s="1"/>
  <c r="J61" i="3"/>
  <c r="R60" i="3"/>
  <c r="P60" i="3"/>
  <c r="O60" i="3"/>
  <c r="Q60" i="3" s="1"/>
  <c r="J60" i="3"/>
  <c r="R59" i="3"/>
  <c r="P59" i="3"/>
  <c r="O59" i="3"/>
  <c r="Q59" i="3" s="1"/>
  <c r="J59" i="3"/>
  <c r="P58" i="3"/>
  <c r="R58" i="3" s="1"/>
  <c r="O58" i="3"/>
  <c r="Q58" i="3" s="1"/>
  <c r="J58" i="3"/>
  <c r="P57" i="3"/>
  <c r="R57" i="3" s="1"/>
  <c r="O57" i="3"/>
  <c r="Q57" i="3" s="1"/>
  <c r="J57" i="3"/>
  <c r="P56" i="3"/>
  <c r="R56" i="3" s="1"/>
  <c r="O56" i="3"/>
  <c r="Q56" i="3" s="1"/>
  <c r="J56" i="3"/>
  <c r="P55" i="3"/>
  <c r="R55" i="3" s="1"/>
  <c r="O55" i="3"/>
  <c r="Q55" i="3" s="1"/>
  <c r="J55" i="3"/>
  <c r="P54" i="3"/>
  <c r="R54" i="3" s="1"/>
  <c r="O54" i="3"/>
  <c r="Q54" i="3" s="1"/>
  <c r="J54" i="3"/>
  <c r="P53" i="3"/>
  <c r="R53" i="3" s="1"/>
  <c r="O53" i="3"/>
  <c r="Q53" i="3" s="1"/>
  <c r="J53" i="3"/>
  <c r="P52" i="3"/>
  <c r="R52" i="3" s="1"/>
  <c r="O52" i="3"/>
  <c r="Q52" i="3" s="1"/>
  <c r="J52" i="3"/>
  <c r="P51" i="3"/>
  <c r="R51" i="3" s="1"/>
  <c r="O51" i="3"/>
  <c r="Q51" i="3" s="1"/>
  <c r="J51" i="3"/>
  <c r="P50" i="3"/>
  <c r="R50" i="3" s="1"/>
  <c r="O50" i="3"/>
  <c r="Q50" i="3" s="1"/>
  <c r="J50" i="3"/>
  <c r="P49" i="3"/>
  <c r="R49" i="3" s="1"/>
  <c r="O49" i="3"/>
  <c r="Q49" i="3" s="1"/>
  <c r="J49" i="3"/>
  <c r="P48" i="3"/>
  <c r="R48" i="3" s="1"/>
  <c r="O48" i="3"/>
  <c r="Q48" i="3" s="1"/>
  <c r="J48" i="3"/>
  <c r="Q47" i="3"/>
  <c r="P47" i="3"/>
  <c r="R47" i="3" s="1"/>
  <c r="O47" i="3"/>
  <c r="J47" i="3"/>
  <c r="P46" i="3"/>
  <c r="R46" i="3" s="1"/>
  <c r="S46" i="3" s="1"/>
  <c r="O46" i="3"/>
  <c r="Q46" i="3" s="1"/>
  <c r="J46" i="3"/>
  <c r="P45" i="3"/>
  <c r="R45" i="3" s="1"/>
  <c r="O45" i="3"/>
  <c r="Q45" i="3" s="1"/>
  <c r="J45" i="3"/>
  <c r="P44" i="3"/>
  <c r="R44" i="3" s="1"/>
  <c r="O44" i="3"/>
  <c r="Q44" i="3" s="1"/>
  <c r="J44" i="3"/>
  <c r="R43" i="3"/>
  <c r="P43" i="3"/>
  <c r="O43" i="3"/>
  <c r="Q43" i="3" s="1"/>
  <c r="J43" i="3"/>
  <c r="P42" i="3"/>
  <c r="R42" i="3" s="1"/>
  <c r="O42" i="3"/>
  <c r="Q42" i="3" s="1"/>
  <c r="J42" i="3"/>
  <c r="P41" i="3"/>
  <c r="R41" i="3" s="1"/>
  <c r="O41" i="3"/>
  <c r="Q41" i="3" s="1"/>
  <c r="J41" i="3"/>
  <c r="R40" i="3"/>
  <c r="P40" i="3"/>
  <c r="O40" i="3"/>
  <c r="Q40" i="3" s="1"/>
  <c r="J40" i="3"/>
  <c r="Q39" i="3"/>
  <c r="P39" i="3"/>
  <c r="R39" i="3" s="1"/>
  <c r="O39" i="3"/>
  <c r="J39" i="3"/>
  <c r="P38" i="3"/>
  <c r="R38" i="3" s="1"/>
  <c r="O38" i="3"/>
  <c r="Q38" i="3" s="1"/>
  <c r="J38" i="3"/>
  <c r="P37" i="3"/>
  <c r="R37" i="3" s="1"/>
  <c r="O37" i="3"/>
  <c r="Q37" i="3" s="1"/>
  <c r="J37" i="3"/>
  <c r="P36" i="3"/>
  <c r="R36" i="3" s="1"/>
  <c r="O36" i="3"/>
  <c r="Q36" i="3" s="1"/>
  <c r="J36" i="3"/>
  <c r="P35" i="3"/>
  <c r="R35" i="3" s="1"/>
  <c r="O35" i="3"/>
  <c r="Q35" i="3" s="1"/>
  <c r="J35" i="3"/>
  <c r="P34" i="3"/>
  <c r="R34" i="3" s="1"/>
  <c r="O34" i="3"/>
  <c r="Q34" i="3" s="1"/>
  <c r="J34" i="3"/>
  <c r="R33" i="3"/>
  <c r="P33" i="3"/>
  <c r="O33" i="3"/>
  <c r="Q33" i="3" s="1"/>
  <c r="J33" i="3"/>
  <c r="Q32" i="3"/>
  <c r="P32" i="3"/>
  <c r="R32" i="3" s="1"/>
  <c r="S32" i="3" s="1"/>
  <c r="O32" i="3"/>
  <c r="J32" i="3"/>
  <c r="P31" i="3"/>
  <c r="R31" i="3" s="1"/>
  <c r="O31" i="3"/>
  <c r="Q31" i="3" s="1"/>
  <c r="J31" i="3"/>
  <c r="P30" i="3"/>
  <c r="R30" i="3" s="1"/>
  <c r="O30" i="3"/>
  <c r="Q30" i="3" s="1"/>
  <c r="J30" i="3"/>
  <c r="P29" i="3"/>
  <c r="R29" i="3" s="1"/>
  <c r="O29" i="3"/>
  <c r="Q29" i="3" s="1"/>
  <c r="J29" i="3"/>
  <c r="P28" i="3"/>
  <c r="R28" i="3" s="1"/>
  <c r="O28" i="3"/>
  <c r="Q28" i="3" s="1"/>
  <c r="J28" i="3"/>
  <c r="P27" i="3"/>
  <c r="R27" i="3" s="1"/>
  <c r="O27" i="3"/>
  <c r="Q27" i="3" s="1"/>
  <c r="J27" i="3"/>
  <c r="P26" i="3"/>
  <c r="R26" i="3" s="1"/>
  <c r="O26" i="3"/>
  <c r="Q26" i="3" s="1"/>
  <c r="J26" i="3"/>
  <c r="P25" i="3"/>
  <c r="R25" i="3" s="1"/>
  <c r="O25" i="3"/>
  <c r="Q25" i="3" s="1"/>
  <c r="J25" i="3"/>
  <c r="P24" i="3"/>
  <c r="R24" i="3" s="1"/>
  <c r="O24" i="3"/>
  <c r="Q24" i="3" s="1"/>
  <c r="J24" i="3"/>
  <c r="P23" i="3"/>
  <c r="R23" i="3" s="1"/>
  <c r="O23" i="3"/>
  <c r="Q23" i="3" s="1"/>
  <c r="J23" i="3"/>
  <c r="P22" i="3"/>
  <c r="R22" i="3" s="1"/>
  <c r="O22" i="3"/>
  <c r="Q22" i="3" s="1"/>
  <c r="J22" i="3"/>
  <c r="P21" i="3"/>
  <c r="R21" i="3" s="1"/>
  <c r="S21" i="3" s="1"/>
  <c r="O21" i="3"/>
  <c r="Q21" i="3" s="1"/>
  <c r="J21" i="3"/>
  <c r="P20" i="3"/>
  <c r="R20" i="3" s="1"/>
  <c r="O20" i="3"/>
  <c r="Q20" i="3" s="1"/>
  <c r="J20" i="3"/>
  <c r="P19" i="3"/>
  <c r="R19" i="3" s="1"/>
  <c r="O19" i="3"/>
  <c r="Q19" i="3" s="1"/>
  <c r="J19" i="3"/>
  <c r="P18" i="3"/>
  <c r="R18" i="3" s="1"/>
  <c r="O18" i="3"/>
  <c r="Q18" i="3" s="1"/>
  <c r="J18" i="3"/>
  <c r="P17" i="3"/>
  <c r="R17" i="3" s="1"/>
  <c r="O17" i="3"/>
  <c r="Q17" i="3" s="1"/>
  <c r="J17" i="3"/>
  <c r="P16" i="3"/>
  <c r="R16" i="3" s="1"/>
  <c r="O16" i="3"/>
  <c r="Q16" i="3" s="1"/>
  <c r="J16" i="3"/>
  <c r="P15" i="3"/>
  <c r="R15" i="3" s="1"/>
  <c r="O15" i="3"/>
  <c r="Q15" i="3" s="1"/>
  <c r="J15" i="3"/>
  <c r="P14" i="3"/>
  <c r="R14" i="3" s="1"/>
  <c r="O14" i="3"/>
  <c r="Q14" i="3" s="1"/>
  <c r="J14" i="3"/>
  <c r="P13" i="3"/>
  <c r="R13" i="3" s="1"/>
  <c r="O13" i="3"/>
  <c r="Q13" i="3" s="1"/>
  <c r="J13" i="3"/>
  <c r="P12" i="3"/>
  <c r="R12" i="3" s="1"/>
  <c r="O12" i="3"/>
  <c r="Q12" i="3" s="1"/>
  <c r="J12" i="3"/>
  <c r="P11" i="3"/>
  <c r="R11" i="3" s="1"/>
  <c r="O11" i="3"/>
  <c r="Q11" i="3" s="1"/>
  <c r="J11" i="3"/>
  <c r="P10" i="3"/>
  <c r="R10" i="3" s="1"/>
  <c r="O10" i="3"/>
  <c r="Q10" i="3" s="1"/>
  <c r="J10" i="3"/>
  <c r="P9" i="3"/>
  <c r="R9" i="3" s="1"/>
  <c r="O9" i="3"/>
  <c r="Q9" i="3" s="1"/>
  <c r="J9" i="3"/>
  <c r="P8" i="3"/>
  <c r="R8" i="3" s="1"/>
  <c r="S8" i="3" s="1"/>
  <c r="O8" i="3"/>
  <c r="Q8" i="3" s="1"/>
  <c r="J8" i="3"/>
  <c r="P7" i="3"/>
  <c r="R7" i="3" s="1"/>
  <c r="O7" i="3"/>
  <c r="Q7" i="3" s="1"/>
  <c r="L7" i="3"/>
  <c r="J7" i="3"/>
  <c r="P278" i="2"/>
  <c r="R278" i="2" s="1"/>
  <c r="O278" i="2"/>
  <c r="Q278" i="2" s="1"/>
  <c r="J278" i="2"/>
  <c r="O278" i="1"/>
  <c r="Q278" i="1" s="1"/>
  <c r="T278" i="1" s="1"/>
  <c r="L278" i="1" s="1"/>
  <c r="P278" i="1"/>
  <c r="R278" i="1"/>
  <c r="S278" i="1" s="1"/>
  <c r="J278" i="1"/>
  <c r="S10" i="7" l="1"/>
  <c r="S90" i="7"/>
  <c r="S105" i="7"/>
  <c r="S85" i="7"/>
  <c r="T85" i="7" s="1"/>
  <c r="L85" i="7" s="1"/>
  <c r="S32" i="7"/>
  <c r="S52" i="7"/>
  <c r="T52" i="7" s="1"/>
  <c r="L52" i="7" s="1"/>
  <c r="S122" i="7"/>
  <c r="T122" i="7" s="1"/>
  <c r="L122" i="7" s="1"/>
  <c r="S79" i="7"/>
  <c r="T79" i="7" s="1"/>
  <c r="L79" i="7" s="1"/>
  <c r="S132" i="7"/>
  <c r="S37" i="7"/>
  <c r="T37" i="7" s="1"/>
  <c r="L37" i="7" s="1"/>
  <c r="S110" i="7"/>
  <c r="T110" i="7" s="1"/>
  <c r="L110" i="7" s="1"/>
  <c r="S117" i="7"/>
  <c r="S57" i="7"/>
  <c r="T10" i="7"/>
  <c r="L10" i="7" s="1"/>
  <c r="S11" i="7"/>
  <c r="S33" i="7"/>
  <c r="T33" i="7" s="1"/>
  <c r="L33" i="7" s="1"/>
  <c r="S94" i="7"/>
  <c r="S29" i="7"/>
  <c r="T29" i="7" s="1"/>
  <c r="L29" i="7" s="1"/>
  <c r="S43" i="7"/>
  <c r="T43" i="7" s="1"/>
  <c r="L43" i="7" s="1"/>
  <c r="S96" i="7"/>
  <c r="T96" i="7" s="1"/>
  <c r="L96" i="7" s="1"/>
  <c r="S14" i="7"/>
  <c r="T14" i="7" s="1"/>
  <c r="L14" i="7" s="1"/>
  <c r="S27" i="7"/>
  <c r="T27" i="7" s="1"/>
  <c r="L27" i="7" s="1"/>
  <c r="S111" i="7"/>
  <c r="T111" i="7" s="1"/>
  <c r="L111" i="7" s="1"/>
  <c r="S64" i="7"/>
  <c r="T64" i="7" s="1"/>
  <c r="L64" i="7" s="1"/>
  <c r="S65" i="7"/>
  <c r="T65" i="7" s="1"/>
  <c r="L65" i="7" s="1"/>
  <c r="S86" i="7"/>
  <c r="T86" i="7" s="1"/>
  <c r="L86" i="7" s="1"/>
  <c r="S46" i="7"/>
  <c r="T46" i="7" s="1"/>
  <c r="L46" i="7" s="1"/>
  <c r="M46" i="7" s="1"/>
  <c r="N46" i="7" s="1"/>
  <c r="S118" i="7"/>
  <c r="T118" i="7" s="1"/>
  <c r="L118" i="7" s="1"/>
  <c r="S23" i="7"/>
  <c r="T23" i="7" s="1"/>
  <c r="L23" i="7" s="1"/>
  <c r="S24" i="7"/>
  <c r="T24" i="7" s="1"/>
  <c r="L24" i="7" s="1"/>
  <c r="S51" i="7"/>
  <c r="T51" i="7" s="1"/>
  <c r="L51" i="7" s="1"/>
  <c r="M51" i="7" s="1"/>
  <c r="N51" i="7" s="1"/>
  <c r="M52" i="7" s="1"/>
  <c r="N52" i="7" s="1"/>
  <c r="S89" i="7"/>
  <c r="T89" i="7" s="1"/>
  <c r="L89" i="7" s="1"/>
  <c r="T90" i="7"/>
  <c r="L90" i="7" s="1"/>
  <c r="S76" i="7"/>
  <c r="S81" i="7"/>
  <c r="T81" i="7" s="1"/>
  <c r="L81" i="7" s="1"/>
  <c r="S82" i="7"/>
  <c r="T82" i="7" s="1"/>
  <c r="L82" i="7" s="1"/>
  <c r="S115" i="7"/>
  <c r="T115" i="7" s="1"/>
  <c r="L115" i="7" s="1"/>
  <c r="S114" i="7"/>
  <c r="T114" i="7" s="1"/>
  <c r="L114" i="7" s="1"/>
  <c r="T132" i="7"/>
  <c r="L132" i="7" s="1"/>
  <c r="S95" i="7"/>
  <c r="S91" i="7"/>
  <c r="S123" i="7"/>
  <c r="T123" i="7" s="1"/>
  <c r="L123" i="7" s="1"/>
  <c r="S9" i="7"/>
  <c r="T9" i="7" s="1"/>
  <c r="L9" i="7" s="1"/>
  <c r="S20" i="7"/>
  <c r="T36" i="7"/>
  <c r="L36" i="7" s="1"/>
  <c r="S119" i="7"/>
  <c r="T119" i="7" s="1"/>
  <c r="L119" i="7" s="1"/>
  <c r="S128" i="7"/>
  <c r="T128" i="7" s="1"/>
  <c r="L128" i="7" s="1"/>
  <c r="S48" i="7"/>
  <c r="T48" i="7" s="1"/>
  <c r="L48" i="7" s="1"/>
  <c r="S69" i="7"/>
  <c r="S106" i="7"/>
  <c r="T106" i="7" s="1"/>
  <c r="L106" i="7" s="1"/>
  <c r="S112" i="7"/>
  <c r="T112" i="7" s="1"/>
  <c r="L112" i="7" s="1"/>
  <c r="S39" i="7"/>
  <c r="T77" i="7"/>
  <c r="L77" i="7" s="1"/>
  <c r="S101" i="7"/>
  <c r="T101" i="7" s="1"/>
  <c r="L101" i="7" s="1"/>
  <c r="S102" i="7"/>
  <c r="T102" i="7" s="1"/>
  <c r="L102" i="7" s="1"/>
  <c r="S131" i="7"/>
  <c r="T131" i="7" s="1"/>
  <c r="L131" i="7" s="1"/>
  <c r="S12" i="7"/>
  <c r="T12" i="7" s="1"/>
  <c r="L12" i="7" s="1"/>
  <c r="S55" i="7"/>
  <c r="T55" i="7" s="1"/>
  <c r="L55" i="7" s="1"/>
  <c r="S83" i="7"/>
  <c r="S116" i="7"/>
  <c r="T116" i="7" s="1"/>
  <c r="L116" i="7" s="1"/>
  <c r="S130" i="7"/>
  <c r="T130" i="7" s="1"/>
  <c r="L130" i="7" s="1"/>
  <c r="T98" i="7"/>
  <c r="L98" i="7" s="1"/>
  <c r="S13" i="7"/>
  <c r="T13" i="7" s="1"/>
  <c r="L13" i="7" s="1"/>
  <c r="M13" i="7" s="1"/>
  <c r="N13" i="7" s="1"/>
  <c r="S15" i="7"/>
  <c r="S60" i="7"/>
  <c r="T60" i="7" s="1"/>
  <c r="L60" i="7" s="1"/>
  <c r="S72" i="7"/>
  <c r="T72" i="7" s="1"/>
  <c r="L72" i="7" s="1"/>
  <c r="S74" i="7"/>
  <c r="S124" i="7"/>
  <c r="T124" i="7" s="1"/>
  <c r="L124" i="7" s="1"/>
  <c r="T11" i="7"/>
  <c r="L11" i="7" s="1"/>
  <c r="S19" i="7"/>
  <c r="T19" i="7" s="1"/>
  <c r="L19" i="7" s="1"/>
  <c r="M19" i="7" s="1"/>
  <c r="N19" i="7" s="1"/>
  <c r="S28" i="7"/>
  <c r="S62" i="7"/>
  <c r="S78" i="7"/>
  <c r="T78" i="7" s="1"/>
  <c r="L78" i="7" s="1"/>
  <c r="S120" i="7"/>
  <c r="T32" i="7"/>
  <c r="L32" i="7" s="1"/>
  <c r="T117" i="7"/>
  <c r="L117" i="7" s="1"/>
  <c r="S25" i="7"/>
  <c r="T25" i="7" s="1"/>
  <c r="L25" i="7" s="1"/>
  <c r="M25" i="7" s="1"/>
  <c r="N25" i="7" s="1"/>
  <c r="S92" i="7"/>
  <c r="T92" i="7" s="1"/>
  <c r="L92" i="7" s="1"/>
  <c r="S103" i="7"/>
  <c r="T103" i="7" s="1"/>
  <c r="L103" i="7" s="1"/>
  <c r="T20" i="7"/>
  <c r="L20" i="7" s="1"/>
  <c r="S21" i="7"/>
  <c r="T21" i="7" s="1"/>
  <c r="L21" i="7" s="1"/>
  <c r="S8" i="7"/>
  <c r="T8" i="7" s="1"/>
  <c r="L8" i="7" s="1"/>
  <c r="M8" i="7" s="1"/>
  <c r="N8" i="7" s="1"/>
  <c r="M36" i="7"/>
  <c r="N36" i="7" s="1"/>
  <c r="S30" i="7"/>
  <c r="T30" i="7" s="1"/>
  <c r="L30" i="7" s="1"/>
  <c r="S31" i="7"/>
  <c r="T31" i="7" s="1"/>
  <c r="L31" i="7" s="1"/>
  <c r="M31" i="7" s="1"/>
  <c r="N31" i="7" s="1"/>
  <c r="S41" i="7"/>
  <c r="S40" i="7"/>
  <c r="T40" i="7" s="1"/>
  <c r="L40" i="7" s="1"/>
  <c r="S63" i="7"/>
  <c r="T63" i="7" s="1"/>
  <c r="L63" i="7" s="1"/>
  <c r="S80" i="7"/>
  <c r="T28" i="7"/>
  <c r="L28" i="7" s="1"/>
  <c r="S44" i="7"/>
  <c r="T44" i="7" s="1"/>
  <c r="L44" i="7" s="1"/>
  <c r="S47" i="7"/>
  <c r="T47" i="7" s="1"/>
  <c r="L47" i="7" s="1"/>
  <c r="S54" i="7"/>
  <c r="T54" i="7" s="1"/>
  <c r="L54" i="7" s="1"/>
  <c r="S70" i="7"/>
  <c r="S73" i="7"/>
  <c r="S97" i="7"/>
  <c r="T97" i="7" s="1"/>
  <c r="L97" i="7" s="1"/>
  <c r="S99" i="7"/>
  <c r="T99" i="7" s="1"/>
  <c r="L99" i="7" s="1"/>
  <c r="S107" i="7"/>
  <c r="T107" i="7" s="1"/>
  <c r="L107" i="7" s="1"/>
  <c r="S16" i="7"/>
  <c r="T16" i="7" s="1"/>
  <c r="L16" i="7" s="1"/>
  <c r="S17" i="7"/>
  <c r="T17" i="7" s="1"/>
  <c r="L17" i="7" s="1"/>
  <c r="S18" i="7"/>
  <c r="T18" i="7" s="1"/>
  <c r="L18" i="7" s="1"/>
  <c r="T74" i="7"/>
  <c r="L74" i="7" s="1"/>
  <c r="T80" i="7"/>
  <c r="L80" i="7" s="1"/>
  <c r="T91" i="7"/>
  <c r="L91" i="7" s="1"/>
  <c r="T94" i="7"/>
  <c r="L94" i="7" s="1"/>
  <c r="T73" i="7"/>
  <c r="L73" i="7" s="1"/>
  <c r="M73" i="7" s="1"/>
  <c r="N73" i="7" s="1"/>
  <c r="M74" i="7" s="1"/>
  <c r="N74" i="7" s="1"/>
  <c r="S22" i="7"/>
  <c r="T22" i="7" s="1"/>
  <c r="L22" i="7" s="1"/>
  <c r="S26" i="7"/>
  <c r="T26" i="7" s="1"/>
  <c r="L26" i="7" s="1"/>
  <c r="S35" i="7"/>
  <c r="T35" i="7" s="1"/>
  <c r="L35" i="7" s="1"/>
  <c r="T42" i="7"/>
  <c r="L42" i="7" s="1"/>
  <c r="S53" i="7"/>
  <c r="T53" i="7" s="1"/>
  <c r="L53" i="7" s="1"/>
  <c r="T57" i="7"/>
  <c r="L57" i="7" s="1"/>
  <c r="T56" i="7"/>
  <c r="L56" i="7" s="1"/>
  <c r="M56" i="7" s="1"/>
  <c r="N56" i="7" s="1"/>
  <c r="S59" i="7"/>
  <c r="T59" i="7" s="1"/>
  <c r="L59" i="7" s="1"/>
  <c r="S67" i="7"/>
  <c r="T67" i="7" s="1"/>
  <c r="L67" i="7" s="1"/>
  <c r="M67" i="7" s="1"/>
  <c r="N67" i="7" s="1"/>
  <c r="S68" i="7"/>
  <c r="T68" i="7" s="1"/>
  <c r="L68" i="7" s="1"/>
  <c r="S87" i="7"/>
  <c r="T87" i="7" s="1"/>
  <c r="L87" i="7" s="1"/>
  <c r="T95" i="7"/>
  <c r="L95" i="7" s="1"/>
  <c r="M95" i="7" s="1"/>
  <c r="N95" i="7" s="1"/>
  <c r="T105" i="7"/>
  <c r="L105" i="7" s="1"/>
  <c r="T39" i="7"/>
  <c r="L39" i="7" s="1"/>
  <c r="T62" i="7"/>
  <c r="L62" i="7" s="1"/>
  <c r="M62" i="7" s="1"/>
  <c r="N62" i="7" s="1"/>
  <c r="S104" i="7"/>
  <c r="T104" i="7" s="1"/>
  <c r="L104" i="7" s="1"/>
  <c r="S34" i="7"/>
  <c r="T34" i="7" s="1"/>
  <c r="L34" i="7" s="1"/>
  <c r="S38" i="7"/>
  <c r="T38" i="7" s="1"/>
  <c r="L38" i="7" s="1"/>
  <c r="S58" i="7"/>
  <c r="T58" i="7" s="1"/>
  <c r="L58" i="7" s="1"/>
  <c r="S61" i="7"/>
  <c r="T61" i="7" s="1"/>
  <c r="L61" i="7" s="1"/>
  <c r="S93" i="7"/>
  <c r="T93" i="7" s="1"/>
  <c r="L93" i="7" s="1"/>
  <c r="S100" i="7"/>
  <c r="T100" i="7" s="1"/>
  <c r="L100" i="7" s="1"/>
  <c r="T15" i="7"/>
  <c r="L15" i="7" s="1"/>
  <c r="T41" i="7"/>
  <c r="L41" i="7" s="1"/>
  <c r="M41" i="7" s="1"/>
  <c r="N41" i="7" s="1"/>
  <c r="S66" i="7"/>
  <c r="T66" i="7" s="1"/>
  <c r="L66" i="7" s="1"/>
  <c r="T69" i="7"/>
  <c r="L69" i="7" s="1"/>
  <c r="T76" i="7"/>
  <c r="L76" i="7" s="1"/>
  <c r="T70" i="7"/>
  <c r="L70" i="7" s="1"/>
  <c r="S71" i="7"/>
  <c r="T71" i="7" s="1"/>
  <c r="L71" i="7" s="1"/>
  <c r="S108" i="7"/>
  <c r="T108" i="7" s="1"/>
  <c r="L108" i="7" s="1"/>
  <c r="S113" i="7"/>
  <c r="T113" i="7" s="1"/>
  <c r="L113" i="7" s="1"/>
  <c r="S49" i="7"/>
  <c r="T49" i="7" s="1"/>
  <c r="L49" i="7" s="1"/>
  <c r="S50" i="7"/>
  <c r="T50" i="7" s="1"/>
  <c r="L50" i="7" s="1"/>
  <c r="S75" i="7"/>
  <c r="T75" i="7" s="1"/>
  <c r="L75" i="7" s="1"/>
  <c r="T83" i="7"/>
  <c r="L83" i="7" s="1"/>
  <c r="M83" i="7" s="1"/>
  <c r="N83" i="7" s="1"/>
  <c r="S84" i="7"/>
  <c r="T84" i="7" s="1"/>
  <c r="L84" i="7" s="1"/>
  <c r="S109" i="7"/>
  <c r="T109" i="7" s="1"/>
  <c r="L109" i="7" s="1"/>
  <c r="T120" i="7"/>
  <c r="L120" i="7" s="1"/>
  <c r="S121" i="7"/>
  <c r="T121" i="7" s="1"/>
  <c r="L121" i="7" s="1"/>
  <c r="S88" i="7"/>
  <c r="T88" i="7" s="1"/>
  <c r="L88" i="7" s="1"/>
  <c r="S125" i="7"/>
  <c r="T125" i="7" s="1"/>
  <c r="L125" i="7" s="1"/>
  <c r="S126" i="7"/>
  <c r="T126" i="7" s="1"/>
  <c r="L126" i="7" s="1"/>
  <c r="S45" i="7"/>
  <c r="T45" i="7" s="1"/>
  <c r="L45" i="7" s="1"/>
  <c r="S129" i="7"/>
  <c r="T129" i="7" s="1"/>
  <c r="L129" i="7" s="1"/>
  <c r="T128" i="5"/>
  <c r="L128" i="5" s="1"/>
  <c r="S50" i="5"/>
  <c r="S25" i="5"/>
  <c r="S8" i="5"/>
  <c r="S15" i="5"/>
  <c r="T15" i="5" s="1"/>
  <c r="L15" i="5" s="1"/>
  <c r="S33" i="5"/>
  <c r="S73" i="5"/>
  <c r="S133" i="5"/>
  <c r="T133" i="5" s="1"/>
  <c r="L133" i="5" s="1"/>
  <c r="S134" i="5"/>
  <c r="S63" i="5"/>
  <c r="S103" i="5"/>
  <c r="T112" i="5"/>
  <c r="L112" i="5" s="1"/>
  <c r="S116" i="5"/>
  <c r="T116" i="5" s="1"/>
  <c r="L116" i="5" s="1"/>
  <c r="S10" i="5"/>
  <c r="T10" i="5" s="1"/>
  <c r="L10" i="5" s="1"/>
  <c r="S22" i="5"/>
  <c r="T22" i="5" s="1"/>
  <c r="L22" i="5" s="1"/>
  <c r="S60" i="5"/>
  <c r="S71" i="5"/>
  <c r="S90" i="5"/>
  <c r="T90" i="5" s="1"/>
  <c r="L90" i="5" s="1"/>
  <c r="S92" i="5"/>
  <c r="T74" i="5"/>
  <c r="L74" i="5" s="1"/>
  <c r="S120" i="5"/>
  <c r="T120" i="5" s="1"/>
  <c r="L120" i="5" s="1"/>
  <c r="S121" i="5"/>
  <c r="S137" i="5"/>
  <c r="T137" i="5" s="1"/>
  <c r="L137" i="5" s="1"/>
  <c r="T24" i="5"/>
  <c r="L24" i="5" s="1"/>
  <c r="S27" i="5"/>
  <c r="S52" i="5"/>
  <c r="T52" i="5" s="1"/>
  <c r="L52" i="5" s="1"/>
  <c r="S78" i="5"/>
  <c r="T78" i="5" s="1"/>
  <c r="L78" i="5" s="1"/>
  <c r="S88" i="5"/>
  <c r="T9" i="5"/>
  <c r="T8" i="5"/>
  <c r="L8" i="5" s="1"/>
  <c r="S11" i="5"/>
  <c r="T11" i="5" s="1"/>
  <c r="L11" i="5" s="1"/>
  <c r="L7" i="5"/>
  <c r="S86" i="5"/>
  <c r="T86" i="5" s="1"/>
  <c r="L86" i="5" s="1"/>
  <c r="T103" i="5"/>
  <c r="L103" i="5" s="1"/>
  <c r="S104" i="5"/>
  <c r="T104" i="5" s="1"/>
  <c r="L104" i="5" s="1"/>
  <c r="S124" i="5"/>
  <c r="T124" i="5" s="1"/>
  <c r="L124" i="5" s="1"/>
  <c r="T37" i="5"/>
  <c r="L37" i="5" s="1"/>
  <c r="S95" i="5"/>
  <c r="T95" i="5" s="1"/>
  <c r="L95" i="5" s="1"/>
  <c r="S136" i="5"/>
  <c r="T136" i="5" s="1"/>
  <c r="L136" i="5" s="1"/>
  <c r="S65" i="5"/>
  <c r="T65" i="5" s="1"/>
  <c r="L65" i="5" s="1"/>
  <c r="S64" i="5"/>
  <c r="S91" i="5"/>
  <c r="T91" i="5" s="1"/>
  <c r="L91" i="5" s="1"/>
  <c r="S108" i="5"/>
  <c r="T108" i="5" s="1"/>
  <c r="L108" i="5" s="1"/>
  <c r="S93" i="5"/>
  <c r="S28" i="5"/>
  <c r="T28" i="5" s="1"/>
  <c r="L28" i="5" s="1"/>
  <c r="S32" i="5"/>
  <c r="S39" i="5"/>
  <c r="T39" i="5" s="1"/>
  <c r="L39" i="5" s="1"/>
  <c r="S42" i="5"/>
  <c r="T82" i="5"/>
  <c r="L82" i="5" s="1"/>
  <c r="S84" i="5"/>
  <c r="T84" i="5" s="1"/>
  <c r="L84" i="5" s="1"/>
  <c r="S17" i="5"/>
  <c r="T17" i="5" s="1"/>
  <c r="L17" i="5" s="1"/>
  <c r="S21" i="5"/>
  <c r="S30" i="5"/>
  <c r="T30" i="5" s="1"/>
  <c r="L30" i="5" s="1"/>
  <c r="T69" i="5"/>
  <c r="L69" i="5" s="1"/>
  <c r="S99" i="5"/>
  <c r="T99" i="5" s="1"/>
  <c r="L99" i="5" s="1"/>
  <c r="S132" i="5"/>
  <c r="T132" i="5" s="1"/>
  <c r="L132" i="5" s="1"/>
  <c r="S41" i="5"/>
  <c r="T41" i="5" s="1"/>
  <c r="L41" i="5" s="1"/>
  <c r="T64" i="5"/>
  <c r="L64" i="5" s="1"/>
  <c r="T71" i="5"/>
  <c r="L71" i="5" s="1"/>
  <c r="T102" i="5"/>
  <c r="L102" i="5" s="1"/>
  <c r="S12" i="5"/>
  <c r="T33" i="5"/>
  <c r="L33" i="5" s="1"/>
  <c r="S43" i="5"/>
  <c r="T43" i="5" s="1"/>
  <c r="L43" i="5" s="1"/>
  <c r="S57" i="5"/>
  <c r="T60" i="5"/>
  <c r="L60" i="5" s="1"/>
  <c r="S101" i="5"/>
  <c r="T101" i="5" s="1"/>
  <c r="L101" i="5" s="1"/>
  <c r="S45" i="5"/>
  <c r="T45" i="5" s="1"/>
  <c r="L45" i="5" s="1"/>
  <c r="S56" i="5"/>
  <c r="T56" i="5" s="1"/>
  <c r="L56" i="5" s="1"/>
  <c r="S59" i="5"/>
  <c r="T59" i="5" s="1"/>
  <c r="L59" i="5" s="1"/>
  <c r="S61" i="5"/>
  <c r="T61" i="5" s="1"/>
  <c r="L61" i="5" s="1"/>
  <c r="T21" i="5"/>
  <c r="L21" i="5" s="1"/>
  <c r="T25" i="5"/>
  <c r="L25" i="5" s="1"/>
  <c r="S35" i="5"/>
  <c r="T35" i="5" s="1"/>
  <c r="L35" i="5" s="1"/>
  <c r="S72" i="5"/>
  <c r="T72" i="5" s="1"/>
  <c r="L72" i="5" s="1"/>
  <c r="S79" i="5"/>
  <c r="S87" i="5"/>
  <c r="T87" i="5" s="1"/>
  <c r="L87" i="5" s="1"/>
  <c r="S105" i="5"/>
  <c r="T27" i="5"/>
  <c r="L27" i="5" s="1"/>
  <c r="S37" i="5"/>
  <c r="S48" i="5"/>
  <c r="T48" i="5" s="1"/>
  <c r="L48" i="5" s="1"/>
  <c r="S83" i="5"/>
  <c r="T83" i="5" s="1"/>
  <c r="L83" i="5" s="1"/>
  <c r="S13" i="5"/>
  <c r="T13" i="5" s="1"/>
  <c r="L13" i="5" s="1"/>
  <c r="S23" i="5"/>
  <c r="T23" i="5" s="1"/>
  <c r="L23" i="5" s="1"/>
  <c r="S26" i="5"/>
  <c r="S36" i="5"/>
  <c r="T36" i="5" s="1"/>
  <c r="L36" i="5" s="1"/>
  <c r="S49" i="5"/>
  <c r="T49" i="5" s="1"/>
  <c r="L49" i="5" s="1"/>
  <c r="S106" i="5"/>
  <c r="S115" i="5"/>
  <c r="T115" i="5" s="1"/>
  <c r="L115" i="5" s="1"/>
  <c r="S114" i="5"/>
  <c r="T114" i="5" s="1"/>
  <c r="L114" i="5" s="1"/>
  <c r="T20" i="5"/>
  <c r="L20" i="5" s="1"/>
  <c r="T40" i="5"/>
  <c r="L40" i="5" s="1"/>
  <c r="T50" i="5"/>
  <c r="L50" i="5" s="1"/>
  <c r="T55" i="5"/>
  <c r="L55" i="5" s="1"/>
  <c r="T66" i="5"/>
  <c r="L66" i="5" s="1"/>
  <c r="S119" i="5"/>
  <c r="T119" i="5" s="1"/>
  <c r="L119" i="5" s="1"/>
  <c r="S118" i="5"/>
  <c r="S81" i="5"/>
  <c r="T81" i="5" s="1"/>
  <c r="L81" i="5" s="1"/>
  <c r="S80" i="5"/>
  <c r="T80" i="5" s="1"/>
  <c r="L80" i="5" s="1"/>
  <c r="T12" i="5"/>
  <c r="L12" i="5" s="1"/>
  <c r="S19" i="5"/>
  <c r="T19" i="5" s="1"/>
  <c r="L19" i="5" s="1"/>
  <c r="T26" i="5"/>
  <c r="L26" i="5" s="1"/>
  <c r="T32" i="5"/>
  <c r="L32" i="5" s="1"/>
  <c r="S62" i="5"/>
  <c r="T62" i="5" s="1"/>
  <c r="L62" i="5" s="1"/>
  <c r="S75" i="5"/>
  <c r="L9" i="5"/>
  <c r="S16" i="5"/>
  <c r="T16" i="5" s="1"/>
  <c r="L16" i="5" s="1"/>
  <c r="S29" i="5"/>
  <c r="T29" i="5" s="1"/>
  <c r="L29" i="5" s="1"/>
  <c r="T42" i="5"/>
  <c r="L42" i="5" s="1"/>
  <c r="T63" i="5"/>
  <c r="L63" i="5" s="1"/>
  <c r="S123" i="5"/>
  <c r="T123" i="5" s="1"/>
  <c r="L123" i="5" s="1"/>
  <c r="S122" i="5"/>
  <c r="S18" i="5"/>
  <c r="T18" i="5" s="1"/>
  <c r="L18" i="5" s="1"/>
  <c r="S31" i="5"/>
  <c r="T31" i="5" s="1"/>
  <c r="L31" i="5" s="1"/>
  <c r="S34" i="5"/>
  <c r="T34" i="5" s="1"/>
  <c r="L34" i="5" s="1"/>
  <c r="S44" i="5"/>
  <c r="T44" i="5" s="1"/>
  <c r="L44" i="5" s="1"/>
  <c r="T73" i="5"/>
  <c r="L73" i="5" s="1"/>
  <c r="S14" i="5"/>
  <c r="T14" i="5" s="1"/>
  <c r="L14" i="5" s="1"/>
  <c r="S38" i="5"/>
  <c r="T38" i="5" s="1"/>
  <c r="L38" i="5" s="1"/>
  <c r="S47" i="5"/>
  <c r="T47" i="5" s="1"/>
  <c r="L47" i="5" s="1"/>
  <c r="S53" i="5"/>
  <c r="S89" i="5"/>
  <c r="T89" i="5" s="1"/>
  <c r="L89" i="5" s="1"/>
  <c r="S107" i="5"/>
  <c r="T107" i="5" s="1"/>
  <c r="L107" i="5" s="1"/>
  <c r="S111" i="5"/>
  <c r="T111" i="5" s="1"/>
  <c r="L111" i="5" s="1"/>
  <c r="S110" i="5"/>
  <c r="T110" i="5" s="1"/>
  <c r="L110" i="5" s="1"/>
  <c r="S127" i="5"/>
  <c r="T127" i="5" s="1"/>
  <c r="L127" i="5" s="1"/>
  <c r="S126" i="5"/>
  <c r="T126" i="5" s="1"/>
  <c r="L126" i="5" s="1"/>
  <c r="S51" i="5"/>
  <c r="T51" i="5" s="1"/>
  <c r="L51" i="5" s="1"/>
  <c r="S85" i="5"/>
  <c r="T85" i="5" s="1"/>
  <c r="L85" i="5" s="1"/>
  <c r="S94" i="5"/>
  <c r="T94" i="5" s="1"/>
  <c r="L94" i="5" s="1"/>
  <c r="S98" i="5"/>
  <c r="T98" i="5" s="1"/>
  <c r="L98" i="5" s="1"/>
  <c r="S97" i="5"/>
  <c r="T97" i="5" s="1"/>
  <c r="L97" i="5" s="1"/>
  <c r="S135" i="5"/>
  <c r="T135" i="5" s="1"/>
  <c r="L135" i="5" s="1"/>
  <c r="S77" i="5"/>
  <c r="T77" i="5" s="1"/>
  <c r="L77" i="5" s="1"/>
  <c r="S76" i="5"/>
  <c r="T88" i="5"/>
  <c r="L88" i="5" s="1"/>
  <c r="T105" i="5"/>
  <c r="L105" i="5" s="1"/>
  <c r="T106" i="5"/>
  <c r="L106" i="5" s="1"/>
  <c r="S68" i="5"/>
  <c r="T68" i="5" s="1"/>
  <c r="L68" i="5" s="1"/>
  <c r="S67" i="5"/>
  <c r="T67" i="5" s="1"/>
  <c r="L67" i="5" s="1"/>
  <c r="T92" i="5"/>
  <c r="L92" i="5" s="1"/>
  <c r="T93" i="5"/>
  <c r="L93" i="5" s="1"/>
  <c r="T109" i="5"/>
  <c r="L109" i="5" s="1"/>
  <c r="T46" i="5"/>
  <c r="L46" i="5" s="1"/>
  <c r="T118" i="5"/>
  <c r="L118" i="5" s="1"/>
  <c r="T122" i="5"/>
  <c r="L122" i="5" s="1"/>
  <c r="T130" i="5"/>
  <c r="L130" i="5" s="1"/>
  <c r="T134" i="5"/>
  <c r="L134" i="5" s="1"/>
  <c r="S131" i="5"/>
  <c r="T131" i="5" s="1"/>
  <c r="L131" i="5" s="1"/>
  <c r="S130" i="5"/>
  <c r="T53" i="5"/>
  <c r="L53" i="5" s="1"/>
  <c r="T57" i="5"/>
  <c r="L57" i="5" s="1"/>
  <c r="S58" i="5"/>
  <c r="T58" i="5" s="1"/>
  <c r="L58" i="5" s="1"/>
  <c r="T75" i="5"/>
  <c r="L75" i="5" s="1"/>
  <c r="T76" i="5"/>
  <c r="L76" i="5" s="1"/>
  <c r="S96" i="5"/>
  <c r="T96" i="5" s="1"/>
  <c r="L96" i="5" s="1"/>
  <c r="T100" i="5"/>
  <c r="L100" i="5" s="1"/>
  <c r="S54" i="5"/>
  <c r="T54" i="5" s="1"/>
  <c r="L54" i="5" s="1"/>
  <c r="T79" i="5"/>
  <c r="L79" i="5" s="1"/>
  <c r="T113" i="5"/>
  <c r="L113" i="5" s="1"/>
  <c r="T117" i="5"/>
  <c r="L117" i="5" s="1"/>
  <c r="T121" i="5"/>
  <c r="L121" i="5" s="1"/>
  <c r="T125" i="5"/>
  <c r="L125" i="5" s="1"/>
  <c r="T129" i="5"/>
  <c r="L129" i="5" s="1"/>
  <c r="L138" i="5"/>
  <c r="T99" i="4"/>
  <c r="L99" i="4" s="1"/>
  <c r="T97" i="4"/>
  <c r="L97" i="4" s="1"/>
  <c r="S105" i="4"/>
  <c r="S101" i="4"/>
  <c r="T105" i="4"/>
  <c r="L105" i="4" s="1"/>
  <c r="T106" i="4"/>
  <c r="L106" i="4" s="1"/>
  <c r="T104" i="4"/>
  <c r="L104" i="4" s="1"/>
  <c r="T95" i="4"/>
  <c r="L95" i="4" s="1"/>
  <c r="T96" i="4"/>
  <c r="L96" i="4" s="1"/>
  <c r="T101" i="4"/>
  <c r="L101" i="4" s="1"/>
  <c r="T102" i="4"/>
  <c r="L102" i="4" s="1"/>
  <c r="S92" i="4"/>
  <c r="S88" i="4"/>
  <c r="S90" i="4"/>
  <c r="S89" i="4"/>
  <c r="T89" i="4" s="1"/>
  <c r="L89" i="4" s="1"/>
  <c r="S93" i="4"/>
  <c r="T93" i="4" s="1"/>
  <c r="L93" i="4" s="1"/>
  <c r="S72" i="4"/>
  <c r="T72" i="4" s="1"/>
  <c r="L72" i="4" s="1"/>
  <c r="T88" i="4"/>
  <c r="L88" i="4" s="1"/>
  <c r="S91" i="4"/>
  <c r="T91" i="4" s="1"/>
  <c r="L91" i="4" s="1"/>
  <c r="T92" i="4"/>
  <c r="L92" i="4" s="1"/>
  <c r="T90" i="4"/>
  <c r="L90" i="4" s="1"/>
  <c r="S9" i="4"/>
  <c r="T9" i="4" s="1"/>
  <c r="L9" i="4" s="1"/>
  <c r="S126" i="4"/>
  <c r="T126" i="4" s="1"/>
  <c r="L126" i="4" s="1"/>
  <c r="S73" i="4"/>
  <c r="T73" i="4" s="1"/>
  <c r="L73" i="4" s="1"/>
  <c r="S132" i="4"/>
  <c r="T132" i="4" s="1"/>
  <c r="L132" i="4" s="1"/>
  <c r="S29" i="4"/>
  <c r="T29" i="4" s="1"/>
  <c r="L29" i="4" s="1"/>
  <c r="S37" i="4"/>
  <c r="T37" i="4" s="1"/>
  <c r="L37" i="4" s="1"/>
  <c r="S45" i="4"/>
  <c r="S19" i="4"/>
  <c r="T19" i="4" s="1"/>
  <c r="L19" i="4" s="1"/>
  <c r="S26" i="4"/>
  <c r="T26" i="4" s="1"/>
  <c r="L26" i="4" s="1"/>
  <c r="S82" i="4"/>
  <c r="T82" i="4" s="1"/>
  <c r="L82" i="4" s="1"/>
  <c r="S58" i="4"/>
  <c r="T58" i="4" s="1"/>
  <c r="L58" i="4" s="1"/>
  <c r="S80" i="4"/>
  <c r="T80" i="4" s="1"/>
  <c r="L80" i="4" s="1"/>
  <c r="S85" i="4"/>
  <c r="T85" i="4" s="1"/>
  <c r="L85" i="4" s="1"/>
  <c r="S150" i="4"/>
  <c r="T150" i="4" s="1"/>
  <c r="L150" i="4" s="1"/>
  <c r="S31" i="4"/>
  <c r="T31" i="4" s="1"/>
  <c r="L31" i="4" s="1"/>
  <c r="S12" i="4"/>
  <c r="T12" i="4" s="1"/>
  <c r="L12" i="4" s="1"/>
  <c r="S43" i="4"/>
  <c r="T43" i="4" s="1"/>
  <c r="L43" i="4" s="1"/>
  <c r="S76" i="4"/>
  <c r="T76" i="4" s="1"/>
  <c r="L76" i="4" s="1"/>
  <c r="S124" i="4"/>
  <c r="T124" i="4" s="1"/>
  <c r="L124" i="4" s="1"/>
  <c r="S8" i="4"/>
  <c r="T8" i="4" s="1"/>
  <c r="L8" i="4" s="1"/>
  <c r="N8" i="4" s="1"/>
  <c r="S42" i="4"/>
  <c r="T42" i="4" s="1"/>
  <c r="L42" i="4" s="1"/>
  <c r="S51" i="4"/>
  <c r="T51" i="4" s="1"/>
  <c r="L51" i="4" s="1"/>
  <c r="S53" i="4"/>
  <c r="T53" i="4" s="1"/>
  <c r="L53" i="4" s="1"/>
  <c r="S79" i="4"/>
  <c r="T79" i="4" s="1"/>
  <c r="L79" i="4" s="1"/>
  <c r="S107" i="4"/>
  <c r="T107" i="4" s="1"/>
  <c r="L107" i="4" s="1"/>
  <c r="S122" i="4"/>
  <c r="T122" i="4" s="1"/>
  <c r="L122" i="4" s="1"/>
  <c r="S50" i="4"/>
  <c r="T50" i="4" s="1"/>
  <c r="L50" i="4" s="1"/>
  <c r="S78" i="4"/>
  <c r="T78" i="4" s="1"/>
  <c r="L78" i="4" s="1"/>
  <c r="S67" i="4"/>
  <c r="T67" i="4" s="1"/>
  <c r="L67" i="4" s="1"/>
  <c r="S127" i="4"/>
  <c r="T127" i="4" s="1"/>
  <c r="L127" i="4" s="1"/>
  <c r="S59" i="4"/>
  <c r="S86" i="4"/>
  <c r="T86" i="4" s="1"/>
  <c r="L86" i="4" s="1"/>
  <c r="S11" i="4"/>
  <c r="T11" i="4" s="1"/>
  <c r="L11" i="4" s="1"/>
  <c r="S15" i="4"/>
  <c r="T15" i="4" s="1"/>
  <c r="L15" i="4" s="1"/>
  <c r="S35" i="4"/>
  <c r="T35" i="4" s="1"/>
  <c r="L35" i="4" s="1"/>
  <c r="S27" i="4"/>
  <c r="T27" i="4" s="1"/>
  <c r="L27" i="4" s="1"/>
  <c r="S46" i="4"/>
  <c r="T46" i="4" s="1"/>
  <c r="L46" i="4" s="1"/>
  <c r="S148" i="4"/>
  <c r="T148" i="4" s="1"/>
  <c r="L148" i="4" s="1"/>
  <c r="S147" i="4"/>
  <c r="T147" i="4" s="1"/>
  <c r="L147" i="4" s="1"/>
  <c r="S10" i="4"/>
  <c r="T10" i="4" s="1"/>
  <c r="L10" i="4" s="1"/>
  <c r="S14" i="4"/>
  <c r="T14" i="4" s="1"/>
  <c r="L14" i="4" s="1"/>
  <c r="S18" i="4"/>
  <c r="T18" i="4" s="1"/>
  <c r="L18" i="4" s="1"/>
  <c r="S20" i="4"/>
  <c r="T20" i="4" s="1"/>
  <c r="L20" i="4" s="1"/>
  <c r="S24" i="4"/>
  <c r="T24" i="4" s="1"/>
  <c r="L24" i="4" s="1"/>
  <c r="S55" i="4"/>
  <c r="T55" i="4" s="1"/>
  <c r="L55" i="4" s="1"/>
  <c r="S114" i="4"/>
  <c r="T114" i="4" s="1"/>
  <c r="L114" i="4" s="1"/>
  <c r="S123" i="4"/>
  <c r="T123" i="4" s="1"/>
  <c r="L123" i="4" s="1"/>
  <c r="S143" i="4"/>
  <c r="T143" i="4" s="1"/>
  <c r="L143" i="4" s="1"/>
  <c r="S52" i="4"/>
  <c r="T52" i="4" s="1"/>
  <c r="L52" i="4" s="1"/>
  <c r="S149" i="4"/>
  <c r="T149" i="4" s="1"/>
  <c r="L149" i="4" s="1"/>
  <c r="S32" i="4"/>
  <c r="T32" i="4" s="1"/>
  <c r="L32" i="4" s="1"/>
  <c r="S36" i="4"/>
  <c r="T36" i="4" s="1"/>
  <c r="L36" i="4" s="1"/>
  <c r="S75" i="4"/>
  <c r="T75" i="4" s="1"/>
  <c r="L75" i="4" s="1"/>
  <c r="S77" i="4"/>
  <c r="T77" i="4" s="1"/>
  <c r="L77" i="4" s="1"/>
  <c r="S87" i="4"/>
  <c r="T87" i="4" s="1"/>
  <c r="L87" i="4" s="1"/>
  <c r="S110" i="4"/>
  <c r="T110" i="4" s="1"/>
  <c r="L110" i="4" s="1"/>
  <c r="S119" i="4"/>
  <c r="T119" i="4" s="1"/>
  <c r="L119" i="4" s="1"/>
  <c r="S131" i="4"/>
  <c r="T131" i="4" s="1"/>
  <c r="L131" i="4" s="1"/>
  <c r="S135" i="4"/>
  <c r="T135" i="4" s="1"/>
  <c r="L135" i="4" s="1"/>
  <c r="S17" i="4"/>
  <c r="T17" i="4" s="1"/>
  <c r="L17" i="4" s="1"/>
  <c r="T59" i="4"/>
  <c r="L59" i="4" s="1"/>
  <c r="S61" i="4"/>
  <c r="T61" i="4" s="1"/>
  <c r="L61" i="4" s="1"/>
  <c r="S63" i="4"/>
  <c r="T63" i="4" s="1"/>
  <c r="L63" i="4" s="1"/>
  <c r="S144" i="4"/>
  <c r="T144" i="4" s="1"/>
  <c r="L144" i="4" s="1"/>
  <c r="S23" i="4"/>
  <c r="T23" i="4" s="1"/>
  <c r="L23" i="4" s="1"/>
  <c r="S38" i="4"/>
  <c r="T38" i="4" s="1"/>
  <c r="L38" i="4" s="1"/>
  <c r="S44" i="4"/>
  <c r="T44" i="4" s="1"/>
  <c r="L44" i="4" s="1"/>
  <c r="S139" i="4"/>
  <c r="T139" i="4" s="1"/>
  <c r="L139" i="4" s="1"/>
  <c r="S60" i="4"/>
  <c r="T60" i="4" s="1"/>
  <c r="L60" i="4" s="1"/>
  <c r="S66" i="4"/>
  <c r="T66" i="4" s="1"/>
  <c r="L66" i="4" s="1"/>
  <c r="S49" i="4"/>
  <c r="T49" i="4" s="1"/>
  <c r="L49" i="4" s="1"/>
  <c r="S48" i="4"/>
  <c r="T48" i="4" s="1"/>
  <c r="L48" i="4" s="1"/>
  <c r="S25" i="4"/>
  <c r="T25" i="4" s="1"/>
  <c r="L25" i="4" s="1"/>
  <c r="S28" i="4"/>
  <c r="T28" i="4" s="1"/>
  <c r="L28" i="4" s="1"/>
  <c r="S54" i="4"/>
  <c r="T54" i="4" s="1"/>
  <c r="L54" i="4" s="1"/>
  <c r="S64" i="4"/>
  <c r="T64" i="4" s="1"/>
  <c r="L64" i="4" s="1"/>
  <c r="S57" i="4"/>
  <c r="T57" i="4" s="1"/>
  <c r="L57" i="4" s="1"/>
  <c r="S56" i="4"/>
  <c r="T56" i="4" s="1"/>
  <c r="L56" i="4" s="1"/>
  <c r="S13" i="4"/>
  <c r="T13" i="4" s="1"/>
  <c r="L13" i="4" s="1"/>
  <c r="S16" i="4"/>
  <c r="T16" i="4" s="1"/>
  <c r="L16" i="4" s="1"/>
  <c r="S39" i="4"/>
  <c r="T39" i="4" s="1"/>
  <c r="L39" i="4" s="1"/>
  <c r="S62" i="4"/>
  <c r="T62" i="4" s="1"/>
  <c r="L62" i="4" s="1"/>
  <c r="S81" i="4"/>
  <c r="T81" i="4" s="1"/>
  <c r="L81" i="4" s="1"/>
  <c r="S83" i="4"/>
  <c r="T83" i="4" s="1"/>
  <c r="L83" i="4" s="1"/>
  <c r="S115" i="4"/>
  <c r="T115" i="4" s="1"/>
  <c r="L115" i="4" s="1"/>
  <c r="S22" i="4"/>
  <c r="T22" i="4" s="1"/>
  <c r="L22" i="4" s="1"/>
  <c r="S33" i="4"/>
  <c r="T33" i="4" s="1"/>
  <c r="L33" i="4" s="1"/>
  <c r="S34" i="4"/>
  <c r="T34" i="4" s="1"/>
  <c r="L34" i="4" s="1"/>
  <c r="S47" i="4"/>
  <c r="T47" i="4" s="1"/>
  <c r="L47" i="4" s="1"/>
  <c r="S68" i="4"/>
  <c r="T68" i="4" s="1"/>
  <c r="L68" i="4" s="1"/>
  <c r="S111" i="4"/>
  <c r="T111" i="4" s="1"/>
  <c r="L111" i="4" s="1"/>
  <c r="S21" i="4"/>
  <c r="T21" i="4" s="1"/>
  <c r="L21" i="4" s="1"/>
  <c r="S30" i="4"/>
  <c r="T30" i="4" s="1"/>
  <c r="L30" i="4" s="1"/>
  <c r="T45" i="4"/>
  <c r="L45" i="4" s="1"/>
  <c r="S41" i="4"/>
  <c r="T41" i="4" s="1"/>
  <c r="L41" i="4" s="1"/>
  <c r="S40" i="4"/>
  <c r="T40" i="4" s="1"/>
  <c r="L40" i="4" s="1"/>
  <c r="S70" i="4"/>
  <c r="T70" i="4" s="1"/>
  <c r="L70" i="4" s="1"/>
  <c r="S71" i="4"/>
  <c r="T71" i="4" s="1"/>
  <c r="L71" i="4" s="1"/>
  <c r="S74" i="4"/>
  <c r="T74" i="4" s="1"/>
  <c r="L74" i="4" s="1"/>
  <c r="S94" i="4"/>
  <c r="T94" i="4" s="1"/>
  <c r="L94" i="4" s="1"/>
  <c r="S116" i="4"/>
  <c r="T116" i="4" s="1"/>
  <c r="L116" i="4" s="1"/>
  <c r="S120" i="4"/>
  <c r="T120" i="4" s="1"/>
  <c r="L120" i="4" s="1"/>
  <c r="S145" i="4"/>
  <c r="T145" i="4" s="1"/>
  <c r="L145" i="4" s="1"/>
  <c r="S128" i="4"/>
  <c r="T128" i="4" s="1"/>
  <c r="L128" i="4" s="1"/>
  <c r="S108" i="4"/>
  <c r="T108" i="4" s="1"/>
  <c r="L108" i="4" s="1"/>
  <c r="S65" i="4"/>
  <c r="T65" i="4" s="1"/>
  <c r="L65" i="4" s="1"/>
  <c r="S84" i="4"/>
  <c r="T84" i="4" s="1"/>
  <c r="L84" i="4" s="1"/>
  <c r="S112" i="4"/>
  <c r="T112" i="4" s="1"/>
  <c r="L112" i="4" s="1"/>
  <c r="S113" i="4"/>
  <c r="T113" i="4" s="1"/>
  <c r="L113" i="4" s="1"/>
  <c r="S117" i="4"/>
  <c r="T117" i="4" s="1"/>
  <c r="L117" i="4" s="1"/>
  <c r="S118" i="4"/>
  <c r="T118" i="4" s="1"/>
  <c r="L118" i="4" s="1"/>
  <c r="S140" i="4"/>
  <c r="T140" i="4" s="1"/>
  <c r="L140" i="4" s="1"/>
  <c r="S109" i="4"/>
  <c r="T109" i="4" s="1"/>
  <c r="L109" i="4" s="1"/>
  <c r="S69" i="4"/>
  <c r="T69" i="4" s="1"/>
  <c r="L69" i="4" s="1"/>
  <c r="S125" i="4"/>
  <c r="T125" i="4" s="1"/>
  <c r="L125" i="4" s="1"/>
  <c r="S136" i="4"/>
  <c r="T136" i="4" s="1"/>
  <c r="L136" i="4" s="1"/>
  <c r="S121" i="4"/>
  <c r="T121" i="4" s="1"/>
  <c r="L121" i="4" s="1"/>
  <c r="S133" i="4"/>
  <c r="T133" i="4" s="1"/>
  <c r="L133" i="4" s="1"/>
  <c r="S134" i="4"/>
  <c r="T134" i="4" s="1"/>
  <c r="L134" i="4" s="1"/>
  <c r="S141" i="4"/>
  <c r="T141" i="4" s="1"/>
  <c r="L141" i="4" s="1"/>
  <c r="S142" i="4"/>
  <c r="T142" i="4" s="1"/>
  <c r="L142" i="4" s="1"/>
  <c r="S146" i="4"/>
  <c r="T146" i="4" s="1"/>
  <c r="L146" i="4" s="1"/>
  <c r="S129" i="4"/>
  <c r="T129" i="4" s="1"/>
  <c r="L129" i="4" s="1"/>
  <c r="S130" i="4"/>
  <c r="T130" i="4" s="1"/>
  <c r="L130" i="4" s="1"/>
  <c r="S137" i="4"/>
  <c r="T137" i="4" s="1"/>
  <c r="L137" i="4" s="1"/>
  <c r="S138" i="4"/>
  <c r="T138" i="4" s="1"/>
  <c r="L138" i="4" s="1"/>
  <c r="L151" i="4"/>
  <c r="S49" i="3"/>
  <c r="T49" i="3" s="1"/>
  <c r="L49" i="3" s="1"/>
  <c r="S115" i="3"/>
  <c r="S134" i="3"/>
  <c r="S215" i="3"/>
  <c r="T63" i="3"/>
  <c r="L63" i="3" s="1"/>
  <c r="S18" i="3"/>
  <c r="T18" i="3" s="1"/>
  <c r="L18" i="3" s="1"/>
  <c r="S79" i="3"/>
  <c r="S120" i="3"/>
  <c r="T120" i="3" s="1"/>
  <c r="L120" i="3" s="1"/>
  <c r="S142" i="3"/>
  <c r="S181" i="3"/>
  <c r="S230" i="3"/>
  <c r="T93" i="3"/>
  <c r="L93" i="3" s="1"/>
  <c r="S98" i="3"/>
  <c r="S16" i="3"/>
  <c r="S29" i="3"/>
  <c r="T29" i="3" s="1"/>
  <c r="L29" i="3" s="1"/>
  <c r="S129" i="3"/>
  <c r="T129" i="3" s="1"/>
  <c r="L129" i="3" s="1"/>
  <c r="S201" i="3"/>
  <c r="S34" i="3"/>
  <c r="S43" i="3"/>
  <c r="S126" i="3"/>
  <c r="S211" i="3"/>
  <c r="S218" i="3"/>
  <c r="T218" i="3" s="1"/>
  <c r="L218" i="3" s="1"/>
  <c r="S71" i="3"/>
  <c r="T21" i="3"/>
  <c r="L21" i="3" s="1"/>
  <c r="S23" i="3"/>
  <c r="T23" i="3" s="1"/>
  <c r="L23" i="3" s="1"/>
  <c r="S64" i="3"/>
  <c r="S102" i="3"/>
  <c r="S109" i="3"/>
  <c r="S111" i="3"/>
  <c r="S144" i="3"/>
  <c r="S163" i="3"/>
  <c r="T163" i="3" s="1"/>
  <c r="L163" i="3" s="1"/>
  <c r="S196" i="3"/>
  <c r="T196" i="3" s="1"/>
  <c r="L196" i="3" s="1"/>
  <c r="S214" i="3"/>
  <c r="T214" i="3" s="1"/>
  <c r="L214" i="3" s="1"/>
  <c r="S235" i="3"/>
  <c r="T46" i="3"/>
  <c r="L46" i="3" s="1"/>
  <c r="S82" i="3"/>
  <c r="L168" i="3"/>
  <c r="S219" i="3"/>
  <c r="T16" i="3"/>
  <c r="L16" i="3" s="1"/>
  <c r="S80" i="3"/>
  <c r="T80" i="3" s="1"/>
  <c r="L80" i="3" s="1"/>
  <c r="S85" i="3"/>
  <c r="T102" i="3"/>
  <c r="L102" i="3" s="1"/>
  <c r="S118" i="3"/>
  <c r="S210" i="3"/>
  <c r="T210" i="3" s="1"/>
  <c r="L210" i="3" s="1"/>
  <c r="S231" i="3"/>
  <c r="S122" i="3"/>
  <c r="T122" i="3" s="1"/>
  <c r="L122" i="3" s="1"/>
  <c r="T32" i="3"/>
  <c r="L32" i="3" s="1"/>
  <c r="S51" i="3"/>
  <c r="T51" i="3" s="1"/>
  <c r="L51" i="3" s="1"/>
  <c r="S67" i="3"/>
  <c r="T126" i="3"/>
  <c r="L126" i="3" s="1"/>
  <c r="S140" i="3"/>
  <c r="T186" i="3"/>
  <c r="L186" i="3" s="1"/>
  <c r="S190" i="3"/>
  <c r="T190" i="3" s="1"/>
  <c r="L190" i="3" s="1"/>
  <c r="S222" i="3"/>
  <c r="T242" i="3"/>
  <c r="L242" i="3" s="1"/>
  <c r="T71" i="3"/>
  <c r="L71" i="3" s="1"/>
  <c r="S125" i="3"/>
  <c r="S183" i="3"/>
  <c r="S241" i="3"/>
  <c r="S11" i="3"/>
  <c r="S169" i="3"/>
  <c r="T169" i="3" s="1"/>
  <c r="L169" i="3" s="1"/>
  <c r="S72" i="3"/>
  <c r="T72" i="3" s="1"/>
  <c r="L72" i="3" s="1"/>
  <c r="S25" i="3"/>
  <c r="T25" i="3" s="1"/>
  <c r="L25" i="3" s="1"/>
  <c r="S119" i="3"/>
  <c r="T119" i="3" s="1"/>
  <c r="L119" i="3" s="1"/>
  <c r="S148" i="3"/>
  <c r="T167" i="3"/>
  <c r="L167" i="3" s="1"/>
  <c r="S107" i="3"/>
  <c r="T107" i="3" s="1"/>
  <c r="L107" i="3" s="1"/>
  <c r="S106" i="3"/>
  <c r="T106" i="3" s="1"/>
  <c r="L106" i="3" s="1"/>
  <c r="S234" i="3"/>
  <c r="S202" i="3"/>
  <c r="T202" i="3" s="1"/>
  <c r="L202" i="3" s="1"/>
  <c r="S223" i="3"/>
  <c r="T223" i="3" s="1"/>
  <c r="L223" i="3" s="1"/>
  <c r="T67" i="3"/>
  <c r="L67" i="3" s="1"/>
  <c r="T98" i="3"/>
  <c r="L98" i="3" s="1"/>
  <c r="T125" i="3"/>
  <c r="L125" i="3" s="1"/>
  <c r="S12" i="3"/>
  <c r="T12" i="3" s="1"/>
  <c r="L12" i="3" s="1"/>
  <c r="S94" i="3"/>
  <c r="S95" i="3"/>
  <c r="T95" i="3" s="1"/>
  <c r="L95" i="3" s="1"/>
  <c r="S226" i="3"/>
  <c r="T226" i="3" s="1"/>
  <c r="L226" i="3" s="1"/>
  <c r="T234" i="3"/>
  <c r="L234" i="3" s="1"/>
  <c r="S238" i="3"/>
  <c r="S112" i="3"/>
  <c r="S206" i="3"/>
  <c r="T165" i="3"/>
  <c r="L165" i="3" s="1"/>
  <c r="S191" i="3"/>
  <c r="T230" i="3"/>
  <c r="L230" i="3" s="1"/>
  <c r="S232" i="3"/>
  <c r="T232" i="3" s="1"/>
  <c r="L232" i="3" s="1"/>
  <c r="S14" i="3"/>
  <c r="T14" i="3" s="1"/>
  <c r="L14" i="3" s="1"/>
  <c r="S69" i="3"/>
  <c r="T69" i="3" s="1"/>
  <c r="L69" i="3" s="1"/>
  <c r="S108" i="3"/>
  <c r="S138" i="3"/>
  <c r="S159" i="3"/>
  <c r="S195" i="3"/>
  <c r="T195" i="3" s="1"/>
  <c r="L195" i="3" s="1"/>
  <c r="S208" i="3"/>
  <c r="T208" i="3" s="1"/>
  <c r="L208" i="3" s="1"/>
  <c r="S220" i="3"/>
  <c r="S54" i="3"/>
  <c r="S37" i="3"/>
  <c r="T37" i="3" s="1"/>
  <c r="L37" i="3" s="1"/>
  <c r="S26" i="3"/>
  <c r="S38" i="3"/>
  <c r="T38" i="3" s="1"/>
  <c r="L38" i="3" s="1"/>
  <c r="S55" i="3"/>
  <c r="S77" i="3"/>
  <c r="T77" i="3" s="1"/>
  <c r="L77" i="3" s="1"/>
  <c r="S91" i="3"/>
  <c r="S103" i="3"/>
  <c r="S133" i="3"/>
  <c r="T133" i="3" s="1"/>
  <c r="L133" i="3" s="1"/>
  <c r="S171" i="3"/>
  <c r="S199" i="3"/>
  <c r="S203" i="3"/>
  <c r="T203" i="3" s="1"/>
  <c r="L203" i="3" s="1"/>
  <c r="T222" i="3"/>
  <c r="L222" i="3" s="1"/>
  <c r="S224" i="3"/>
  <c r="S236" i="3"/>
  <c r="S33" i="3"/>
  <c r="T118" i="3"/>
  <c r="L118" i="3" s="1"/>
  <c r="S22" i="3"/>
  <c r="T85" i="3"/>
  <c r="L85" i="3" s="1"/>
  <c r="T142" i="3"/>
  <c r="L142" i="3" s="1"/>
  <c r="S143" i="3"/>
  <c r="T143" i="3" s="1"/>
  <c r="L143" i="3" s="1"/>
  <c r="S180" i="3"/>
  <c r="T180" i="3" s="1"/>
  <c r="L180" i="3" s="1"/>
  <c r="S212" i="3"/>
  <c r="T212" i="3" s="1"/>
  <c r="L212" i="3" s="1"/>
  <c r="T11" i="3"/>
  <c r="L11" i="3" s="1"/>
  <c r="S17" i="3"/>
  <c r="S50" i="3"/>
  <c r="S99" i="3"/>
  <c r="T99" i="3" s="1"/>
  <c r="L99" i="3" s="1"/>
  <c r="T114" i="3"/>
  <c r="L114" i="3" s="1"/>
  <c r="S123" i="3"/>
  <c r="T123" i="3" s="1"/>
  <c r="L123" i="3" s="1"/>
  <c r="T54" i="3"/>
  <c r="L54" i="3" s="1"/>
  <c r="S75" i="3"/>
  <c r="T75" i="3" s="1"/>
  <c r="L75" i="3" s="1"/>
  <c r="S40" i="3"/>
  <c r="T40" i="3" s="1"/>
  <c r="L40" i="3" s="1"/>
  <c r="S44" i="3"/>
  <c r="T44" i="3" s="1"/>
  <c r="L44" i="3" s="1"/>
  <c r="S57" i="3"/>
  <c r="S61" i="3"/>
  <c r="S84" i="3"/>
  <c r="S124" i="3"/>
  <c r="T124" i="3" s="1"/>
  <c r="L124" i="3" s="1"/>
  <c r="S127" i="3"/>
  <c r="T127" i="3" s="1"/>
  <c r="L127" i="3" s="1"/>
  <c r="S135" i="3"/>
  <c r="S156" i="3"/>
  <c r="T156" i="3" s="1"/>
  <c r="L156" i="3" s="1"/>
  <c r="S162" i="3"/>
  <c r="T162" i="3" s="1"/>
  <c r="L162" i="3" s="1"/>
  <c r="S174" i="3"/>
  <c r="T174" i="3" s="1"/>
  <c r="L174" i="3" s="1"/>
  <c r="S179" i="3"/>
  <c r="S194" i="3"/>
  <c r="T194" i="3" s="1"/>
  <c r="L194" i="3" s="1"/>
  <c r="T238" i="3"/>
  <c r="L238" i="3" s="1"/>
  <c r="S240" i="3"/>
  <c r="T57" i="3"/>
  <c r="L57" i="3" s="1"/>
  <c r="S42" i="3"/>
  <c r="T42" i="3" s="1"/>
  <c r="L42" i="3" s="1"/>
  <c r="S86" i="3"/>
  <c r="S90" i="3"/>
  <c r="T90" i="3" s="1"/>
  <c r="L90" i="3" s="1"/>
  <c r="S131" i="3"/>
  <c r="S158" i="3"/>
  <c r="T158" i="3" s="1"/>
  <c r="L158" i="3" s="1"/>
  <c r="S187" i="3"/>
  <c r="S198" i="3"/>
  <c r="T198" i="3" s="1"/>
  <c r="L198" i="3" s="1"/>
  <c r="S207" i="3"/>
  <c r="T207" i="3" s="1"/>
  <c r="L207" i="3" s="1"/>
  <c r="S216" i="3"/>
  <c r="S228" i="3"/>
  <c r="S35" i="3"/>
  <c r="T35" i="3" s="1"/>
  <c r="L35" i="3" s="1"/>
  <c r="S52" i="3"/>
  <c r="T52" i="3" s="1"/>
  <c r="L52" i="3" s="1"/>
  <c r="S13" i="3"/>
  <c r="T13" i="3" s="1"/>
  <c r="L13" i="3" s="1"/>
  <c r="S59" i="3"/>
  <c r="T59" i="3" s="1"/>
  <c r="L59" i="3" s="1"/>
  <c r="S19" i="3"/>
  <c r="T19" i="3" s="1"/>
  <c r="L19" i="3" s="1"/>
  <c r="S65" i="3"/>
  <c r="S150" i="3"/>
  <c r="T150" i="3" s="1"/>
  <c r="L150" i="3" s="1"/>
  <c r="S152" i="3"/>
  <c r="T152" i="3" s="1"/>
  <c r="L152" i="3" s="1"/>
  <c r="S154" i="3"/>
  <c r="T154" i="3" s="1"/>
  <c r="L154" i="3" s="1"/>
  <c r="T43" i="3"/>
  <c r="L43" i="3" s="1"/>
  <c r="S45" i="3"/>
  <c r="T45" i="3" s="1"/>
  <c r="L45" i="3" s="1"/>
  <c r="S9" i="3"/>
  <c r="T9" i="3" s="1"/>
  <c r="L9" i="3" s="1"/>
  <c r="S10" i="3"/>
  <c r="T10" i="3" s="1"/>
  <c r="L10" i="3" s="1"/>
  <c r="S24" i="3"/>
  <c r="T24" i="3" s="1"/>
  <c r="L24" i="3" s="1"/>
  <c r="T61" i="3"/>
  <c r="L61" i="3" s="1"/>
  <c r="S62" i="3"/>
  <c r="T62" i="3" s="1"/>
  <c r="L62" i="3" s="1"/>
  <c r="S27" i="3"/>
  <c r="T27" i="3" s="1"/>
  <c r="L27" i="3" s="1"/>
  <c r="S28" i="3"/>
  <c r="T28" i="3" s="1"/>
  <c r="L28" i="3" s="1"/>
  <c r="S31" i="3"/>
  <c r="T31" i="3" s="1"/>
  <c r="L31" i="3" s="1"/>
  <c r="S30" i="3"/>
  <c r="T30" i="3" s="1"/>
  <c r="L30" i="3" s="1"/>
  <c r="T33" i="3"/>
  <c r="L33" i="3" s="1"/>
  <c r="S20" i="3"/>
  <c r="T20" i="3" s="1"/>
  <c r="L20" i="3" s="1"/>
  <c r="S47" i="3"/>
  <c r="T47" i="3" s="1"/>
  <c r="L47" i="3" s="1"/>
  <c r="S48" i="3"/>
  <c r="T48" i="3" s="1"/>
  <c r="L48" i="3" s="1"/>
  <c r="T50" i="3"/>
  <c r="L50" i="3" s="1"/>
  <c r="T8" i="3"/>
  <c r="L8" i="3" s="1"/>
  <c r="S60" i="3"/>
  <c r="T60" i="3" s="1"/>
  <c r="L60" i="3" s="1"/>
  <c r="S145" i="3"/>
  <c r="S146" i="3"/>
  <c r="T146" i="3" s="1"/>
  <c r="L146" i="3" s="1"/>
  <c r="T94" i="3"/>
  <c r="L94" i="3" s="1"/>
  <c r="T82" i="3"/>
  <c r="L82" i="3" s="1"/>
  <c r="T26" i="3"/>
  <c r="L26" i="3" s="1"/>
  <c r="T34" i="3"/>
  <c r="L34" i="3" s="1"/>
  <c r="T136" i="3"/>
  <c r="L136" i="3" s="1"/>
  <c r="T17" i="3"/>
  <c r="L17" i="3" s="1"/>
  <c r="T22" i="3"/>
  <c r="L22" i="3" s="1"/>
  <c r="S36" i="3"/>
  <c r="T36" i="3" s="1"/>
  <c r="L36" i="3" s="1"/>
  <c r="S53" i="3"/>
  <c r="T53" i="3" s="1"/>
  <c r="L53" i="3" s="1"/>
  <c r="S81" i="3"/>
  <c r="T81" i="3" s="1"/>
  <c r="L81" i="3" s="1"/>
  <c r="S87" i="3"/>
  <c r="T87" i="3" s="1"/>
  <c r="L87" i="3" s="1"/>
  <c r="S92" i="3"/>
  <c r="S128" i="3"/>
  <c r="T128" i="3" s="1"/>
  <c r="L128" i="3" s="1"/>
  <c r="S137" i="3"/>
  <c r="S139" i="3"/>
  <c r="T139" i="3" s="1"/>
  <c r="L139" i="3" s="1"/>
  <c r="S164" i="3"/>
  <c r="S58" i="3"/>
  <c r="T58" i="3" s="1"/>
  <c r="L58" i="3" s="1"/>
  <c r="S56" i="3"/>
  <c r="T56" i="3" s="1"/>
  <c r="L56" i="3" s="1"/>
  <c r="S70" i="3"/>
  <c r="T70" i="3" s="1"/>
  <c r="L70" i="3" s="1"/>
  <c r="T131" i="3"/>
  <c r="L131" i="3" s="1"/>
  <c r="T79" i="3"/>
  <c r="L79" i="3" s="1"/>
  <c r="S83" i="3"/>
  <c r="T83" i="3" s="1"/>
  <c r="L83" i="3" s="1"/>
  <c r="S110" i="3"/>
  <c r="T110" i="3" s="1"/>
  <c r="L110" i="3" s="1"/>
  <c r="T135" i="3"/>
  <c r="L135" i="3" s="1"/>
  <c r="T137" i="3"/>
  <c r="L137" i="3" s="1"/>
  <c r="S41" i="3"/>
  <c r="T41" i="3" s="1"/>
  <c r="L41" i="3" s="1"/>
  <c r="T148" i="3"/>
  <c r="L148" i="3" s="1"/>
  <c r="S39" i="3"/>
  <c r="T39" i="3" s="1"/>
  <c r="L39" i="3" s="1"/>
  <c r="T55" i="3"/>
  <c r="L55" i="3" s="1"/>
  <c r="T91" i="3"/>
  <c r="L91" i="3" s="1"/>
  <c r="T76" i="3"/>
  <c r="L76" i="3" s="1"/>
  <c r="T112" i="3"/>
  <c r="L112" i="3" s="1"/>
  <c r="T111" i="3"/>
  <c r="L111" i="3" s="1"/>
  <c r="S68" i="3"/>
  <c r="T68" i="3" s="1"/>
  <c r="L68" i="3" s="1"/>
  <c r="S73" i="3"/>
  <c r="T73" i="3" s="1"/>
  <c r="L73" i="3" s="1"/>
  <c r="S74" i="3"/>
  <c r="T74" i="3" s="1"/>
  <c r="L74" i="3" s="1"/>
  <c r="S78" i="3"/>
  <c r="T78" i="3" s="1"/>
  <c r="L78" i="3" s="1"/>
  <c r="T84" i="3"/>
  <c r="L84" i="3" s="1"/>
  <c r="T109" i="3"/>
  <c r="L109" i="3" s="1"/>
  <c r="T140" i="3"/>
  <c r="L140" i="3" s="1"/>
  <c r="T64" i="3"/>
  <c r="L64" i="3" s="1"/>
  <c r="S15" i="3"/>
  <c r="T15" i="3" s="1"/>
  <c r="L15" i="3" s="1"/>
  <c r="T65" i="3"/>
  <c r="L65" i="3" s="1"/>
  <c r="S66" i="3"/>
  <c r="T66" i="3" s="1"/>
  <c r="L66" i="3" s="1"/>
  <c r="T86" i="3"/>
  <c r="L86" i="3" s="1"/>
  <c r="T92" i="3"/>
  <c r="L92" i="3" s="1"/>
  <c r="S132" i="3"/>
  <c r="T132" i="3" s="1"/>
  <c r="L132" i="3" s="1"/>
  <c r="S88" i="3"/>
  <c r="T88" i="3" s="1"/>
  <c r="L88" i="3" s="1"/>
  <c r="S89" i="3"/>
  <c r="T89" i="3" s="1"/>
  <c r="L89" i="3" s="1"/>
  <c r="S105" i="3"/>
  <c r="T105" i="3" s="1"/>
  <c r="L105" i="3" s="1"/>
  <c r="T108" i="3"/>
  <c r="L108" i="3" s="1"/>
  <c r="T144" i="3"/>
  <c r="L144" i="3" s="1"/>
  <c r="T159" i="3"/>
  <c r="L159" i="3" s="1"/>
  <c r="T191" i="3"/>
  <c r="L191" i="3" s="1"/>
  <c r="S101" i="3"/>
  <c r="T101" i="3" s="1"/>
  <c r="L101" i="3" s="1"/>
  <c r="S130" i="3"/>
  <c r="T130" i="3" s="1"/>
  <c r="L130" i="3" s="1"/>
  <c r="T155" i="3"/>
  <c r="L155" i="3" s="1"/>
  <c r="T177" i="3"/>
  <c r="L177" i="3" s="1"/>
  <c r="S200" i="3"/>
  <c r="T200" i="3" s="1"/>
  <c r="L200" i="3" s="1"/>
  <c r="S104" i="3"/>
  <c r="T104" i="3" s="1"/>
  <c r="L104" i="3" s="1"/>
  <c r="T115" i="3"/>
  <c r="L115" i="3" s="1"/>
  <c r="S121" i="3"/>
  <c r="T121" i="3" s="1"/>
  <c r="L121" i="3" s="1"/>
  <c r="T134" i="3"/>
  <c r="L134" i="3" s="1"/>
  <c r="T183" i="3"/>
  <c r="L183" i="3" s="1"/>
  <c r="S96" i="3"/>
  <c r="T96" i="3" s="1"/>
  <c r="L96" i="3" s="1"/>
  <c r="S100" i="3"/>
  <c r="T100" i="3" s="1"/>
  <c r="L100" i="3" s="1"/>
  <c r="T138" i="3"/>
  <c r="L138" i="3" s="1"/>
  <c r="S141" i="3"/>
  <c r="T141" i="3" s="1"/>
  <c r="L141" i="3" s="1"/>
  <c r="T145" i="3"/>
  <c r="L145" i="3" s="1"/>
  <c r="S161" i="3"/>
  <c r="T161" i="3" s="1"/>
  <c r="L161" i="3" s="1"/>
  <c r="S160" i="3"/>
  <c r="T160" i="3" s="1"/>
  <c r="L160" i="3" s="1"/>
  <c r="S170" i="3"/>
  <c r="T170" i="3" s="1"/>
  <c r="L170" i="3" s="1"/>
  <c r="S178" i="3"/>
  <c r="T178" i="3" s="1"/>
  <c r="L178" i="3" s="1"/>
  <c r="T181" i="3"/>
  <c r="L181" i="3" s="1"/>
  <c r="S182" i="3"/>
  <c r="T182" i="3" s="1"/>
  <c r="L182" i="3" s="1"/>
  <c r="S184" i="3"/>
  <c r="T184" i="3" s="1"/>
  <c r="L184" i="3" s="1"/>
  <c r="S97" i="3"/>
  <c r="T97" i="3" s="1"/>
  <c r="L97" i="3" s="1"/>
  <c r="T103" i="3"/>
  <c r="L103" i="3" s="1"/>
  <c r="S113" i="3"/>
  <c r="T113" i="3" s="1"/>
  <c r="L113" i="3" s="1"/>
  <c r="S149" i="3"/>
  <c r="T149" i="3" s="1"/>
  <c r="L149" i="3" s="1"/>
  <c r="S153" i="3"/>
  <c r="T153" i="3" s="1"/>
  <c r="L153" i="3" s="1"/>
  <c r="S157" i="3"/>
  <c r="T157" i="3" s="1"/>
  <c r="L157" i="3" s="1"/>
  <c r="T164" i="3"/>
  <c r="L164" i="3" s="1"/>
  <c r="T206" i="3"/>
  <c r="L206" i="3" s="1"/>
  <c r="S147" i="3"/>
  <c r="T147" i="3" s="1"/>
  <c r="L147" i="3" s="1"/>
  <c r="T171" i="3"/>
  <c r="L171" i="3" s="1"/>
  <c r="S151" i="3"/>
  <c r="T151" i="3" s="1"/>
  <c r="L151" i="3" s="1"/>
  <c r="S116" i="3"/>
  <c r="T116" i="3" s="1"/>
  <c r="L116" i="3" s="1"/>
  <c r="S117" i="3"/>
  <c r="T117" i="3" s="1"/>
  <c r="L117" i="3" s="1"/>
  <c r="S175" i="3"/>
  <c r="T175" i="3" s="1"/>
  <c r="L175" i="3" s="1"/>
  <c r="S197" i="3"/>
  <c r="T197" i="3" s="1"/>
  <c r="L197" i="3" s="1"/>
  <c r="S205" i="3"/>
  <c r="T205" i="3" s="1"/>
  <c r="L205" i="3" s="1"/>
  <c r="T209" i="3"/>
  <c r="L209" i="3" s="1"/>
  <c r="T217" i="3"/>
  <c r="L217" i="3" s="1"/>
  <c r="T225" i="3"/>
  <c r="L225" i="3" s="1"/>
  <c r="T233" i="3"/>
  <c r="L233" i="3" s="1"/>
  <c r="T241" i="3"/>
  <c r="L241" i="3" s="1"/>
  <c r="T166" i="3"/>
  <c r="L166" i="3" s="1"/>
  <c r="T179" i="3"/>
  <c r="L179" i="3" s="1"/>
  <c r="S185" i="3"/>
  <c r="T185" i="3" s="1"/>
  <c r="L185" i="3" s="1"/>
  <c r="S204" i="3"/>
  <c r="T204" i="3" s="1"/>
  <c r="L204" i="3" s="1"/>
  <c r="S213" i="3"/>
  <c r="T213" i="3" s="1"/>
  <c r="L213" i="3" s="1"/>
  <c r="S221" i="3"/>
  <c r="T221" i="3" s="1"/>
  <c r="L221" i="3" s="1"/>
  <c r="S229" i="3"/>
  <c r="T229" i="3" s="1"/>
  <c r="L229" i="3" s="1"/>
  <c r="S237" i="3"/>
  <c r="T237" i="3" s="1"/>
  <c r="L237" i="3" s="1"/>
  <c r="T201" i="3"/>
  <c r="L201" i="3" s="1"/>
  <c r="S176" i="3"/>
  <c r="T176" i="3" s="1"/>
  <c r="L176" i="3" s="1"/>
  <c r="S188" i="3"/>
  <c r="T188" i="3" s="1"/>
  <c r="L188" i="3" s="1"/>
  <c r="S189" i="3"/>
  <c r="T189" i="3" s="1"/>
  <c r="L189" i="3" s="1"/>
  <c r="S172" i="3"/>
  <c r="T172" i="3" s="1"/>
  <c r="L172" i="3" s="1"/>
  <c r="T187" i="3"/>
  <c r="L187" i="3" s="1"/>
  <c r="T211" i="3"/>
  <c r="L211" i="3" s="1"/>
  <c r="T215" i="3"/>
  <c r="L215" i="3" s="1"/>
  <c r="T216" i="3"/>
  <c r="L216" i="3" s="1"/>
  <c r="T219" i="3"/>
  <c r="L219" i="3" s="1"/>
  <c r="T220" i="3"/>
  <c r="L220" i="3" s="1"/>
  <c r="T224" i="3"/>
  <c r="L224" i="3" s="1"/>
  <c r="T227" i="3"/>
  <c r="L227" i="3" s="1"/>
  <c r="T228" i="3"/>
  <c r="L228" i="3" s="1"/>
  <c r="T231" i="3"/>
  <c r="L231" i="3" s="1"/>
  <c r="T235" i="3"/>
  <c r="L235" i="3" s="1"/>
  <c r="T236" i="3"/>
  <c r="L236" i="3" s="1"/>
  <c r="T239" i="3"/>
  <c r="L239" i="3" s="1"/>
  <c r="T240" i="3"/>
  <c r="L240" i="3" s="1"/>
  <c r="S173" i="3"/>
  <c r="T173" i="3" s="1"/>
  <c r="L173" i="3" s="1"/>
  <c r="S192" i="3"/>
  <c r="T192" i="3" s="1"/>
  <c r="L192" i="3" s="1"/>
  <c r="S193" i="3"/>
  <c r="T193" i="3" s="1"/>
  <c r="L193" i="3" s="1"/>
  <c r="T199" i="3"/>
  <c r="L199" i="3" s="1"/>
  <c r="P277" i="2"/>
  <c r="R277" i="2" s="1"/>
  <c r="O277" i="2"/>
  <c r="Q277" i="2" s="1"/>
  <c r="J277" i="2"/>
  <c r="R276" i="2"/>
  <c r="P276" i="2"/>
  <c r="O276" i="2"/>
  <c r="Q276" i="2" s="1"/>
  <c r="J276" i="2"/>
  <c r="P275" i="2"/>
  <c r="R275" i="2" s="1"/>
  <c r="O275" i="2"/>
  <c r="Q275" i="2" s="1"/>
  <c r="J275" i="2"/>
  <c r="P274" i="2"/>
  <c r="R274" i="2" s="1"/>
  <c r="S274" i="2" s="1"/>
  <c r="O274" i="2"/>
  <c r="Q274" i="2" s="1"/>
  <c r="J274" i="2"/>
  <c r="P273" i="2"/>
  <c r="R273" i="2" s="1"/>
  <c r="O273" i="2"/>
  <c r="Q273" i="2" s="1"/>
  <c r="J273" i="2"/>
  <c r="P272" i="2"/>
  <c r="R272" i="2" s="1"/>
  <c r="O272" i="2"/>
  <c r="Q272" i="2" s="1"/>
  <c r="J272" i="2"/>
  <c r="P271" i="2"/>
  <c r="R271" i="2" s="1"/>
  <c r="O271" i="2"/>
  <c r="Q271" i="2" s="1"/>
  <c r="J271" i="2"/>
  <c r="P270" i="2"/>
  <c r="R270" i="2" s="1"/>
  <c r="O270" i="2"/>
  <c r="Q270" i="2" s="1"/>
  <c r="J270" i="2"/>
  <c r="P269" i="2"/>
  <c r="R269" i="2" s="1"/>
  <c r="O269" i="2"/>
  <c r="Q269" i="2" s="1"/>
  <c r="J269" i="2"/>
  <c r="P268" i="2"/>
  <c r="R268" i="2" s="1"/>
  <c r="S268" i="2" s="1"/>
  <c r="O268" i="2"/>
  <c r="Q268" i="2" s="1"/>
  <c r="J268" i="2"/>
  <c r="P267" i="2"/>
  <c r="R267" i="2" s="1"/>
  <c r="O267" i="2"/>
  <c r="Q267" i="2" s="1"/>
  <c r="J267" i="2"/>
  <c r="R266" i="2"/>
  <c r="P266" i="2"/>
  <c r="O266" i="2"/>
  <c r="Q266" i="2" s="1"/>
  <c r="J266" i="2"/>
  <c r="P265" i="2"/>
  <c r="R265" i="2" s="1"/>
  <c r="O265" i="2"/>
  <c r="Q265" i="2" s="1"/>
  <c r="J265" i="2"/>
  <c r="P264" i="2"/>
  <c r="R264" i="2" s="1"/>
  <c r="O264" i="2"/>
  <c r="Q264" i="2" s="1"/>
  <c r="J264" i="2"/>
  <c r="P263" i="2"/>
  <c r="R263" i="2" s="1"/>
  <c r="O263" i="2"/>
  <c r="Q263" i="2" s="1"/>
  <c r="J263" i="2"/>
  <c r="P262" i="2"/>
  <c r="R262" i="2" s="1"/>
  <c r="S262" i="2" s="1"/>
  <c r="O262" i="2"/>
  <c r="Q262" i="2" s="1"/>
  <c r="J262" i="2"/>
  <c r="P261" i="2"/>
  <c r="R261" i="2" s="1"/>
  <c r="O261" i="2"/>
  <c r="Q261" i="2" s="1"/>
  <c r="T262" i="2" s="1"/>
  <c r="L262" i="2" s="1"/>
  <c r="J261" i="2"/>
  <c r="P260" i="2"/>
  <c r="R260" i="2" s="1"/>
  <c r="O260" i="2"/>
  <c r="Q260" i="2" s="1"/>
  <c r="J260" i="2"/>
  <c r="P259" i="2"/>
  <c r="R259" i="2" s="1"/>
  <c r="O259" i="2"/>
  <c r="Q259" i="2" s="1"/>
  <c r="J259" i="2"/>
  <c r="P258" i="2"/>
  <c r="R258" i="2" s="1"/>
  <c r="O258" i="2"/>
  <c r="Q258" i="2" s="1"/>
  <c r="J258" i="2"/>
  <c r="P257" i="2"/>
  <c r="R257" i="2" s="1"/>
  <c r="O257" i="2"/>
  <c r="Q257" i="2" s="1"/>
  <c r="J257" i="2"/>
  <c r="P256" i="2"/>
  <c r="R256" i="2" s="1"/>
  <c r="O256" i="2"/>
  <c r="Q256" i="2" s="1"/>
  <c r="J256" i="2"/>
  <c r="P255" i="2"/>
  <c r="R255" i="2" s="1"/>
  <c r="O255" i="2"/>
  <c r="Q255" i="2" s="1"/>
  <c r="J255" i="2"/>
  <c r="P254" i="2"/>
  <c r="R254" i="2" s="1"/>
  <c r="S255" i="2" s="1"/>
  <c r="O254" i="2"/>
  <c r="Q254" i="2" s="1"/>
  <c r="J254" i="2"/>
  <c r="P253" i="2"/>
  <c r="R253" i="2" s="1"/>
  <c r="O253" i="2"/>
  <c r="Q253" i="2" s="1"/>
  <c r="J253" i="2"/>
  <c r="P252" i="2"/>
  <c r="R252" i="2" s="1"/>
  <c r="S252" i="2" s="1"/>
  <c r="O252" i="2"/>
  <c r="Q252" i="2" s="1"/>
  <c r="J252" i="2"/>
  <c r="P251" i="2"/>
  <c r="R251" i="2" s="1"/>
  <c r="O251" i="2"/>
  <c r="Q251" i="2" s="1"/>
  <c r="J251" i="2"/>
  <c r="P250" i="2"/>
  <c r="R250" i="2" s="1"/>
  <c r="S250" i="2" s="1"/>
  <c r="O250" i="2"/>
  <c r="Q250" i="2" s="1"/>
  <c r="J250" i="2"/>
  <c r="P249" i="2"/>
  <c r="R249" i="2" s="1"/>
  <c r="O249" i="2"/>
  <c r="Q249" i="2" s="1"/>
  <c r="J249" i="2"/>
  <c r="R248" i="2"/>
  <c r="P248" i="2"/>
  <c r="O248" i="2"/>
  <c r="Q248" i="2" s="1"/>
  <c r="J248" i="2"/>
  <c r="P247" i="2"/>
  <c r="R247" i="2" s="1"/>
  <c r="O247" i="2"/>
  <c r="Q247" i="2" s="1"/>
  <c r="J247" i="2"/>
  <c r="R246" i="2"/>
  <c r="S246" i="2" s="1"/>
  <c r="P246" i="2"/>
  <c r="O246" i="2"/>
  <c r="Q246" i="2" s="1"/>
  <c r="J246" i="2"/>
  <c r="P245" i="2"/>
  <c r="R245" i="2" s="1"/>
  <c r="O245" i="2"/>
  <c r="Q245" i="2" s="1"/>
  <c r="J245" i="2"/>
  <c r="R244" i="2"/>
  <c r="Q244" i="2"/>
  <c r="P244" i="2"/>
  <c r="O244" i="2"/>
  <c r="J244" i="2"/>
  <c r="P243" i="2"/>
  <c r="R243" i="2" s="1"/>
  <c r="O243" i="2"/>
  <c r="Q243" i="2" s="1"/>
  <c r="J243" i="2"/>
  <c r="R242" i="2"/>
  <c r="S242" i="2" s="1"/>
  <c r="P242" i="2"/>
  <c r="O242" i="2"/>
  <c r="Q242" i="2" s="1"/>
  <c r="J242" i="2"/>
  <c r="Q241" i="2"/>
  <c r="P241" i="2"/>
  <c r="R241" i="2" s="1"/>
  <c r="O241" i="2"/>
  <c r="J241" i="2"/>
  <c r="R240" i="2"/>
  <c r="P240" i="2"/>
  <c r="O240" i="2"/>
  <c r="Q240" i="2" s="1"/>
  <c r="J240" i="2"/>
  <c r="P239" i="2"/>
  <c r="R239" i="2" s="1"/>
  <c r="O239" i="2"/>
  <c r="Q239" i="2" s="1"/>
  <c r="J239" i="2"/>
  <c r="P238" i="2"/>
  <c r="R238" i="2" s="1"/>
  <c r="O238" i="2"/>
  <c r="Q238" i="2" s="1"/>
  <c r="J238" i="2"/>
  <c r="P237" i="2"/>
  <c r="R237" i="2" s="1"/>
  <c r="O237" i="2"/>
  <c r="Q237" i="2" s="1"/>
  <c r="J237" i="2"/>
  <c r="P236" i="2"/>
  <c r="R236" i="2" s="1"/>
  <c r="O236" i="2"/>
  <c r="Q236" i="2" s="1"/>
  <c r="J236" i="2"/>
  <c r="P235" i="2"/>
  <c r="R235" i="2" s="1"/>
  <c r="O235" i="2"/>
  <c r="Q235" i="2" s="1"/>
  <c r="J235" i="2"/>
  <c r="P234" i="2"/>
  <c r="R234" i="2" s="1"/>
  <c r="O234" i="2"/>
  <c r="Q234" i="2" s="1"/>
  <c r="J234" i="2"/>
  <c r="P233" i="2"/>
  <c r="R233" i="2" s="1"/>
  <c r="O233" i="2"/>
  <c r="Q233" i="2" s="1"/>
  <c r="J233" i="2"/>
  <c r="P232" i="2"/>
  <c r="R232" i="2" s="1"/>
  <c r="S232" i="2" s="1"/>
  <c r="O232" i="2"/>
  <c r="Q232" i="2" s="1"/>
  <c r="J232" i="2"/>
  <c r="P231" i="2"/>
  <c r="R231" i="2" s="1"/>
  <c r="S231" i="2" s="1"/>
  <c r="O231" i="2"/>
  <c r="Q231" i="2" s="1"/>
  <c r="J231" i="2"/>
  <c r="P230" i="2"/>
  <c r="R230" i="2" s="1"/>
  <c r="S230" i="2" s="1"/>
  <c r="O230" i="2"/>
  <c r="Q230" i="2" s="1"/>
  <c r="J230" i="2"/>
  <c r="S229" i="2"/>
  <c r="Q229" i="2"/>
  <c r="P229" i="2"/>
  <c r="R229" i="2" s="1"/>
  <c r="O229" i="2"/>
  <c r="J229" i="2"/>
  <c r="R228" i="2"/>
  <c r="P228" i="2"/>
  <c r="O228" i="2"/>
  <c r="Q228" i="2" s="1"/>
  <c r="J228" i="2"/>
  <c r="P227" i="2"/>
  <c r="R227" i="2" s="1"/>
  <c r="O227" i="2"/>
  <c r="Q227" i="2" s="1"/>
  <c r="J227" i="2"/>
  <c r="R226" i="2"/>
  <c r="P226" i="2"/>
  <c r="O226" i="2"/>
  <c r="Q226" i="2" s="1"/>
  <c r="J226" i="2"/>
  <c r="P225" i="2"/>
  <c r="R225" i="2" s="1"/>
  <c r="O225" i="2"/>
  <c r="Q225" i="2" s="1"/>
  <c r="J225" i="2"/>
  <c r="Q224" i="2"/>
  <c r="P224" i="2"/>
  <c r="R224" i="2" s="1"/>
  <c r="S224" i="2" s="1"/>
  <c r="O224" i="2"/>
  <c r="J224" i="2"/>
  <c r="P223" i="2"/>
  <c r="R223" i="2" s="1"/>
  <c r="O223" i="2"/>
  <c r="Q223" i="2" s="1"/>
  <c r="J223" i="2"/>
  <c r="P222" i="2"/>
  <c r="R222" i="2" s="1"/>
  <c r="O222" i="2"/>
  <c r="Q222" i="2" s="1"/>
  <c r="J222" i="2"/>
  <c r="P221" i="2"/>
  <c r="R221" i="2" s="1"/>
  <c r="S221" i="2" s="1"/>
  <c r="O221" i="2"/>
  <c r="Q221" i="2" s="1"/>
  <c r="J221" i="2"/>
  <c r="R220" i="2"/>
  <c r="Q220" i="2"/>
  <c r="P220" i="2"/>
  <c r="O220" i="2"/>
  <c r="J220" i="2"/>
  <c r="P219" i="2"/>
  <c r="R219" i="2" s="1"/>
  <c r="O219" i="2"/>
  <c r="Q219" i="2" s="1"/>
  <c r="J219" i="2"/>
  <c r="R218" i="2"/>
  <c r="Q218" i="2"/>
  <c r="P218" i="2"/>
  <c r="O218" i="2"/>
  <c r="J218" i="2"/>
  <c r="P217" i="2"/>
  <c r="R217" i="2" s="1"/>
  <c r="O217" i="2"/>
  <c r="Q217" i="2" s="1"/>
  <c r="J217" i="2"/>
  <c r="R216" i="2"/>
  <c r="S216" i="2" s="1"/>
  <c r="P216" i="2"/>
  <c r="O216" i="2"/>
  <c r="Q216" i="2" s="1"/>
  <c r="J216" i="2"/>
  <c r="P215" i="2"/>
  <c r="R215" i="2" s="1"/>
  <c r="O215" i="2"/>
  <c r="Q215" i="2" s="1"/>
  <c r="J215" i="2"/>
  <c r="R214" i="2"/>
  <c r="P214" i="2"/>
  <c r="O214" i="2"/>
  <c r="Q214" i="2" s="1"/>
  <c r="J214" i="2"/>
  <c r="P213" i="2"/>
  <c r="R213" i="2" s="1"/>
  <c r="O213" i="2"/>
  <c r="Q213" i="2" s="1"/>
  <c r="J213" i="2"/>
  <c r="P212" i="2"/>
  <c r="R212" i="2" s="1"/>
  <c r="S213" i="2" s="1"/>
  <c r="O212" i="2"/>
  <c r="Q212" i="2" s="1"/>
  <c r="J212" i="2"/>
  <c r="P211" i="2"/>
  <c r="R211" i="2" s="1"/>
  <c r="O211" i="2"/>
  <c r="Q211" i="2" s="1"/>
  <c r="J211" i="2"/>
  <c r="P210" i="2"/>
  <c r="R210" i="2" s="1"/>
  <c r="S210" i="2" s="1"/>
  <c r="O210" i="2"/>
  <c r="Q210" i="2" s="1"/>
  <c r="J210" i="2"/>
  <c r="P209" i="2"/>
  <c r="R209" i="2" s="1"/>
  <c r="O209" i="2"/>
  <c r="Q209" i="2" s="1"/>
  <c r="J209" i="2"/>
  <c r="P208" i="2"/>
  <c r="R208" i="2" s="1"/>
  <c r="O208" i="2"/>
  <c r="Q208" i="2" s="1"/>
  <c r="J208" i="2"/>
  <c r="P207" i="2"/>
  <c r="R207" i="2" s="1"/>
  <c r="O207" i="2"/>
  <c r="Q207" i="2" s="1"/>
  <c r="J207" i="2"/>
  <c r="P206" i="2"/>
  <c r="R206" i="2" s="1"/>
  <c r="S206" i="2" s="1"/>
  <c r="O206" i="2"/>
  <c r="Q206" i="2" s="1"/>
  <c r="J206" i="2"/>
  <c r="P205" i="2"/>
  <c r="R205" i="2" s="1"/>
  <c r="S205" i="2" s="1"/>
  <c r="T205" i="2" s="1"/>
  <c r="L205" i="2" s="1"/>
  <c r="O205" i="2"/>
  <c r="Q205" i="2" s="1"/>
  <c r="J205" i="2"/>
  <c r="P204" i="2"/>
  <c r="R204" i="2" s="1"/>
  <c r="O204" i="2"/>
  <c r="Q204" i="2" s="1"/>
  <c r="J204" i="2"/>
  <c r="P203" i="2"/>
  <c r="R203" i="2" s="1"/>
  <c r="S203" i="2" s="1"/>
  <c r="O203" i="2"/>
  <c r="Q203" i="2" s="1"/>
  <c r="J203" i="2"/>
  <c r="P202" i="2"/>
  <c r="R202" i="2" s="1"/>
  <c r="O202" i="2"/>
  <c r="Q202" i="2" s="1"/>
  <c r="J202" i="2"/>
  <c r="P201" i="2"/>
  <c r="R201" i="2" s="1"/>
  <c r="O201" i="2"/>
  <c r="Q201" i="2" s="1"/>
  <c r="J201" i="2"/>
  <c r="P200" i="2"/>
  <c r="R200" i="2" s="1"/>
  <c r="S200" i="2" s="1"/>
  <c r="O200" i="2"/>
  <c r="Q200" i="2" s="1"/>
  <c r="J200" i="2"/>
  <c r="P199" i="2"/>
  <c r="R199" i="2" s="1"/>
  <c r="O199" i="2"/>
  <c r="Q199" i="2" s="1"/>
  <c r="J199" i="2"/>
  <c r="Q198" i="2"/>
  <c r="P198" i="2"/>
  <c r="R198" i="2" s="1"/>
  <c r="S198" i="2" s="1"/>
  <c r="O198" i="2"/>
  <c r="J198" i="2"/>
  <c r="R197" i="2"/>
  <c r="P197" i="2"/>
  <c r="O197" i="2"/>
  <c r="Q197" i="2" s="1"/>
  <c r="J197" i="2"/>
  <c r="P196" i="2"/>
  <c r="R196" i="2" s="1"/>
  <c r="S196" i="2" s="1"/>
  <c r="O196" i="2"/>
  <c r="Q196" i="2" s="1"/>
  <c r="J196" i="2"/>
  <c r="P195" i="2"/>
  <c r="R195" i="2" s="1"/>
  <c r="O195" i="2"/>
  <c r="Q195" i="2" s="1"/>
  <c r="J195" i="2"/>
  <c r="P194" i="2"/>
  <c r="R194" i="2" s="1"/>
  <c r="S194" i="2" s="1"/>
  <c r="O194" i="2"/>
  <c r="Q194" i="2" s="1"/>
  <c r="J194" i="2"/>
  <c r="P193" i="2"/>
  <c r="R193" i="2" s="1"/>
  <c r="O193" i="2"/>
  <c r="Q193" i="2" s="1"/>
  <c r="J193" i="2"/>
  <c r="P192" i="2"/>
  <c r="R192" i="2" s="1"/>
  <c r="O192" i="2"/>
  <c r="Q192" i="2" s="1"/>
  <c r="J192" i="2"/>
  <c r="P191" i="2"/>
  <c r="R191" i="2" s="1"/>
  <c r="O191" i="2"/>
  <c r="Q191" i="2" s="1"/>
  <c r="J191" i="2"/>
  <c r="P190" i="2"/>
  <c r="R190" i="2" s="1"/>
  <c r="O190" i="2"/>
  <c r="Q190" i="2" s="1"/>
  <c r="J190" i="2"/>
  <c r="P189" i="2"/>
  <c r="R189" i="2" s="1"/>
  <c r="S189" i="2" s="1"/>
  <c r="O189" i="2"/>
  <c r="Q189" i="2" s="1"/>
  <c r="J189" i="2"/>
  <c r="P188" i="2"/>
  <c r="R188" i="2" s="1"/>
  <c r="O188" i="2"/>
  <c r="Q188" i="2" s="1"/>
  <c r="J188" i="2"/>
  <c r="R187" i="2"/>
  <c r="P187" i="2"/>
  <c r="O187" i="2"/>
  <c r="Q187" i="2" s="1"/>
  <c r="J187" i="2"/>
  <c r="P186" i="2"/>
  <c r="R186" i="2" s="1"/>
  <c r="O186" i="2"/>
  <c r="Q186" i="2" s="1"/>
  <c r="J186" i="2"/>
  <c r="P185" i="2"/>
  <c r="R185" i="2" s="1"/>
  <c r="S185" i="2" s="1"/>
  <c r="O185" i="2"/>
  <c r="Q185" i="2" s="1"/>
  <c r="J185" i="2"/>
  <c r="S184" i="2"/>
  <c r="Q184" i="2"/>
  <c r="P184" i="2"/>
  <c r="R184" i="2" s="1"/>
  <c r="O184" i="2"/>
  <c r="J184" i="2"/>
  <c r="R183" i="2"/>
  <c r="P183" i="2"/>
  <c r="O183" i="2"/>
  <c r="Q183" i="2" s="1"/>
  <c r="J183" i="2"/>
  <c r="P182" i="2"/>
  <c r="R182" i="2" s="1"/>
  <c r="O182" i="2"/>
  <c r="Q182" i="2" s="1"/>
  <c r="J182" i="2"/>
  <c r="Q181" i="2"/>
  <c r="P181" i="2"/>
  <c r="R181" i="2" s="1"/>
  <c r="S181" i="2" s="1"/>
  <c r="O181" i="2"/>
  <c r="J181" i="2"/>
  <c r="Q180" i="2"/>
  <c r="P180" i="2"/>
  <c r="R180" i="2" s="1"/>
  <c r="O180" i="2"/>
  <c r="J180" i="2"/>
  <c r="R179" i="2"/>
  <c r="P179" i="2"/>
  <c r="O179" i="2"/>
  <c r="Q179" i="2" s="1"/>
  <c r="J179" i="2"/>
  <c r="P178" i="2"/>
  <c r="R178" i="2" s="1"/>
  <c r="O178" i="2"/>
  <c r="Q178" i="2" s="1"/>
  <c r="J178" i="2"/>
  <c r="Q177" i="2"/>
  <c r="P177" i="2"/>
  <c r="R177" i="2" s="1"/>
  <c r="O177" i="2"/>
  <c r="J177" i="2"/>
  <c r="Q176" i="2"/>
  <c r="P176" i="2"/>
  <c r="R176" i="2" s="1"/>
  <c r="O176" i="2"/>
  <c r="J176" i="2"/>
  <c r="R175" i="2"/>
  <c r="P175" i="2"/>
  <c r="O175" i="2"/>
  <c r="Q175" i="2" s="1"/>
  <c r="J175" i="2"/>
  <c r="Q174" i="2"/>
  <c r="P174" i="2"/>
  <c r="R174" i="2" s="1"/>
  <c r="O174" i="2"/>
  <c r="J174" i="2"/>
  <c r="R173" i="2"/>
  <c r="S173" i="2" s="1"/>
  <c r="P173" i="2"/>
  <c r="O173" i="2"/>
  <c r="Q173" i="2" s="1"/>
  <c r="J173" i="2"/>
  <c r="Q172" i="2"/>
  <c r="P172" i="2"/>
  <c r="R172" i="2" s="1"/>
  <c r="O172" i="2"/>
  <c r="J172" i="2"/>
  <c r="P171" i="2"/>
  <c r="R171" i="2" s="1"/>
  <c r="S171" i="2" s="1"/>
  <c r="O171" i="2"/>
  <c r="Q171" i="2" s="1"/>
  <c r="J171" i="2"/>
  <c r="Q170" i="2"/>
  <c r="P170" i="2"/>
  <c r="R170" i="2" s="1"/>
  <c r="O170" i="2"/>
  <c r="J170" i="2"/>
  <c r="P169" i="2"/>
  <c r="R169" i="2" s="1"/>
  <c r="S169" i="2" s="1"/>
  <c r="O169" i="2"/>
  <c r="Q169" i="2" s="1"/>
  <c r="J169" i="2"/>
  <c r="P168" i="2"/>
  <c r="R168" i="2" s="1"/>
  <c r="S168" i="2" s="1"/>
  <c r="O168" i="2"/>
  <c r="Q168" i="2" s="1"/>
  <c r="J168" i="2"/>
  <c r="P167" i="2"/>
  <c r="R167" i="2" s="1"/>
  <c r="O167" i="2"/>
  <c r="Q167" i="2" s="1"/>
  <c r="J167" i="2"/>
  <c r="P166" i="2"/>
  <c r="R166" i="2" s="1"/>
  <c r="O166" i="2"/>
  <c r="Q166" i="2" s="1"/>
  <c r="J166" i="2"/>
  <c r="Q165" i="2"/>
  <c r="P165" i="2"/>
  <c r="R165" i="2" s="1"/>
  <c r="S165" i="2" s="1"/>
  <c r="O165" i="2"/>
  <c r="J165" i="2"/>
  <c r="P164" i="2"/>
  <c r="R164" i="2" s="1"/>
  <c r="O164" i="2"/>
  <c r="Q164" i="2" s="1"/>
  <c r="J164" i="2"/>
  <c r="P163" i="2"/>
  <c r="R163" i="2" s="1"/>
  <c r="O163" i="2"/>
  <c r="Q163" i="2" s="1"/>
  <c r="J163" i="2"/>
  <c r="P162" i="2"/>
  <c r="R162" i="2" s="1"/>
  <c r="O162" i="2"/>
  <c r="Q162" i="2" s="1"/>
  <c r="J162" i="2"/>
  <c r="R161" i="2"/>
  <c r="S161" i="2" s="1"/>
  <c r="Q161" i="2"/>
  <c r="P161" i="2"/>
  <c r="O161" i="2"/>
  <c r="J161" i="2"/>
  <c r="Q160" i="2"/>
  <c r="P160" i="2"/>
  <c r="R160" i="2" s="1"/>
  <c r="O160" i="2"/>
  <c r="J160" i="2"/>
  <c r="R159" i="2"/>
  <c r="P159" i="2"/>
  <c r="O159" i="2"/>
  <c r="Q159" i="2" s="1"/>
  <c r="J159" i="2"/>
  <c r="Q158" i="2"/>
  <c r="P158" i="2"/>
  <c r="R158" i="2" s="1"/>
  <c r="O158" i="2"/>
  <c r="J158" i="2"/>
  <c r="R157" i="2"/>
  <c r="P157" i="2"/>
  <c r="O157" i="2"/>
  <c r="Q157" i="2" s="1"/>
  <c r="J157" i="2"/>
  <c r="Q156" i="2"/>
  <c r="P156" i="2"/>
  <c r="R156" i="2" s="1"/>
  <c r="S156" i="2" s="1"/>
  <c r="T156" i="2" s="1"/>
  <c r="L156" i="2" s="1"/>
  <c r="O156" i="2"/>
  <c r="J156" i="2"/>
  <c r="R155" i="2"/>
  <c r="S155" i="2" s="1"/>
  <c r="P155" i="2"/>
  <c r="O155" i="2"/>
  <c r="Q155" i="2" s="1"/>
  <c r="J155" i="2"/>
  <c r="P154" i="2"/>
  <c r="R154" i="2" s="1"/>
  <c r="O154" i="2"/>
  <c r="Q154" i="2" s="1"/>
  <c r="J154" i="2"/>
  <c r="Q153" i="2"/>
  <c r="P153" i="2"/>
  <c r="R153" i="2" s="1"/>
  <c r="S153" i="2" s="1"/>
  <c r="O153" i="2"/>
  <c r="J153" i="2"/>
  <c r="Q152" i="2"/>
  <c r="P152" i="2"/>
  <c r="R152" i="2" s="1"/>
  <c r="O152" i="2"/>
  <c r="J152" i="2"/>
  <c r="R151" i="2"/>
  <c r="P151" i="2"/>
  <c r="O151" i="2"/>
  <c r="Q151" i="2" s="1"/>
  <c r="J151" i="2"/>
  <c r="P150" i="2"/>
  <c r="R150" i="2" s="1"/>
  <c r="O150" i="2"/>
  <c r="Q150" i="2" s="1"/>
  <c r="J150" i="2"/>
  <c r="P149" i="2"/>
  <c r="R149" i="2" s="1"/>
  <c r="S149" i="2" s="1"/>
  <c r="O149" i="2"/>
  <c r="Q149" i="2" s="1"/>
  <c r="J149" i="2"/>
  <c r="Q148" i="2"/>
  <c r="P148" i="2"/>
  <c r="R148" i="2" s="1"/>
  <c r="O148" i="2"/>
  <c r="J148" i="2"/>
  <c r="P147" i="2"/>
  <c r="R147" i="2" s="1"/>
  <c r="O147" i="2"/>
  <c r="Q147" i="2" s="1"/>
  <c r="J147" i="2"/>
  <c r="P146" i="2"/>
  <c r="R146" i="2" s="1"/>
  <c r="O146" i="2"/>
  <c r="Q146" i="2" s="1"/>
  <c r="J146" i="2"/>
  <c r="P145" i="2"/>
  <c r="R145" i="2" s="1"/>
  <c r="O145" i="2"/>
  <c r="Q145" i="2" s="1"/>
  <c r="J145" i="2"/>
  <c r="P144" i="2"/>
  <c r="R144" i="2" s="1"/>
  <c r="O144" i="2"/>
  <c r="Q144" i="2" s="1"/>
  <c r="J144" i="2"/>
  <c r="Q143" i="2"/>
  <c r="P143" i="2"/>
  <c r="R143" i="2" s="1"/>
  <c r="S144" i="2" s="1"/>
  <c r="O143" i="2"/>
  <c r="J143" i="2"/>
  <c r="P142" i="2"/>
  <c r="R142" i="2" s="1"/>
  <c r="O142" i="2"/>
  <c r="Q142" i="2" s="1"/>
  <c r="J142" i="2"/>
  <c r="R141" i="2"/>
  <c r="Q141" i="2"/>
  <c r="P141" i="2"/>
  <c r="O141" i="2"/>
  <c r="J141" i="2"/>
  <c r="Q140" i="2"/>
  <c r="P140" i="2"/>
  <c r="R140" i="2" s="1"/>
  <c r="O140" i="2"/>
  <c r="J140" i="2"/>
  <c r="R139" i="2"/>
  <c r="P139" i="2"/>
  <c r="O139" i="2"/>
  <c r="Q139" i="2" s="1"/>
  <c r="J139" i="2"/>
  <c r="P138" i="2"/>
  <c r="R138" i="2" s="1"/>
  <c r="S139" i="2" s="1"/>
  <c r="O138" i="2"/>
  <c r="Q138" i="2" s="1"/>
  <c r="J138" i="2"/>
  <c r="P137" i="2"/>
  <c r="R137" i="2" s="1"/>
  <c r="O137" i="2"/>
  <c r="Q137" i="2" s="1"/>
  <c r="J137" i="2"/>
  <c r="P136" i="2"/>
  <c r="R136" i="2" s="1"/>
  <c r="O136" i="2"/>
  <c r="Q136" i="2" s="1"/>
  <c r="J136" i="2"/>
  <c r="Q135" i="2"/>
  <c r="P135" i="2"/>
  <c r="R135" i="2" s="1"/>
  <c r="O135" i="2"/>
  <c r="J135" i="2"/>
  <c r="P134" i="2"/>
  <c r="R134" i="2" s="1"/>
  <c r="O134" i="2"/>
  <c r="Q134" i="2" s="1"/>
  <c r="J134" i="2"/>
  <c r="P133" i="2"/>
  <c r="R133" i="2" s="1"/>
  <c r="O133" i="2"/>
  <c r="Q133" i="2" s="1"/>
  <c r="J133" i="2"/>
  <c r="R132" i="2"/>
  <c r="P132" i="2"/>
  <c r="O132" i="2"/>
  <c r="Q132" i="2" s="1"/>
  <c r="J132" i="2"/>
  <c r="R131" i="2"/>
  <c r="P131" i="2"/>
  <c r="O131" i="2"/>
  <c r="Q131" i="2" s="1"/>
  <c r="J131" i="2"/>
  <c r="P130" i="2"/>
  <c r="R130" i="2" s="1"/>
  <c r="S130" i="2" s="1"/>
  <c r="O130" i="2"/>
  <c r="Q130" i="2" s="1"/>
  <c r="J130" i="2"/>
  <c r="P129" i="2"/>
  <c r="R129" i="2" s="1"/>
  <c r="O129" i="2"/>
  <c r="Q129" i="2" s="1"/>
  <c r="J129" i="2"/>
  <c r="P128" i="2"/>
  <c r="R128" i="2" s="1"/>
  <c r="S128" i="2" s="1"/>
  <c r="O128" i="2"/>
  <c r="Q128" i="2" s="1"/>
  <c r="J128" i="2"/>
  <c r="P127" i="2"/>
  <c r="R127" i="2" s="1"/>
  <c r="O127" i="2"/>
  <c r="Q127" i="2" s="1"/>
  <c r="J127" i="2"/>
  <c r="P126" i="2"/>
  <c r="R126" i="2" s="1"/>
  <c r="O126" i="2"/>
  <c r="Q126" i="2" s="1"/>
  <c r="J126" i="2"/>
  <c r="P125" i="2"/>
  <c r="R125" i="2" s="1"/>
  <c r="O125" i="2"/>
  <c r="Q125" i="2" s="1"/>
  <c r="J125" i="2"/>
  <c r="R124" i="2"/>
  <c r="P124" i="2"/>
  <c r="O124" i="2"/>
  <c r="Q124" i="2" s="1"/>
  <c r="J124" i="2"/>
  <c r="P123" i="2"/>
  <c r="R123" i="2" s="1"/>
  <c r="O123" i="2"/>
  <c r="Q123" i="2" s="1"/>
  <c r="J123" i="2"/>
  <c r="P122" i="2"/>
  <c r="R122" i="2" s="1"/>
  <c r="O122" i="2"/>
  <c r="Q122" i="2" s="1"/>
  <c r="J122" i="2"/>
  <c r="P121" i="2"/>
  <c r="R121" i="2" s="1"/>
  <c r="O121" i="2"/>
  <c r="Q121" i="2" s="1"/>
  <c r="J121" i="2"/>
  <c r="P120" i="2"/>
  <c r="R120" i="2" s="1"/>
  <c r="S120" i="2" s="1"/>
  <c r="O120" i="2"/>
  <c r="Q120" i="2" s="1"/>
  <c r="J120" i="2"/>
  <c r="P119" i="2"/>
  <c r="R119" i="2" s="1"/>
  <c r="O119" i="2"/>
  <c r="Q119" i="2" s="1"/>
  <c r="J119" i="2"/>
  <c r="P118" i="2"/>
  <c r="R118" i="2" s="1"/>
  <c r="O118" i="2"/>
  <c r="Q118" i="2" s="1"/>
  <c r="J118" i="2"/>
  <c r="P117" i="2"/>
  <c r="R117" i="2" s="1"/>
  <c r="O117" i="2"/>
  <c r="Q117" i="2" s="1"/>
  <c r="J117" i="2"/>
  <c r="R116" i="2"/>
  <c r="P116" i="2"/>
  <c r="O116" i="2"/>
  <c r="Q116" i="2" s="1"/>
  <c r="J116" i="2"/>
  <c r="P115" i="2"/>
  <c r="R115" i="2" s="1"/>
  <c r="S115" i="2" s="1"/>
  <c r="O115" i="2"/>
  <c r="Q115" i="2" s="1"/>
  <c r="J115" i="2"/>
  <c r="R114" i="2"/>
  <c r="S114" i="2" s="1"/>
  <c r="P114" i="2"/>
  <c r="O114" i="2"/>
  <c r="Q114" i="2" s="1"/>
  <c r="J114" i="2"/>
  <c r="Q113" i="2"/>
  <c r="P113" i="2"/>
  <c r="R113" i="2" s="1"/>
  <c r="O113" i="2"/>
  <c r="J113" i="2"/>
  <c r="R112" i="2"/>
  <c r="P112" i="2"/>
  <c r="O112" i="2"/>
  <c r="Q112" i="2" s="1"/>
  <c r="J112" i="2"/>
  <c r="P111" i="2"/>
  <c r="R111" i="2" s="1"/>
  <c r="S111" i="2" s="1"/>
  <c r="T111" i="2" s="1"/>
  <c r="L111" i="2" s="1"/>
  <c r="O111" i="2"/>
  <c r="Q111" i="2" s="1"/>
  <c r="J111" i="2"/>
  <c r="R110" i="2"/>
  <c r="S110" i="2" s="1"/>
  <c r="P110" i="2"/>
  <c r="O110" i="2"/>
  <c r="Q110" i="2" s="1"/>
  <c r="J110" i="2"/>
  <c r="P109" i="2"/>
  <c r="R109" i="2" s="1"/>
  <c r="O109" i="2"/>
  <c r="Q109" i="2" s="1"/>
  <c r="J109" i="2"/>
  <c r="P108" i="2"/>
  <c r="R108" i="2" s="1"/>
  <c r="S108" i="2" s="1"/>
  <c r="O108" i="2"/>
  <c r="Q108" i="2" s="1"/>
  <c r="J108" i="2"/>
  <c r="Q107" i="2"/>
  <c r="P107" i="2"/>
  <c r="R107" i="2" s="1"/>
  <c r="S107" i="2" s="1"/>
  <c r="O107" i="2"/>
  <c r="J107" i="2"/>
  <c r="R106" i="2"/>
  <c r="S106" i="2" s="1"/>
  <c r="P106" i="2"/>
  <c r="O106" i="2"/>
  <c r="Q106" i="2" s="1"/>
  <c r="J106" i="2"/>
  <c r="P105" i="2"/>
  <c r="R105" i="2" s="1"/>
  <c r="O105" i="2"/>
  <c r="Q105" i="2" s="1"/>
  <c r="J105" i="2"/>
  <c r="P104" i="2"/>
  <c r="R104" i="2" s="1"/>
  <c r="S104" i="2" s="1"/>
  <c r="O104" i="2"/>
  <c r="Q104" i="2" s="1"/>
  <c r="J104" i="2"/>
  <c r="P103" i="2"/>
  <c r="R103" i="2" s="1"/>
  <c r="O103" i="2"/>
  <c r="Q103" i="2" s="1"/>
  <c r="J103" i="2"/>
  <c r="P102" i="2"/>
  <c r="R102" i="2" s="1"/>
  <c r="O102" i="2"/>
  <c r="Q102" i="2" s="1"/>
  <c r="J102" i="2"/>
  <c r="P101" i="2"/>
  <c r="R101" i="2" s="1"/>
  <c r="O101" i="2"/>
  <c r="Q101" i="2" s="1"/>
  <c r="J101" i="2"/>
  <c r="P100" i="2"/>
  <c r="R100" i="2" s="1"/>
  <c r="S100" i="2" s="1"/>
  <c r="O100" i="2"/>
  <c r="Q100" i="2" s="1"/>
  <c r="J100" i="2"/>
  <c r="P99" i="2"/>
  <c r="R99" i="2" s="1"/>
  <c r="O99" i="2"/>
  <c r="Q99" i="2" s="1"/>
  <c r="J99" i="2"/>
  <c r="P98" i="2"/>
  <c r="R98" i="2" s="1"/>
  <c r="S98" i="2" s="1"/>
  <c r="O98" i="2"/>
  <c r="Q98" i="2" s="1"/>
  <c r="J98" i="2"/>
  <c r="P97" i="2"/>
  <c r="R97" i="2" s="1"/>
  <c r="O97" i="2"/>
  <c r="Q97" i="2" s="1"/>
  <c r="J97" i="2"/>
  <c r="P96" i="2"/>
  <c r="R96" i="2" s="1"/>
  <c r="O96" i="2"/>
  <c r="Q96" i="2" s="1"/>
  <c r="J96" i="2"/>
  <c r="P95" i="2"/>
  <c r="R95" i="2" s="1"/>
  <c r="S95" i="2" s="1"/>
  <c r="O95" i="2"/>
  <c r="Q95" i="2" s="1"/>
  <c r="J95" i="2"/>
  <c r="P94" i="2"/>
  <c r="R94" i="2" s="1"/>
  <c r="S94" i="2" s="1"/>
  <c r="O94" i="2"/>
  <c r="Q94" i="2" s="1"/>
  <c r="J94" i="2"/>
  <c r="P93" i="2"/>
  <c r="R93" i="2" s="1"/>
  <c r="O93" i="2"/>
  <c r="Q93" i="2" s="1"/>
  <c r="J93" i="2"/>
  <c r="P92" i="2"/>
  <c r="R92" i="2" s="1"/>
  <c r="S92" i="2" s="1"/>
  <c r="O92" i="2"/>
  <c r="Q92" i="2" s="1"/>
  <c r="J92" i="2"/>
  <c r="P91" i="2"/>
  <c r="R91" i="2" s="1"/>
  <c r="O91" i="2"/>
  <c r="Q91" i="2" s="1"/>
  <c r="J91" i="2"/>
  <c r="P90" i="2"/>
  <c r="R90" i="2" s="1"/>
  <c r="O90" i="2"/>
  <c r="Q90" i="2" s="1"/>
  <c r="J90" i="2"/>
  <c r="P89" i="2"/>
  <c r="R89" i="2" s="1"/>
  <c r="O89" i="2"/>
  <c r="Q89" i="2" s="1"/>
  <c r="J89" i="2"/>
  <c r="P88" i="2"/>
  <c r="R88" i="2" s="1"/>
  <c r="O88" i="2"/>
  <c r="Q88" i="2" s="1"/>
  <c r="J88" i="2"/>
  <c r="P87" i="2"/>
  <c r="R87" i="2" s="1"/>
  <c r="S87" i="2" s="1"/>
  <c r="O87" i="2"/>
  <c r="Q87" i="2" s="1"/>
  <c r="J87" i="2"/>
  <c r="R86" i="2"/>
  <c r="P86" i="2"/>
  <c r="O86" i="2"/>
  <c r="Q86" i="2" s="1"/>
  <c r="J86" i="2"/>
  <c r="P85" i="2"/>
  <c r="R85" i="2" s="1"/>
  <c r="O85" i="2"/>
  <c r="Q85" i="2" s="1"/>
  <c r="J85" i="2"/>
  <c r="P84" i="2"/>
  <c r="R84" i="2" s="1"/>
  <c r="S84" i="2" s="1"/>
  <c r="O84" i="2"/>
  <c r="Q84" i="2" s="1"/>
  <c r="J84" i="2"/>
  <c r="P83" i="2"/>
  <c r="R83" i="2" s="1"/>
  <c r="S83" i="2" s="1"/>
  <c r="O83" i="2"/>
  <c r="Q83" i="2" s="1"/>
  <c r="J83" i="2"/>
  <c r="R82" i="2"/>
  <c r="P82" i="2"/>
  <c r="O82" i="2"/>
  <c r="Q82" i="2" s="1"/>
  <c r="T83" i="2" s="1"/>
  <c r="L83" i="2" s="1"/>
  <c r="J82" i="2"/>
  <c r="P81" i="2"/>
  <c r="R81" i="2" s="1"/>
  <c r="O81" i="2"/>
  <c r="Q81" i="2" s="1"/>
  <c r="J81" i="2"/>
  <c r="P80" i="2"/>
  <c r="R80" i="2" s="1"/>
  <c r="S80" i="2" s="1"/>
  <c r="O80" i="2"/>
  <c r="Q80" i="2" s="1"/>
  <c r="J80" i="2"/>
  <c r="R79" i="2"/>
  <c r="S79" i="2" s="1"/>
  <c r="Q79" i="2"/>
  <c r="P79" i="2"/>
  <c r="O79" i="2"/>
  <c r="J79" i="2"/>
  <c r="R78" i="2"/>
  <c r="P78" i="2"/>
  <c r="O78" i="2"/>
  <c r="Q78" i="2" s="1"/>
  <c r="J78" i="2"/>
  <c r="Q77" i="2"/>
  <c r="P77" i="2"/>
  <c r="R77" i="2" s="1"/>
  <c r="O77" i="2"/>
  <c r="J77" i="2"/>
  <c r="P76" i="2"/>
  <c r="R76" i="2" s="1"/>
  <c r="O76" i="2"/>
  <c r="Q76" i="2" s="1"/>
  <c r="J76" i="2"/>
  <c r="R75" i="2"/>
  <c r="S75" i="2" s="1"/>
  <c r="Q75" i="2"/>
  <c r="P75" i="2"/>
  <c r="O75" i="2"/>
  <c r="J75" i="2"/>
  <c r="P74" i="2"/>
  <c r="R74" i="2" s="1"/>
  <c r="O74" i="2"/>
  <c r="Q74" i="2" s="1"/>
  <c r="J74" i="2"/>
  <c r="Q73" i="2"/>
  <c r="P73" i="2"/>
  <c r="R73" i="2" s="1"/>
  <c r="O73" i="2"/>
  <c r="J73" i="2"/>
  <c r="P72" i="2"/>
  <c r="R72" i="2" s="1"/>
  <c r="S72" i="2" s="1"/>
  <c r="O72" i="2"/>
  <c r="Q72" i="2" s="1"/>
  <c r="J72" i="2"/>
  <c r="R71" i="2"/>
  <c r="P71" i="2"/>
  <c r="O71" i="2"/>
  <c r="Q71" i="2" s="1"/>
  <c r="J71" i="2"/>
  <c r="P70" i="2"/>
  <c r="R70" i="2" s="1"/>
  <c r="O70" i="2"/>
  <c r="Q70" i="2" s="1"/>
  <c r="J70" i="2"/>
  <c r="P69" i="2"/>
  <c r="R69" i="2" s="1"/>
  <c r="O69" i="2"/>
  <c r="Q69" i="2" s="1"/>
  <c r="J69" i="2"/>
  <c r="P68" i="2"/>
  <c r="R68" i="2" s="1"/>
  <c r="O68" i="2"/>
  <c r="Q68" i="2" s="1"/>
  <c r="J68" i="2"/>
  <c r="P67" i="2"/>
  <c r="R67" i="2" s="1"/>
  <c r="S67" i="2" s="1"/>
  <c r="O67" i="2"/>
  <c r="Q67" i="2" s="1"/>
  <c r="J67" i="2"/>
  <c r="P66" i="2"/>
  <c r="R66" i="2" s="1"/>
  <c r="O66" i="2"/>
  <c r="Q66" i="2" s="1"/>
  <c r="J66" i="2"/>
  <c r="P65" i="2"/>
  <c r="R65" i="2" s="1"/>
  <c r="O65" i="2"/>
  <c r="Q65" i="2" s="1"/>
  <c r="J65" i="2"/>
  <c r="P64" i="2"/>
  <c r="R64" i="2" s="1"/>
  <c r="O64" i="2"/>
  <c r="Q64" i="2" s="1"/>
  <c r="J64" i="2"/>
  <c r="R63" i="2"/>
  <c r="S63" i="2" s="1"/>
  <c r="P63" i="2"/>
  <c r="O63" i="2"/>
  <c r="Q63" i="2" s="1"/>
  <c r="J63" i="2"/>
  <c r="P62" i="2"/>
  <c r="R62" i="2" s="1"/>
  <c r="O62" i="2"/>
  <c r="Q62" i="2" s="1"/>
  <c r="J62" i="2"/>
  <c r="P61" i="2"/>
  <c r="R61" i="2" s="1"/>
  <c r="S62" i="2" s="1"/>
  <c r="O61" i="2"/>
  <c r="Q61" i="2" s="1"/>
  <c r="J61" i="2"/>
  <c r="P60" i="2"/>
  <c r="R60" i="2" s="1"/>
  <c r="S60" i="2" s="1"/>
  <c r="O60" i="2"/>
  <c r="Q60" i="2" s="1"/>
  <c r="J60" i="2"/>
  <c r="P59" i="2"/>
  <c r="R59" i="2" s="1"/>
  <c r="S59" i="2" s="1"/>
  <c r="O59" i="2"/>
  <c r="Q59" i="2" s="1"/>
  <c r="J59" i="2"/>
  <c r="P58" i="2"/>
  <c r="R58" i="2" s="1"/>
  <c r="S58" i="2" s="1"/>
  <c r="O58" i="2"/>
  <c r="Q58" i="2" s="1"/>
  <c r="J58" i="2"/>
  <c r="P57" i="2"/>
  <c r="R57" i="2" s="1"/>
  <c r="O57" i="2"/>
  <c r="Q57" i="2" s="1"/>
  <c r="J57" i="2"/>
  <c r="R56" i="2"/>
  <c r="P56" i="2"/>
  <c r="O56" i="2"/>
  <c r="Q56" i="2" s="1"/>
  <c r="J56" i="2"/>
  <c r="P55" i="2"/>
  <c r="R55" i="2" s="1"/>
  <c r="S55" i="2" s="1"/>
  <c r="O55" i="2"/>
  <c r="Q55" i="2" s="1"/>
  <c r="J55" i="2"/>
  <c r="P54" i="2"/>
  <c r="R54" i="2" s="1"/>
  <c r="O54" i="2"/>
  <c r="Q54" i="2" s="1"/>
  <c r="J54" i="2"/>
  <c r="P53" i="2"/>
  <c r="R53" i="2" s="1"/>
  <c r="S54" i="2" s="1"/>
  <c r="O53" i="2"/>
  <c r="Q53" i="2" s="1"/>
  <c r="J53" i="2"/>
  <c r="P52" i="2"/>
  <c r="R52" i="2" s="1"/>
  <c r="O52" i="2"/>
  <c r="Q52" i="2" s="1"/>
  <c r="J52" i="2"/>
  <c r="P51" i="2"/>
  <c r="R51" i="2" s="1"/>
  <c r="O51" i="2"/>
  <c r="Q51" i="2" s="1"/>
  <c r="J51" i="2"/>
  <c r="P50" i="2"/>
  <c r="R50" i="2" s="1"/>
  <c r="O50" i="2"/>
  <c r="Q50" i="2" s="1"/>
  <c r="J50" i="2"/>
  <c r="R49" i="2"/>
  <c r="P49" i="2"/>
  <c r="O49" i="2"/>
  <c r="Q49" i="2" s="1"/>
  <c r="J49" i="2"/>
  <c r="P48" i="2"/>
  <c r="R48" i="2" s="1"/>
  <c r="S48" i="2" s="1"/>
  <c r="T48" i="2" s="1"/>
  <c r="L48" i="2" s="1"/>
  <c r="O48" i="2"/>
  <c r="Q48" i="2" s="1"/>
  <c r="J48" i="2"/>
  <c r="Q47" i="2"/>
  <c r="P47" i="2"/>
  <c r="R47" i="2" s="1"/>
  <c r="S47" i="2" s="1"/>
  <c r="O47" i="2"/>
  <c r="J47" i="2"/>
  <c r="P46" i="2"/>
  <c r="R46" i="2" s="1"/>
  <c r="O46" i="2"/>
  <c r="Q46" i="2" s="1"/>
  <c r="J46" i="2"/>
  <c r="P45" i="2"/>
  <c r="R45" i="2" s="1"/>
  <c r="S45" i="2" s="1"/>
  <c r="O45" i="2"/>
  <c r="Q45" i="2" s="1"/>
  <c r="J45" i="2"/>
  <c r="P44" i="2"/>
  <c r="R44" i="2" s="1"/>
  <c r="S44" i="2" s="1"/>
  <c r="O44" i="2"/>
  <c r="Q44" i="2" s="1"/>
  <c r="J44" i="2"/>
  <c r="S43" i="2"/>
  <c r="P43" i="2"/>
  <c r="R43" i="2" s="1"/>
  <c r="O43" i="2"/>
  <c r="Q43" i="2" s="1"/>
  <c r="J43" i="2"/>
  <c r="P42" i="2"/>
  <c r="R42" i="2" s="1"/>
  <c r="O42" i="2"/>
  <c r="Q42" i="2" s="1"/>
  <c r="J42" i="2"/>
  <c r="R41" i="2"/>
  <c r="P41" i="2"/>
  <c r="O41" i="2"/>
  <c r="Q41" i="2" s="1"/>
  <c r="J41" i="2"/>
  <c r="P40" i="2"/>
  <c r="R40" i="2" s="1"/>
  <c r="S40" i="2" s="1"/>
  <c r="O40" i="2"/>
  <c r="Q40" i="2" s="1"/>
  <c r="J40" i="2"/>
  <c r="P39" i="2"/>
  <c r="R39" i="2" s="1"/>
  <c r="S39" i="2" s="1"/>
  <c r="O39" i="2"/>
  <c r="Q39" i="2" s="1"/>
  <c r="J39" i="2"/>
  <c r="P38" i="2"/>
  <c r="R38" i="2" s="1"/>
  <c r="O38" i="2"/>
  <c r="Q38" i="2" s="1"/>
  <c r="J38" i="2"/>
  <c r="R37" i="2"/>
  <c r="P37" i="2"/>
  <c r="O37" i="2"/>
  <c r="Q37" i="2" s="1"/>
  <c r="J37" i="2"/>
  <c r="R36" i="2"/>
  <c r="S36" i="2" s="1"/>
  <c r="T36" i="2" s="1"/>
  <c r="L36" i="2" s="1"/>
  <c r="Q36" i="2"/>
  <c r="P36" i="2"/>
  <c r="O36" i="2"/>
  <c r="J36" i="2"/>
  <c r="P35" i="2"/>
  <c r="R35" i="2" s="1"/>
  <c r="S35" i="2" s="1"/>
  <c r="O35" i="2"/>
  <c r="Q35" i="2" s="1"/>
  <c r="J35" i="2"/>
  <c r="P34" i="2"/>
  <c r="R34" i="2" s="1"/>
  <c r="O34" i="2"/>
  <c r="Q34" i="2" s="1"/>
  <c r="J34" i="2"/>
  <c r="R33" i="2"/>
  <c r="P33" i="2"/>
  <c r="O33" i="2"/>
  <c r="Q33" i="2" s="1"/>
  <c r="J33" i="2"/>
  <c r="P32" i="2"/>
  <c r="R32" i="2" s="1"/>
  <c r="S32" i="2" s="1"/>
  <c r="O32" i="2"/>
  <c r="Q32" i="2" s="1"/>
  <c r="J32" i="2"/>
  <c r="Q31" i="2"/>
  <c r="P31" i="2"/>
  <c r="R31" i="2" s="1"/>
  <c r="S31" i="2" s="1"/>
  <c r="O31" i="2"/>
  <c r="J31" i="2"/>
  <c r="P30" i="2"/>
  <c r="R30" i="2" s="1"/>
  <c r="O30" i="2"/>
  <c r="Q30" i="2" s="1"/>
  <c r="J30" i="2"/>
  <c r="P29" i="2"/>
  <c r="R29" i="2" s="1"/>
  <c r="O29" i="2"/>
  <c r="Q29" i="2" s="1"/>
  <c r="J29" i="2"/>
  <c r="P28" i="2"/>
  <c r="R28" i="2" s="1"/>
  <c r="S28" i="2" s="1"/>
  <c r="O28" i="2"/>
  <c r="Q28" i="2" s="1"/>
  <c r="J28" i="2"/>
  <c r="S27" i="2"/>
  <c r="P27" i="2"/>
  <c r="R27" i="2" s="1"/>
  <c r="O27" i="2"/>
  <c r="Q27" i="2" s="1"/>
  <c r="J27" i="2"/>
  <c r="P26" i="2"/>
  <c r="R26" i="2" s="1"/>
  <c r="O26" i="2"/>
  <c r="Q26" i="2" s="1"/>
  <c r="J26" i="2"/>
  <c r="R25" i="2"/>
  <c r="P25" i="2"/>
  <c r="O25" i="2"/>
  <c r="Q25" i="2" s="1"/>
  <c r="J25" i="2"/>
  <c r="P24" i="2"/>
  <c r="R24" i="2" s="1"/>
  <c r="S24" i="2" s="1"/>
  <c r="O24" i="2"/>
  <c r="Q24" i="2" s="1"/>
  <c r="J24" i="2"/>
  <c r="P23" i="2"/>
  <c r="R23" i="2" s="1"/>
  <c r="S23" i="2" s="1"/>
  <c r="O23" i="2"/>
  <c r="Q23" i="2" s="1"/>
  <c r="J23" i="2"/>
  <c r="P22" i="2"/>
  <c r="R22" i="2" s="1"/>
  <c r="O22" i="2"/>
  <c r="Q22" i="2" s="1"/>
  <c r="J22" i="2"/>
  <c r="R21" i="2"/>
  <c r="P21" i="2"/>
  <c r="O21" i="2"/>
  <c r="Q21" i="2" s="1"/>
  <c r="J21" i="2"/>
  <c r="R20" i="2"/>
  <c r="S20" i="2" s="1"/>
  <c r="T20" i="2" s="1"/>
  <c r="L20" i="2" s="1"/>
  <c r="Q20" i="2"/>
  <c r="P20" i="2"/>
  <c r="O20" i="2"/>
  <c r="J20" i="2"/>
  <c r="P19" i="2"/>
  <c r="R19" i="2" s="1"/>
  <c r="S19" i="2" s="1"/>
  <c r="O19" i="2"/>
  <c r="Q19" i="2" s="1"/>
  <c r="J19" i="2"/>
  <c r="P18" i="2"/>
  <c r="R18" i="2" s="1"/>
  <c r="O18" i="2"/>
  <c r="Q18" i="2" s="1"/>
  <c r="J18" i="2"/>
  <c r="R17" i="2"/>
  <c r="S17" i="2" s="1"/>
  <c r="P17" i="2"/>
  <c r="O17" i="2"/>
  <c r="Q17" i="2" s="1"/>
  <c r="J17" i="2"/>
  <c r="S16" i="2"/>
  <c r="R16" i="2"/>
  <c r="P16" i="2"/>
  <c r="O16" i="2"/>
  <c r="Q16" i="2" s="1"/>
  <c r="J16" i="2"/>
  <c r="Q15" i="2"/>
  <c r="P15" i="2"/>
  <c r="R15" i="2" s="1"/>
  <c r="S15" i="2" s="1"/>
  <c r="O15" i="2"/>
  <c r="J15" i="2"/>
  <c r="P14" i="2"/>
  <c r="R14" i="2" s="1"/>
  <c r="O14" i="2"/>
  <c r="Q14" i="2" s="1"/>
  <c r="J14" i="2"/>
  <c r="P13" i="2"/>
  <c r="R13" i="2" s="1"/>
  <c r="S13" i="2" s="1"/>
  <c r="O13" i="2"/>
  <c r="Q13" i="2" s="1"/>
  <c r="J13" i="2"/>
  <c r="P12" i="2"/>
  <c r="R12" i="2" s="1"/>
  <c r="S12" i="2" s="1"/>
  <c r="O12" i="2"/>
  <c r="Q12" i="2" s="1"/>
  <c r="J12" i="2"/>
  <c r="S11" i="2"/>
  <c r="Q11" i="2"/>
  <c r="P11" i="2"/>
  <c r="R11" i="2" s="1"/>
  <c r="O11" i="2"/>
  <c r="J11" i="2"/>
  <c r="P10" i="2"/>
  <c r="R10" i="2" s="1"/>
  <c r="O10" i="2"/>
  <c r="Q10" i="2" s="1"/>
  <c r="J10" i="2"/>
  <c r="R9" i="2"/>
  <c r="P9" i="2"/>
  <c r="O9" i="2"/>
  <c r="Q9" i="2" s="1"/>
  <c r="J9" i="2"/>
  <c r="Q8" i="2"/>
  <c r="P8" i="2"/>
  <c r="R8" i="2" s="1"/>
  <c r="S8" i="2" s="1"/>
  <c r="O8" i="2"/>
  <c r="J8" i="2"/>
  <c r="R7" i="2"/>
  <c r="Q7" i="2"/>
  <c r="P7" i="2"/>
  <c r="O7" i="2"/>
  <c r="L7" i="2"/>
  <c r="J7" i="2"/>
  <c r="J276" i="1"/>
  <c r="O276" i="1"/>
  <c r="Q276" i="1" s="1"/>
  <c r="P276" i="1"/>
  <c r="R276" i="1" s="1"/>
  <c r="S276" i="1" s="1"/>
  <c r="J277" i="1"/>
  <c r="O277" i="1"/>
  <c r="P277" i="1"/>
  <c r="R277" i="1" s="1"/>
  <c r="Q277" i="1"/>
  <c r="P275" i="1"/>
  <c r="R275" i="1" s="1"/>
  <c r="O275" i="1"/>
  <c r="Q275" i="1" s="1"/>
  <c r="J275" i="1"/>
  <c r="P274" i="1"/>
  <c r="R274" i="1" s="1"/>
  <c r="O274" i="1"/>
  <c r="Q274" i="1" s="1"/>
  <c r="J274" i="1"/>
  <c r="P273" i="1"/>
  <c r="R273" i="1" s="1"/>
  <c r="O273" i="1"/>
  <c r="Q273" i="1" s="1"/>
  <c r="J273" i="1"/>
  <c r="P272" i="1"/>
  <c r="R272" i="1" s="1"/>
  <c r="O272" i="1"/>
  <c r="Q272" i="1" s="1"/>
  <c r="J272" i="1"/>
  <c r="P271" i="1"/>
  <c r="R271" i="1" s="1"/>
  <c r="O271" i="1"/>
  <c r="Q271" i="1" s="1"/>
  <c r="J271" i="1"/>
  <c r="P270" i="1"/>
  <c r="R270" i="1" s="1"/>
  <c r="O270" i="1"/>
  <c r="Q270" i="1" s="1"/>
  <c r="J270" i="1"/>
  <c r="P269" i="1"/>
  <c r="R269" i="1" s="1"/>
  <c r="O269" i="1"/>
  <c r="Q269" i="1" s="1"/>
  <c r="J269" i="1"/>
  <c r="P268" i="1"/>
  <c r="R268" i="1" s="1"/>
  <c r="O268" i="1"/>
  <c r="Q268" i="1" s="1"/>
  <c r="J268" i="1"/>
  <c r="P267" i="1"/>
  <c r="R267" i="1" s="1"/>
  <c r="O267" i="1"/>
  <c r="Q267" i="1" s="1"/>
  <c r="J267" i="1"/>
  <c r="P266" i="1"/>
  <c r="R266" i="1" s="1"/>
  <c r="O266" i="1"/>
  <c r="Q266" i="1" s="1"/>
  <c r="J266" i="1"/>
  <c r="P265" i="1"/>
  <c r="R265" i="1" s="1"/>
  <c r="O265" i="1"/>
  <c r="Q265" i="1" s="1"/>
  <c r="J265" i="1"/>
  <c r="P264" i="1"/>
  <c r="R264" i="1" s="1"/>
  <c r="O264" i="1"/>
  <c r="Q264" i="1" s="1"/>
  <c r="J264" i="1"/>
  <c r="P263" i="1"/>
  <c r="R263" i="1" s="1"/>
  <c r="O263" i="1"/>
  <c r="Q263" i="1" s="1"/>
  <c r="J263" i="1"/>
  <c r="P262" i="1"/>
  <c r="R262" i="1" s="1"/>
  <c r="O262" i="1"/>
  <c r="Q262" i="1" s="1"/>
  <c r="J262" i="1"/>
  <c r="P261" i="1"/>
  <c r="R261" i="1" s="1"/>
  <c r="O261" i="1"/>
  <c r="Q261" i="1" s="1"/>
  <c r="J261" i="1"/>
  <c r="P260" i="1"/>
  <c r="R260" i="1" s="1"/>
  <c r="O260" i="1"/>
  <c r="Q260" i="1" s="1"/>
  <c r="J260" i="1"/>
  <c r="P259" i="1"/>
  <c r="R259" i="1" s="1"/>
  <c r="O259" i="1"/>
  <c r="Q259" i="1" s="1"/>
  <c r="J259" i="1"/>
  <c r="P258" i="1"/>
  <c r="R258" i="1" s="1"/>
  <c r="O258" i="1"/>
  <c r="Q258" i="1" s="1"/>
  <c r="J258" i="1"/>
  <c r="P257" i="1"/>
  <c r="R257" i="1" s="1"/>
  <c r="O257" i="1"/>
  <c r="Q257" i="1" s="1"/>
  <c r="J257" i="1"/>
  <c r="P256" i="1"/>
  <c r="R256" i="1" s="1"/>
  <c r="O256" i="1"/>
  <c r="Q256" i="1" s="1"/>
  <c r="J256" i="1"/>
  <c r="P255" i="1"/>
  <c r="R255" i="1" s="1"/>
  <c r="O255" i="1"/>
  <c r="Q255" i="1" s="1"/>
  <c r="J255" i="1"/>
  <c r="P254" i="1"/>
  <c r="R254" i="1" s="1"/>
  <c r="O254" i="1"/>
  <c r="Q254" i="1" s="1"/>
  <c r="J254" i="1"/>
  <c r="P253" i="1"/>
  <c r="R253" i="1" s="1"/>
  <c r="O253" i="1"/>
  <c r="Q253" i="1" s="1"/>
  <c r="J253" i="1"/>
  <c r="P252" i="1"/>
  <c r="R252" i="1" s="1"/>
  <c r="O252" i="1"/>
  <c r="Q252" i="1" s="1"/>
  <c r="J252" i="1"/>
  <c r="P251" i="1"/>
  <c r="R251" i="1" s="1"/>
  <c r="O251" i="1"/>
  <c r="Q251" i="1" s="1"/>
  <c r="J251" i="1"/>
  <c r="P250" i="1"/>
  <c r="R250" i="1" s="1"/>
  <c r="O250" i="1"/>
  <c r="Q250" i="1" s="1"/>
  <c r="J250" i="1"/>
  <c r="P249" i="1"/>
  <c r="R249" i="1" s="1"/>
  <c r="O249" i="1"/>
  <c r="Q249" i="1" s="1"/>
  <c r="J249" i="1"/>
  <c r="P248" i="1"/>
  <c r="R248" i="1" s="1"/>
  <c r="O248" i="1"/>
  <c r="Q248" i="1" s="1"/>
  <c r="J248" i="1"/>
  <c r="P247" i="1"/>
  <c r="R247" i="1" s="1"/>
  <c r="O247" i="1"/>
  <c r="Q247" i="1" s="1"/>
  <c r="J247" i="1"/>
  <c r="Q246" i="1"/>
  <c r="P246" i="1"/>
  <c r="R246" i="1" s="1"/>
  <c r="O246" i="1"/>
  <c r="J246" i="1"/>
  <c r="P245" i="1"/>
  <c r="R245" i="1" s="1"/>
  <c r="O245" i="1"/>
  <c r="Q245" i="1" s="1"/>
  <c r="J245" i="1"/>
  <c r="P244" i="1"/>
  <c r="R244" i="1" s="1"/>
  <c r="O244" i="1"/>
  <c r="Q244" i="1" s="1"/>
  <c r="J244" i="1"/>
  <c r="P243" i="1"/>
  <c r="R243" i="1" s="1"/>
  <c r="O243" i="1"/>
  <c r="Q243" i="1" s="1"/>
  <c r="J243" i="1"/>
  <c r="P242" i="1"/>
  <c r="R242" i="1" s="1"/>
  <c r="O242" i="1"/>
  <c r="Q242" i="1" s="1"/>
  <c r="J242" i="1"/>
  <c r="P241" i="1"/>
  <c r="R241" i="1" s="1"/>
  <c r="S241" i="1" s="1"/>
  <c r="O241" i="1"/>
  <c r="Q241" i="1" s="1"/>
  <c r="J241" i="1"/>
  <c r="P240" i="1"/>
  <c r="R240" i="1" s="1"/>
  <c r="O240" i="1"/>
  <c r="Q240" i="1" s="1"/>
  <c r="J240" i="1"/>
  <c r="P239" i="1"/>
  <c r="R239" i="1" s="1"/>
  <c r="O239" i="1"/>
  <c r="Q239" i="1" s="1"/>
  <c r="J239" i="1"/>
  <c r="P238" i="1"/>
  <c r="R238" i="1" s="1"/>
  <c r="O238" i="1"/>
  <c r="Q238" i="1" s="1"/>
  <c r="J238" i="1"/>
  <c r="P237" i="1"/>
  <c r="R237" i="1" s="1"/>
  <c r="O237" i="1"/>
  <c r="Q237" i="1" s="1"/>
  <c r="J237" i="1"/>
  <c r="P236" i="1"/>
  <c r="R236" i="1" s="1"/>
  <c r="O236" i="1"/>
  <c r="Q236" i="1" s="1"/>
  <c r="J236" i="1"/>
  <c r="P235" i="1"/>
  <c r="R235" i="1" s="1"/>
  <c r="O235" i="1"/>
  <c r="Q235" i="1" s="1"/>
  <c r="J235" i="1"/>
  <c r="P234" i="1"/>
  <c r="R234" i="1" s="1"/>
  <c r="O234" i="1"/>
  <c r="Q234" i="1" s="1"/>
  <c r="J234" i="1"/>
  <c r="P233" i="1"/>
  <c r="R233" i="1" s="1"/>
  <c r="O233" i="1"/>
  <c r="Q233" i="1" s="1"/>
  <c r="J233" i="1"/>
  <c r="P232" i="1"/>
  <c r="R232" i="1" s="1"/>
  <c r="O232" i="1"/>
  <c r="Q232" i="1" s="1"/>
  <c r="J232" i="1"/>
  <c r="P231" i="1"/>
  <c r="R231" i="1" s="1"/>
  <c r="O231" i="1"/>
  <c r="Q231" i="1" s="1"/>
  <c r="J231" i="1"/>
  <c r="P230" i="1"/>
  <c r="R230" i="1" s="1"/>
  <c r="O230" i="1"/>
  <c r="Q230" i="1" s="1"/>
  <c r="J230" i="1"/>
  <c r="P229" i="1"/>
  <c r="R229" i="1" s="1"/>
  <c r="O229" i="1"/>
  <c r="Q229" i="1" s="1"/>
  <c r="J229" i="1"/>
  <c r="P228" i="1"/>
  <c r="R228" i="1" s="1"/>
  <c r="O228" i="1"/>
  <c r="Q228" i="1" s="1"/>
  <c r="J228" i="1"/>
  <c r="P227" i="1"/>
  <c r="R227" i="1" s="1"/>
  <c r="O227" i="1"/>
  <c r="Q227" i="1" s="1"/>
  <c r="J227" i="1"/>
  <c r="P226" i="1"/>
  <c r="R226" i="1" s="1"/>
  <c r="O226" i="1"/>
  <c r="Q226" i="1" s="1"/>
  <c r="J226" i="1"/>
  <c r="P225" i="1"/>
  <c r="R225" i="1" s="1"/>
  <c r="O225" i="1"/>
  <c r="Q225" i="1" s="1"/>
  <c r="J225" i="1"/>
  <c r="P224" i="1"/>
  <c r="R224" i="1" s="1"/>
  <c r="O224" i="1"/>
  <c r="Q224" i="1" s="1"/>
  <c r="J224" i="1"/>
  <c r="P223" i="1"/>
  <c r="R223" i="1" s="1"/>
  <c r="O223" i="1"/>
  <c r="Q223" i="1" s="1"/>
  <c r="J223" i="1"/>
  <c r="P222" i="1"/>
  <c r="R222" i="1" s="1"/>
  <c r="O222" i="1"/>
  <c r="Q222" i="1" s="1"/>
  <c r="J222" i="1"/>
  <c r="R221" i="1"/>
  <c r="P221" i="1"/>
  <c r="O221" i="1"/>
  <c r="Q221" i="1" s="1"/>
  <c r="J221" i="1"/>
  <c r="P220" i="1"/>
  <c r="R220" i="1" s="1"/>
  <c r="O220" i="1"/>
  <c r="Q220" i="1" s="1"/>
  <c r="J220" i="1"/>
  <c r="P219" i="1"/>
  <c r="R219" i="1" s="1"/>
  <c r="S219" i="1" s="1"/>
  <c r="O219" i="1"/>
  <c r="Q219" i="1" s="1"/>
  <c r="J219" i="1"/>
  <c r="P218" i="1"/>
  <c r="R218" i="1" s="1"/>
  <c r="O218" i="1"/>
  <c r="Q218" i="1" s="1"/>
  <c r="J218" i="1"/>
  <c r="P217" i="1"/>
  <c r="R217" i="1" s="1"/>
  <c r="S218" i="1" s="1"/>
  <c r="T218" i="1" s="1"/>
  <c r="L218" i="1" s="1"/>
  <c r="O217" i="1"/>
  <c r="Q217" i="1" s="1"/>
  <c r="J217" i="1"/>
  <c r="P216" i="1"/>
  <c r="R216" i="1" s="1"/>
  <c r="O216" i="1"/>
  <c r="Q216" i="1" s="1"/>
  <c r="J216" i="1"/>
  <c r="P215" i="1"/>
  <c r="R215" i="1" s="1"/>
  <c r="O215" i="1"/>
  <c r="Q215" i="1" s="1"/>
  <c r="J215" i="1"/>
  <c r="P214" i="1"/>
  <c r="R214" i="1" s="1"/>
  <c r="O214" i="1"/>
  <c r="Q214" i="1" s="1"/>
  <c r="J214" i="1"/>
  <c r="P213" i="1"/>
  <c r="R213" i="1" s="1"/>
  <c r="O213" i="1"/>
  <c r="Q213" i="1" s="1"/>
  <c r="J213" i="1"/>
  <c r="P212" i="1"/>
  <c r="R212" i="1" s="1"/>
  <c r="O212" i="1"/>
  <c r="Q212" i="1" s="1"/>
  <c r="J212" i="1"/>
  <c r="P211" i="1"/>
  <c r="R211" i="1" s="1"/>
  <c r="O211" i="1"/>
  <c r="Q211" i="1" s="1"/>
  <c r="J211" i="1"/>
  <c r="P210" i="1"/>
  <c r="R210" i="1" s="1"/>
  <c r="O210" i="1"/>
  <c r="Q210" i="1" s="1"/>
  <c r="J210" i="1"/>
  <c r="P209" i="1"/>
  <c r="R209" i="1" s="1"/>
  <c r="O209" i="1"/>
  <c r="Q209" i="1" s="1"/>
  <c r="J209" i="1"/>
  <c r="P208" i="1"/>
  <c r="R208" i="1" s="1"/>
  <c r="O208" i="1"/>
  <c r="Q208" i="1" s="1"/>
  <c r="J208" i="1"/>
  <c r="P207" i="1"/>
  <c r="R207" i="1" s="1"/>
  <c r="O207" i="1"/>
  <c r="Q207" i="1" s="1"/>
  <c r="J207" i="1"/>
  <c r="P206" i="1"/>
  <c r="R206" i="1" s="1"/>
  <c r="O206" i="1"/>
  <c r="Q206" i="1" s="1"/>
  <c r="J206" i="1"/>
  <c r="P205" i="1"/>
  <c r="R205" i="1" s="1"/>
  <c r="O205" i="1"/>
  <c r="Q205" i="1" s="1"/>
  <c r="J205" i="1"/>
  <c r="P204" i="1"/>
  <c r="R204" i="1" s="1"/>
  <c r="O204" i="1"/>
  <c r="Q204" i="1" s="1"/>
  <c r="J204" i="1"/>
  <c r="P203" i="1"/>
  <c r="R203" i="1" s="1"/>
  <c r="O203" i="1"/>
  <c r="Q203" i="1" s="1"/>
  <c r="J203" i="1"/>
  <c r="Q202" i="1"/>
  <c r="P202" i="1"/>
  <c r="R202" i="1" s="1"/>
  <c r="O202" i="1"/>
  <c r="J202" i="1"/>
  <c r="P201" i="1"/>
  <c r="R201" i="1" s="1"/>
  <c r="O201" i="1"/>
  <c r="Q201" i="1" s="1"/>
  <c r="J201" i="1"/>
  <c r="P200" i="1"/>
  <c r="R200" i="1" s="1"/>
  <c r="O200" i="1"/>
  <c r="Q200" i="1" s="1"/>
  <c r="J200" i="1"/>
  <c r="P199" i="1"/>
  <c r="R199" i="1" s="1"/>
  <c r="O199" i="1"/>
  <c r="Q199" i="1" s="1"/>
  <c r="J199" i="1"/>
  <c r="P198" i="1"/>
  <c r="R198" i="1" s="1"/>
  <c r="O198" i="1"/>
  <c r="Q198" i="1" s="1"/>
  <c r="J198" i="1"/>
  <c r="P197" i="1"/>
  <c r="R197" i="1" s="1"/>
  <c r="O197" i="1"/>
  <c r="Q197" i="1" s="1"/>
  <c r="J197" i="1"/>
  <c r="P196" i="1"/>
  <c r="R196" i="1" s="1"/>
  <c r="O196" i="1"/>
  <c r="Q196" i="1" s="1"/>
  <c r="J196" i="1"/>
  <c r="P195" i="1"/>
  <c r="R195" i="1" s="1"/>
  <c r="O195" i="1"/>
  <c r="Q195" i="1" s="1"/>
  <c r="J195" i="1"/>
  <c r="P194" i="1"/>
  <c r="R194" i="1" s="1"/>
  <c r="O194" i="1"/>
  <c r="Q194" i="1" s="1"/>
  <c r="J194" i="1"/>
  <c r="P193" i="1"/>
  <c r="R193" i="1" s="1"/>
  <c r="O193" i="1"/>
  <c r="Q193" i="1" s="1"/>
  <c r="J193" i="1"/>
  <c r="P192" i="1"/>
  <c r="R192" i="1" s="1"/>
  <c r="O192" i="1"/>
  <c r="Q192" i="1" s="1"/>
  <c r="J192" i="1"/>
  <c r="P191" i="1"/>
  <c r="R191" i="1" s="1"/>
  <c r="O191" i="1"/>
  <c r="Q191" i="1" s="1"/>
  <c r="J191" i="1"/>
  <c r="P190" i="1"/>
  <c r="R190" i="1" s="1"/>
  <c r="O190" i="1"/>
  <c r="Q190" i="1" s="1"/>
  <c r="J190" i="1"/>
  <c r="P189" i="1"/>
  <c r="R189" i="1" s="1"/>
  <c r="O189" i="1"/>
  <c r="Q189" i="1" s="1"/>
  <c r="J189" i="1"/>
  <c r="P188" i="1"/>
  <c r="R188" i="1" s="1"/>
  <c r="O188" i="1"/>
  <c r="Q188" i="1" s="1"/>
  <c r="J188" i="1"/>
  <c r="P187" i="1"/>
  <c r="R187" i="1" s="1"/>
  <c r="O187" i="1"/>
  <c r="Q187" i="1" s="1"/>
  <c r="J187" i="1"/>
  <c r="P186" i="1"/>
  <c r="R186" i="1" s="1"/>
  <c r="O186" i="1"/>
  <c r="Q186" i="1" s="1"/>
  <c r="J186" i="1"/>
  <c r="P185" i="1"/>
  <c r="R185" i="1" s="1"/>
  <c r="O185" i="1"/>
  <c r="Q185" i="1" s="1"/>
  <c r="J185" i="1"/>
  <c r="P184" i="1"/>
  <c r="R184" i="1" s="1"/>
  <c r="O184" i="1"/>
  <c r="Q184" i="1" s="1"/>
  <c r="J184" i="1"/>
  <c r="P183" i="1"/>
  <c r="R183" i="1" s="1"/>
  <c r="O183" i="1"/>
  <c r="Q183" i="1" s="1"/>
  <c r="J183" i="1"/>
  <c r="P182" i="1"/>
  <c r="R182" i="1" s="1"/>
  <c r="O182" i="1"/>
  <c r="Q182" i="1" s="1"/>
  <c r="J182" i="1"/>
  <c r="P181" i="1"/>
  <c r="R181" i="1" s="1"/>
  <c r="O181" i="1"/>
  <c r="Q181" i="1" s="1"/>
  <c r="J181" i="1"/>
  <c r="P180" i="1"/>
  <c r="R180" i="1" s="1"/>
  <c r="S180" i="1" s="1"/>
  <c r="O180" i="1"/>
  <c r="Q180" i="1" s="1"/>
  <c r="J180" i="1"/>
  <c r="P179" i="1"/>
  <c r="R179" i="1" s="1"/>
  <c r="O179" i="1"/>
  <c r="Q179" i="1" s="1"/>
  <c r="J179" i="1"/>
  <c r="P178" i="1"/>
  <c r="R178" i="1" s="1"/>
  <c r="O178" i="1"/>
  <c r="Q178" i="1" s="1"/>
  <c r="J178" i="1"/>
  <c r="P177" i="1"/>
  <c r="R177" i="1" s="1"/>
  <c r="O177" i="1"/>
  <c r="Q177" i="1" s="1"/>
  <c r="J177" i="1"/>
  <c r="P176" i="1"/>
  <c r="R176" i="1" s="1"/>
  <c r="O176" i="1"/>
  <c r="Q176" i="1" s="1"/>
  <c r="J176" i="1"/>
  <c r="P175" i="1"/>
  <c r="R175" i="1" s="1"/>
  <c r="O175" i="1"/>
  <c r="Q175" i="1" s="1"/>
  <c r="J175" i="1"/>
  <c r="P174" i="1"/>
  <c r="R174" i="1" s="1"/>
  <c r="O174" i="1"/>
  <c r="Q174" i="1" s="1"/>
  <c r="J174" i="1"/>
  <c r="P173" i="1"/>
  <c r="R173" i="1" s="1"/>
  <c r="O173" i="1"/>
  <c r="Q173" i="1" s="1"/>
  <c r="J173" i="1"/>
  <c r="P172" i="1"/>
  <c r="R172" i="1" s="1"/>
  <c r="O172" i="1"/>
  <c r="Q172" i="1" s="1"/>
  <c r="J172" i="1"/>
  <c r="P171" i="1"/>
  <c r="R171" i="1" s="1"/>
  <c r="O171" i="1"/>
  <c r="Q171" i="1" s="1"/>
  <c r="J171" i="1"/>
  <c r="P170" i="1"/>
  <c r="R170" i="1" s="1"/>
  <c r="O170" i="1"/>
  <c r="Q170" i="1" s="1"/>
  <c r="J170" i="1"/>
  <c r="P169" i="1"/>
  <c r="R169" i="1" s="1"/>
  <c r="O169" i="1"/>
  <c r="Q169" i="1" s="1"/>
  <c r="J169" i="1"/>
  <c r="P168" i="1"/>
  <c r="R168" i="1" s="1"/>
  <c r="O168" i="1"/>
  <c r="Q168" i="1" s="1"/>
  <c r="J168" i="1"/>
  <c r="P167" i="1"/>
  <c r="R167" i="1" s="1"/>
  <c r="O167" i="1"/>
  <c r="Q167" i="1" s="1"/>
  <c r="J167" i="1"/>
  <c r="P166" i="1"/>
  <c r="R166" i="1" s="1"/>
  <c r="O166" i="1"/>
  <c r="Q166" i="1" s="1"/>
  <c r="J166" i="1"/>
  <c r="P165" i="1"/>
  <c r="R165" i="1" s="1"/>
  <c r="O165" i="1"/>
  <c r="Q165" i="1" s="1"/>
  <c r="J165" i="1"/>
  <c r="P164" i="1"/>
  <c r="R164" i="1" s="1"/>
  <c r="O164" i="1"/>
  <c r="Q164" i="1" s="1"/>
  <c r="J164" i="1"/>
  <c r="P163" i="1"/>
  <c r="R163" i="1" s="1"/>
  <c r="O163" i="1"/>
  <c r="Q163" i="1" s="1"/>
  <c r="J163" i="1"/>
  <c r="P162" i="1"/>
  <c r="R162" i="1" s="1"/>
  <c r="O162" i="1"/>
  <c r="Q162" i="1" s="1"/>
  <c r="J162" i="1"/>
  <c r="P161" i="1"/>
  <c r="R161" i="1" s="1"/>
  <c r="O161" i="1"/>
  <c r="Q161" i="1" s="1"/>
  <c r="J161" i="1"/>
  <c r="P160" i="1"/>
  <c r="R160" i="1" s="1"/>
  <c r="O160" i="1"/>
  <c r="Q160" i="1" s="1"/>
  <c r="J160" i="1"/>
  <c r="P159" i="1"/>
  <c r="R159" i="1" s="1"/>
  <c r="O159" i="1"/>
  <c r="Q159" i="1" s="1"/>
  <c r="J159" i="1"/>
  <c r="P158" i="1"/>
  <c r="R158" i="1" s="1"/>
  <c r="O158" i="1"/>
  <c r="Q158" i="1" s="1"/>
  <c r="J158" i="1"/>
  <c r="P157" i="1"/>
  <c r="R157" i="1" s="1"/>
  <c r="O157" i="1"/>
  <c r="Q157" i="1" s="1"/>
  <c r="J157" i="1"/>
  <c r="P156" i="1"/>
  <c r="R156" i="1" s="1"/>
  <c r="O156" i="1"/>
  <c r="Q156" i="1" s="1"/>
  <c r="J156" i="1"/>
  <c r="P155" i="1"/>
  <c r="R155" i="1" s="1"/>
  <c r="O155" i="1"/>
  <c r="Q155" i="1" s="1"/>
  <c r="J155" i="1"/>
  <c r="P154" i="1"/>
  <c r="R154" i="1" s="1"/>
  <c r="O154" i="1"/>
  <c r="Q154" i="1" s="1"/>
  <c r="J154" i="1"/>
  <c r="P153" i="1"/>
  <c r="R153" i="1" s="1"/>
  <c r="O153" i="1"/>
  <c r="Q153" i="1" s="1"/>
  <c r="J153" i="1"/>
  <c r="P152" i="1"/>
  <c r="R152" i="1" s="1"/>
  <c r="O152" i="1"/>
  <c r="Q152" i="1" s="1"/>
  <c r="J152" i="1"/>
  <c r="P151" i="1"/>
  <c r="R151" i="1" s="1"/>
  <c r="O151" i="1"/>
  <c r="Q151" i="1" s="1"/>
  <c r="J151" i="1"/>
  <c r="P150" i="1"/>
  <c r="R150" i="1" s="1"/>
  <c r="O150" i="1"/>
  <c r="Q150" i="1" s="1"/>
  <c r="J150" i="1"/>
  <c r="P149" i="1"/>
  <c r="R149" i="1" s="1"/>
  <c r="O149" i="1"/>
  <c r="Q149" i="1" s="1"/>
  <c r="J149" i="1"/>
  <c r="P148" i="1"/>
  <c r="R148" i="1" s="1"/>
  <c r="O148" i="1"/>
  <c r="Q148" i="1" s="1"/>
  <c r="J148" i="1"/>
  <c r="P147" i="1"/>
  <c r="R147" i="1" s="1"/>
  <c r="O147" i="1"/>
  <c r="Q147" i="1" s="1"/>
  <c r="J147" i="1"/>
  <c r="P146" i="1"/>
  <c r="R146" i="1" s="1"/>
  <c r="O146" i="1"/>
  <c r="Q146" i="1" s="1"/>
  <c r="J146" i="1"/>
  <c r="P145" i="1"/>
  <c r="R145" i="1" s="1"/>
  <c r="O145" i="1"/>
  <c r="Q145" i="1" s="1"/>
  <c r="J145" i="1"/>
  <c r="P144" i="1"/>
  <c r="R144" i="1" s="1"/>
  <c r="O144" i="1"/>
  <c r="Q144" i="1" s="1"/>
  <c r="J144" i="1"/>
  <c r="P143" i="1"/>
  <c r="R143" i="1" s="1"/>
  <c r="O143" i="1"/>
  <c r="Q143" i="1" s="1"/>
  <c r="J143" i="1"/>
  <c r="P142" i="1"/>
  <c r="R142" i="1" s="1"/>
  <c r="O142" i="1"/>
  <c r="Q142" i="1" s="1"/>
  <c r="J142" i="1"/>
  <c r="P141" i="1"/>
  <c r="R141" i="1" s="1"/>
  <c r="O141" i="1"/>
  <c r="Q141" i="1" s="1"/>
  <c r="J141" i="1"/>
  <c r="P140" i="1"/>
  <c r="R140" i="1" s="1"/>
  <c r="O140" i="1"/>
  <c r="Q140" i="1" s="1"/>
  <c r="J140" i="1"/>
  <c r="P139" i="1"/>
  <c r="R139" i="1" s="1"/>
  <c r="O139" i="1"/>
  <c r="Q139" i="1" s="1"/>
  <c r="J139" i="1"/>
  <c r="P138" i="1"/>
  <c r="R138" i="1" s="1"/>
  <c r="O138" i="1"/>
  <c r="Q138" i="1" s="1"/>
  <c r="J138" i="1"/>
  <c r="P137" i="1"/>
  <c r="R137" i="1" s="1"/>
  <c r="O137" i="1"/>
  <c r="Q137" i="1" s="1"/>
  <c r="J137" i="1"/>
  <c r="P136" i="1"/>
  <c r="R136" i="1" s="1"/>
  <c r="O136" i="1"/>
  <c r="Q136" i="1" s="1"/>
  <c r="J136" i="1"/>
  <c r="P135" i="1"/>
  <c r="R135" i="1" s="1"/>
  <c r="O135" i="1"/>
  <c r="Q135" i="1" s="1"/>
  <c r="J135" i="1"/>
  <c r="P134" i="1"/>
  <c r="R134" i="1" s="1"/>
  <c r="O134" i="1"/>
  <c r="Q134" i="1" s="1"/>
  <c r="J134" i="1"/>
  <c r="P133" i="1"/>
  <c r="R133" i="1" s="1"/>
  <c r="O133" i="1"/>
  <c r="Q133" i="1" s="1"/>
  <c r="J133" i="1"/>
  <c r="P132" i="1"/>
  <c r="R132" i="1" s="1"/>
  <c r="O132" i="1"/>
  <c r="Q132" i="1" s="1"/>
  <c r="J132" i="1"/>
  <c r="P131" i="1"/>
  <c r="R131" i="1" s="1"/>
  <c r="O131" i="1"/>
  <c r="Q131" i="1" s="1"/>
  <c r="J131" i="1"/>
  <c r="P130" i="1"/>
  <c r="R130" i="1" s="1"/>
  <c r="S130" i="1" s="1"/>
  <c r="O130" i="1"/>
  <c r="Q130" i="1" s="1"/>
  <c r="J130" i="1"/>
  <c r="P129" i="1"/>
  <c r="R129" i="1" s="1"/>
  <c r="O129" i="1"/>
  <c r="Q129" i="1" s="1"/>
  <c r="J129" i="1"/>
  <c r="P128" i="1"/>
  <c r="R128" i="1" s="1"/>
  <c r="O128" i="1"/>
  <c r="Q128" i="1" s="1"/>
  <c r="J128" i="1"/>
  <c r="P127" i="1"/>
  <c r="R127" i="1" s="1"/>
  <c r="O127" i="1"/>
  <c r="Q127" i="1" s="1"/>
  <c r="J127" i="1"/>
  <c r="P126" i="1"/>
  <c r="R126" i="1" s="1"/>
  <c r="S126" i="1" s="1"/>
  <c r="O126" i="1"/>
  <c r="Q126" i="1" s="1"/>
  <c r="J126" i="1"/>
  <c r="P125" i="1"/>
  <c r="R125" i="1" s="1"/>
  <c r="O125" i="1"/>
  <c r="Q125" i="1" s="1"/>
  <c r="J125" i="1"/>
  <c r="P124" i="1"/>
  <c r="R124" i="1" s="1"/>
  <c r="O124" i="1"/>
  <c r="Q124" i="1" s="1"/>
  <c r="J124" i="1"/>
  <c r="P123" i="1"/>
  <c r="R123" i="1" s="1"/>
  <c r="O123" i="1"/>
  <c r="Q123" i="1" s="1"/>
  <c r="J123" i="1"/>
  <c r="P122" i="1"/>
  <c r="R122" i="1" s="1"/>
  <c r="O122" i="1"/>
  <c r="Q122" i="1" s="1"/>
  <c r="J122" i="1"/>
  <c r="P121" i="1"/>
  <c r="R121" i="1" s="1"/>
  <c r="O121" i="1"/>
  <c r="Q121" i="1" s="1"/>
  <c r="J121" i="1"/>
  <c r="P120" i="1"/>
  <c r="R120" i="1" s="1"/>
  <c r="O120" i="1"/>
  <c r="Q120" i="1" s="1"/>
  <c r="J120" i="1"/>
  <c r="P119" i="1"/>
  <c r="R119" i="1" s="1"/>
  <c r="O119" i="1"/>
  <c r="Q119" i="1" s="1"/>
  <c r="J119" i="1"/>
  <c r="P118" i="1"/>
  <c r="R118" i="1" s="1"/>
  <c r="O118" i="1"/>
  <c r="Q118" i="1" s="1"/>
  <c r="J118" i="1"/>
  <c r="P117" i="1"/>
  <c r="R117" i="1" s="1"/>
  <c r="O117" i="1"/>
  <c r="Q117" i="1" s="1"/>
  <c r="J117" i="1"/>
  <c r="P116" i="1"/>
  <c r="R116" i="1" s="1"/>
  <c r="O116" i="1"/>
  <c r="Q116" i="1" s="1"/>
  <c r="J116" i="1"/>
  <c r="Q115" i="1"/>
  <c r="P115" i="1"/>
  <c r="R115" i="1" s="1"/>
  <c r="O115" i="1"/>
  <c r="J115" i="1"/>
  <c r="P114" i="1"/>
  <c r="R114" i="1" s="1"/>
  <c r="O114" i="1"/>
  <c r="Q114" i="1" s="1"/>
  <c r="J114" i="1"/>
  <c r="Q113" i="1"/>
  <c r="P113" i="1"/>
  <c r="R113" i="1" s="1"/>
  <c r="O113" i="1"/>
  <c r="J113" i="1"/>
  <c r="P112" i="1"/>
  <c r="R112" i="1" s="1"/>
  <c r="O112" i="1"/>
  <c r="Q112" i="1" s="1"/>
  <c r="J112" i="1"/>
  <c r="P111" i="1"/>
  <c r="R111" i="1" s="1"/>
  <c r="O111" i="1"/>
  <c r="Q111" i="1" s="1"/>
  <c r="J111" i="1"/>
  <c r="P110" i="1"/>
  <c r="R110" i="1" s="1"/>
  <c r="O110" i="1"/>
  <c r="Q110" i="1" s="1"/>
  <c r="J110" i="1"/>
  <c r="Q109" i="1"/>
  <c r="P109" i="1"/>
  <c r="R109" i="1" s="1"/>
  <c r="O109" i="1"/>
  <c r="J109" i="1"/>
  <c r="P108" i="1"/>
  <c r="R108" i="1" s="1"/>
  <c r="O108" i="1"/>
  <c r="Q108" i="1" s="1"/>
  <c r="J108" i="1"/>
  <c r="Q107" i="1"/>
  <c r="P107" i="1"/>
  <c r="R107" i="1" s="1"/>
  <c r="O107" i="1"/>
  <c r="J107" i="1"/>
  <c r="P106" i="1"/>
  <c r="R106" i="1" s="1"/>
  <c r="O106" i="1"/>
  <c r="Q106" i="1" s="1"/>
  <c r="J106" i="1"/>
  <c r="P105" i="1"/>
  <c r="R105" i="1" s="1"/>
  <c r="O105" i="1"/>
  <c r="Q105" i="1" s="1"/>
  <c r="J105" i="1"/>
  <c r="P104" i="1"/>
  <c r="R104" i="1" s="1"/>
  <c r="O104" i="1"/>
  <c r="Q104" i="1" s="1"/>
  <c r="J104" i="1"/>
  <c r="P103" i="1"/>
  <c r="R103" i="1" s="1"/>
  <c r="O103" i="1"/>
  <c r="Q103" i="1" s="1"/>
  <c r="J103" i="1"/>
  <c r="P102" i="1"/>
  <c r="R102" i="1" s="1"/>
  <c r="O102" i="1"/>
  <c r="Q102" i="1" s="1"/>
  <c r="J102" i="1"/>
  <c r="P101" i="1"/>
  <c r="R101" i="1" s="1"/>
  <c r="O101" i="1"/>
  <c r="Q101" i="1" s="1"/>
  <c r="J101" i="1"/>
  <c r="P100" i="1"/>
  <c r="R100" i="1" s="1"/>
  <c r="O100" i="1"/>
  <c r="Q100" i="1" s="1"/>
  <c r="J100" i="1"/>
  <c r="P99" i="1"/>
  <c r="R99" i="1" s="1"/>
  <c r="O99" i="1"/>
  <c r="Q99" i="1" s="1"/>
  <c r="J99" i="1"/>
  <c r="P98" i="1"/>
  <c r="R98" i="1" s="1"/>
  <c r="O98" i="1"/>
  <c r="Q98" i="1" s="1"/>
  <c r="J98" i="1"/>
  <c r="P97" i="1"/>
  <c r="R97" i="1" s="1"/>
  <c r="O97" i="1"/>
  <c r="Q97" i="1" s="1"/>
  <c r="J97" i="1"/>
  <c r="P96" i="1"/>
  <c r="R96" i="1" s="1"/>
  <c r="O96" i="1"/>
  <c r="Q96" i="1" s="1"/>
  <c r="J96" i="1"/>
  <c r="P95" i="1"/>
  <c r="R95" i="1" s="1"/>
  <c r="O95" i="1"/>
  <c r="Q95" i="1" s="1"/>
  <c r="J95" i="1"/>
  <c r="P94" i="1"/>
  <c r="R94" i="1" s="1"/>
  <c r="O94" i="1"/>
  <c r="Q94" i="1" s="1"/>
  <c r="J94" i="1"/>
  <c r="P93" i="1"/>
  <c r="R93" i="1" s="1"/>
  <c r="O93" i="1"/>
  <c r="Q93" i="1" s="1"/>
  <c r="J93" i="1"/>
  <c r="P92" i="1"/>
  <c r="R92" i="1" s="1"/>
  <c r="O92" i="1"/>
  <c r="Q92" i="1" s="1"/>
  <c r="J92" i="1"/>
  <c r="P91" i="1"/>
  <c r="R91" i="1" s="1"/>
  <c r="O91" i="1"/>
  <c r="Q91" i="1" s="1"/>
  <c r="J91" i="1"/>
  <c r="P90" i="1"/>
  <c r="R90" i="1" s="1"/>
  <c r="O90" i="1"/>
  <c r="Q90" i="1" s="1"/>
  <c r="J90" i="1"/>
  <c r="P89" i="1"/>
  <c r="R89" i="1" s="1"/>
  <c r="O89" i="1"/>
  <c r="Q89" i="1" s="1"/>
  <c r="J89" i="1"/>
  <c r="P88" i="1"/>
  <c r="R88" i="1" s="1"/>
  <c r="O88" i="1"/>
  <c r="Q88" i="1" s="1"/>
  <c r="J88" i="1"/>
  <c r="P87" i="1"/>
  <c r="R87" i="1" s="1"/>
  <c r="O87" i="1"/>
  <c r="Q87" i="1" s="1"/>
  <c r="J87" i="1"/>
  <c r="P86" i="1"/>
  <c r="R86" i="1" s="1"/>
  <c r="O86" i="1"/>
  <c r="Q86" i="1" s="1"/>
  <c r="J86" i="1"/>
  <c r="P85" i="1"/>
  <c r="R85" i="1" s="1"/>
  <c r="O85" i="1"/>
  <c r="Q85" i="1" s="1"/>
  <c r="J85" i="1"/>
  <c r="P84" i="1"/>
  <c r="R84" i="1" s="1"/>
  <c r="O84" i="1"/>
  <c r="Q84" i="1" s="1"/>
  <c r="J84" i="1"/>
  <c r="P83" i="1"/>
  <c r="R83" i="1" s="1"/>
  <c r="O83" i="1"/>
  <c r="Q83" i="1" s="1"/>
  <c r="J83" i="1"/>
  <c r="P82" i="1"/>
  <c r="R82" i="1" s="1"/>
  <c r="O82" i="1"/>
  <c r="Q82" i="1" s="1"/>
  <c r="J82" i="1"/>
  <c r="P81" i="1"/>
  <c r="R81" i="1" s="1"/>
  <c r="O81" i="1"/>
  <c r="Q81" i="1" s="1"/>
  <c r="J81" i="1"/>
  <c r="P80" i="1"/>
  <c r="R80" i="1" s="1"/>
  <c r="O80" i="1"/>
  <c r="Q80" i="1" s="1"/>
  <c r="J80" i="1"/>
  <c r="P79" i="1"/>
  <c r="R79" i="1" s="1"/>
  <c r="O79" i="1"/>
  <c r="Q79" i="1" s="1"/>
  <c r="J79" i="1"/>
  <c r="P78" i="1"/>
  <c r="R78" i="1" s="1"/>
  <c r="O78" i="1"/>
  <c r="Q78" i="1" s="1"/>
  <c r="J78" i="1"/>
  <c r="P77" i="1"/>
  <c r="R77" i="1" s="1"/>
  <c r="O77" i="1"/>
  <c r="Q77" i="1" s="1"/>
  <c r="J77" i="1"/>
  <c r="P76" i="1"/>
  <c r="R76" i="1" s="1"/>
  <c r="O76" i="1"/>
  <c r="Q76" i="1" s="1"/>
  <c r="J76" i="1"/>
  <c r="P75" i="1"/>
  <c r="R75" i="1" s="1"/>
  <c r="O75" i="1"/>
  <c r="Q75" i="1" s="1"/>
  <c r="J75" i="1"/>
  <c r="P74" i="1"/>
  <c r="R74" i="1" s="1"/>
  <c r="O74" i="1"/>
  <c r="Q74" i="1" s="1"/>
  <c r="J74" i="1"/>
  <c r="P73" i="1"/>
  <c r="R73" i="1" s="1"/>
  <c r="O73" i="1"/>
  <c r="Q73" i="1" s="1"/>
  <c r="J73" i="1"/>
  <c r="P72" i="1"/>
  <c r="R72" i="1" s="1"/>
  <c r="O72" i="1"/>
  <c r="Q72" i="1" s="1"/>
  <c r="J72" i="1"/>
  <c r="P71" i="1"/>
  <c r="R71" i="1" s="1"/>
  <c r="O71" i="1"/>
  <c r="Q71" i="1" s="1"/>
  <c r="J71" i="1"/>
  <c r="P70" i="1"/>
  <c r="R70" i="1" s="1"/>
  <c r="O70" i="1"/>
  <c r="Q70" i="1" s="1"/>
  <c r="J70" i="1"/>
  <c r="P69" i="1"/>
  <c r="R69" i="1" s="1"/>
  <c r="O69" i="1"/>
  <c r="Q69" i="1" s="1"/>
  <c r="J69" i="1"/>
  <c r="P68" i="1"/>
  <c r="R68" i="1" s="1"/>
  <c r="O68" i="1"/>
  <c r="Q68" i="1" s="1"/>
  <c r="J68" i="1"/>
  <c r="P67" i="1"/>
  <c r="R67" i="1" s="1"/>
  <c r="O67" i="1"/>
  <c r="Q67" i="1" s="1"/>
  <c r="J67" i="1"/>
  <c r="P66" i="1"/>
  <c r="R66" i="1" s="1"/>
  <c r="O66" i="1"/>
  <c r="Q66" i="1" s="1"/>
  <c r="J66" i="1"/>
  <c r="P65" i="1"/>
  <c r="R65" i="1" s="1"/>
  <c r="O65" i="1"/>
  <c r="Q65" i="1" s="1"/>
  <c r="J65" i="1"/>
  <c r="P64" i="1"/>
  <c r="R64" i="1" s="1"/>
  <c r="O64" i="1"/>
  <c r="Q64" i="1" s="1"/>
  <c r="J64" i="1"/>
  <c r="P63" i="1"/>
  <c r="R63" i="1" s="1"/>
  <c r="O63" i="1"/>
  <c r="Q63" i="1" s="1"/>
  <c r="J63" i="1"/>
  <c r="P62" i="1"/>
  <c r="R62" i="1" s="1"/>
  <c r="O62" i="1"/>
  <c r="Q62" i="1" s="1"/>
  <c r="J62" i="1"/>
  <c r="P61" i="1"/>
  <c r="R61" i="1" s="1"/>
  <c r="S61" i="1" s="1"/>
  <c r="O61" i="1"/>
  <c r="Q61" i="1" s="1"/>
  <c r="J61" i="1"/>
  <c r="P60" i="1"/>
  <c r="R60" i="1" s="1"/>
  <c r="O60" i="1"/>
  <c r="Q60" i="1" s="1"/>
  <c r="J60" i="1"/>
  <c r="P59" i="1"/>
  <c r="R59" i="1" s="1"/>
  <c r="O59" i="1"/>
  <c r="Q59" i="1" s="1"/>
  <c r="J59" i="1"/>
  <c r="P58" i="1"/>
  <c r="R58" i="1" s="1"/>
  <c r="O58" i="1"/>
  <c r="Q58" i="1" s="1"/>
  <c r="J58" i="1"/>
  <c r="P57" i="1"/>
  <c r="R57" i="1" s="1"/>
  <c r="O57" i="1"/>
  <c r="Q57" i="1" s="1"/>
  <c r="J57" i="1"/>
  <c r="P56" i="1"/>
  <c r="R56" i="1" s="1"/>
  <c r="O56" i="1"/>
  <c r="Q56" i="1" s="1"/>
  <c r="J56" i="1"/>
  <c r="P55" i="1"/>
  <c r="R55" i="1" s="1"/>
  <c r="O55" i="1"/>
  <c r="Q55" i="1" s="1"/>
  <c r="J55" i="1"/>
  <c r="P54" i="1"/>
  <c r="R54" i="1" s="1"/>
  <c r="O54" i="1"/>
  <c r="Q54" i="1" s="1"/>
  <c r="J54" i="1"/>
  <c r="P53" i="1"/>
  <c r="R53" i="1" s="1"/>
  <c r="O53" i="1"/>
  <c r="Q53" i="1" s="1"/>
  <c r="J53" i="1"/>
  <c r="P52" i="1"/>
  <c r="R52" i="1" s="1"/>
  <c r="O52" i="1"/>
  <c r="Q52" i="1" s="1"/>
  <c r="J52" i="1"/>
  <c r="P51" i="1"/>
  <c r="R51" i="1" s="1"/>
  <c r="O51" i="1"/>
  <c r="Q51" i="1" s="1"/>
  <c r="J51" i="1"/>
  <c r="P50" i="1"/>
  <c r="R50" i="1" s="1"/>
  <c r="O50" i="1"/>
  <c r="Q50" i="1" s="1"/>
  <c r="J50" i="1"/>
  <c r="P49" i="1"/>
  <c r="R49" i="1" s="1"/>
  <c r="O49" i="1"/>
  <c r="Q49" i="1" s="1"/>
  <c r="J49" i="1"/>
  <c r="P48" i="1"/>
  <c r="R48" i="1" s="1"/>
  <c r="O48" i="1"/>
  <c r="Q48" i="1" s="1"/>
  <c r="J48" i="1"/>
  <c r="P47" i="1"/>
  <c r="R47" i="1" s="1"/>
  <c r="O47" i="1"/>
  <c r="Q47" i="1" s="1"/>
  <c r="J47" i="1"/>
  <c r="P46" i="1"/>
  <c r="R46" i="1" s="1"/>
  <c r="O46" i="1"/>
  <c r="Q46" i="1" s="1"/>
  <c r="J46" i="1"/>
  <c r="P45" i="1"/>
  <c r="R45" i="1" s="1"/>
  <c r="O45" i="1"/>
  <c r="Q45" i="1" s="1"/>
  <c r="J45" i="1"/>
  <c r="P44" i="1"/>
  <c r="R44" i="1" s="1"/>
  <c r="O44" i="1"/>
  <c r="Q44" i="1" s="1"/>
  <c r="J44" i="1"/>
  <c r="P43" i="1"/>
  <c r="R43" i="1" s="1"/>
  <c r="O43" i="1"/>
  <c r="Q43" i="1" s="1"/>
  <c r="J43" i="1"/>
  <c r="P42" i="1"/>
  <c r="R42" i="1" s="1"/>
  <c r="O42" i="1"/>
  <c r="Q42" i="1" s="1"/>
  <c r="J42" i="1"/>
  <c r="P41" i="1"/>
  <c r="R41" i="1" s="1"/>
  <c r="O41" i="1"/>
  <c r="Q41" i="1" s="1"/>
  <c r="J41" i="1"/>
  <c r="P40" i="1"/>
  <c r="R40" i="1" s="1"/>
  <c r="O40" i="1"/>
  <c r="Q40" i="1" s="1"/>
  <c r="J40" i="1"/>
  <c r="P39" i="1"/>
  <c r="R39" i="1" s="1"/>
  <c r="O39" i="1"/>
  <c r="Q39" i="1" s="1"/>
  <c r="J39" i="1"/>
  <c r="P38" i="1"/>
  <c r="R38" i="1" s="1"/>
  <c r="O38" i="1"/>
  <c r="Q38" i="1" s="1"/>
  <c r="J38" i="1"/>
  <c r="P37" i="1"/>
  <c r="R37" i="1" s="1"/>
  <c r="O37" i="1"/>
  <c r="Q37" i="1" s="1"/>
  <c r="J37" i="1"/>
  <c r="P36" i="1"/>
  <c r="R36" i="1" s="1"/>
  <c r="O36" i="1"/>
  <c r="Q36" i="1" s="1"/>
  <c r="J36" i="1"/>
  <c r="P35" i="1"/>
  <c r="R35" i="1" s="1"/>
  <c r="O35" i="1"/>
  <c r="Q35" i="1" s="1"/>
  <c r="J35" i="1"/>
  <c r="P34" i="1"/>
  <c r="R34" i="1" s="1"/>
  <c r="O34" i="1"/>
  <c r="Q34" i="1" s="1"/>
  <c r="J34" i="1"/>
  <c r="P33" i="1"/>
  <c r="R33" i="1" s="1"/>
  <c r="S33" i="1" s="1"/>
  <c r="O33" i="1"/>
  <c r="Q33" i="1" s="1"/>
  <c r="J33" i="1"/>
  <c r="P32" i="1"/>
  <c r="R32" i="1" s="1"/>
  <c r="O32" i="1"/>
  <c r="Q32" i="1" s="1"/>
  <c r="J32" i="1"/>
  <c r="P31" i="1"/>
  <c r="R31" i="1" s="1"/>
  <c r="O31" i="1"/>
  <c r="Q31" i="1" s="1"/>
  <c r="J31" i="1"/>
  <c r="P30" i="1"/>
  <c r="R30" i="1" s="1"/>
  <c r="O30" i="1"/>
  <c r="Q30" i="1" s="1"/>
  <c r="J30" i="1"/>
  <c r="P29" i="1"/>
  <c r="R29" i="1" s="1"/>
  <c r="S29" i="1" s="1"/>
  <c r="O29" i="1"/>
  <c r="Q29" i="1" s="1"/>
  <c r="J29" i="1"/>
  <c r="P28" i="1"/>
  <c r="R28" i="1" s="1"/>
  <c r="O28" i="1"/>
  <c r="Q28" i="1" s="1"/>
  <c r="J28" i="1"/>
  <c r="P27" i="1"/>
  <c r="R27" i="1" s="1"/>
  <c r="O27" i="1"/>
  <c r="Q27" i="1" s="1"/>
  <c r="J27" i="1"/>
  <c r="P26" i="1"/>
  <c r="R26" i="1" s="1"/>
  <c r="O26" i="1"/>
  <c r="Q26" i="1" s="1"/>
  <c r="J26" i="1"/>
  <c r="P25" i="1"/>
  <c r="R25" i="1" s="1"/>
  <c r="S25" i="1" s="1"/>
  <c r="O25" i="1"/>
  <c r="Q25" i="1" s="1"/>
  <c r="J25" i="1"/>
  <c r="P24" i="1"/>
  <c r="R24" i="1" s="1"/>
  <c r="O24" i="1"/>
  <c r="Q24" i="1" s="1"/>
  <c r="J24" i="1"/>
  <c r="P23" i="1"/>
  <c r="R23" i="1" s="1"/>
  <c r="O23" i="1"/>
  <c r="Q23" i="1" s="1"/>
  <c r="J23" i="1"/>
  <c r="P22" i="1"/>
  <c r="R22" i="1" s="1"/>
  <c r="O22" i="1"/>
  <c r="Q22" i="1" s="1"/>
  <c r="J22" i="1"/>
  <c r="P21" i="1"/>
  <c r="R21" i="1" s="1"/>
  <c r="O21" i="1"/>
  <c r="Q21" i="1" s="1"/>
  <c r="J21" i="1"/>
  <c r="P20" i="1"/>
  <c r="R20" i="1" s="1"/>
  <c r="O20" i="1"/>
  <c r="Q20" i="1" s="1"/>
  <c r="J20" i="1"/>
  <c r="P19" i="1"/>
  <c r="R19" i="1" s="1"/>
  <c r="O19" i="1"/>
  <c r="Q19" i="1" s="1"/>
  <c r="J19" i="1"/>
  <c r="P18" i="1"/>
  <c r="R18" i="1" s="1"/>
  <c r="O18" i="1"/>
  <c r="Q18" i="1" s="1"/>
  <c r="J18" i="1"/>
  <c r="P17" i="1"/>
  <c r="R17" i="1" s="1"/>
  <c r="S17" i="1" s="1"/>
  <c r="O17" i="1"/>
  <c r="Q17" i="1" s="1"/>
  <c r="J17" i="1"/>
  <c r="P16" i="1"/>
  <c r="R16" i="1" s="1"/>
  <c r="O16" i="1"/>
  <c r="Q16" i="1" s="1"/>
  <c r="J16" i="1"/>
  <c r="P15" i="1"/>
  <c r="R15" i="1" s="1"/>
  <c r="O15" i="1"/>
  <c r="Q15" i="1" s="1"/>
  <c r="J15" i="1"/>
  <c r="P14" i="1"/>
  <c r="R14" i="1" s="1"/>
  <c r="O14" i="1"/>
  <c r="Q14" i="1" s="1"/>
  <c r="J14" i="1"/>
  <c r="P13" i="1"/>
  <c r="R13" i="1" s="1"/>
  <c r="O13" i="1"/>
  <c r="Q13" i="1" s="1"/>
  <c r="J13" i="1"/>
  <c r="P12" i="1"/>
  <c r="R12" i="1" s="1"/>
  <c r="O12" i="1"/>
  <c r="Q12" i="1" s="1"/>
  <c r="J12" i="1"/>
  <c r="P11" i="1"/>
  <c r="R11" i="1" s="1"/>
  <c r="O11" i="1"/>
  <c r="Q11" i="1" s="1"/>
  <c r="J11" i="1"/>
  <c r="P10" i="1"/>
  <c r="R10" i="1" s="1"/>
  <c r="O10" i="1"/>
  <c r="Q10" i="1" s="1"/>
  <c r="J10" i="1"/>
  <c r="P9" i="1"/>
  <c r="R9" i="1" s="1"/>
  <c r="O9" i="1"/>
  <c r="Q9" i="1" s="1"/>
  <c r="J9" i="1"/>
  <c r="P8" i="1"/>
  <c r="R8" i="1" s="1"/>
  <c r="O8" i="1"/>
  <c r="Q8" i="1" s="1"/>
  <c r="J8" i="1"/>
  <c r="P7" i="1"/>
  <c r="R7" i="1" s="1"/>
  <c r="L7" i="1"/>
  <c r="J7" i="1"/>
  <c r="O7" i="1"/>
  <c r="Q7" i="1" s="1"/>
  <c r="M42" i="7" l="1"/>
  <c r="N42" i="7" s="1"/>
  <c r="M43" i="7" s="1"/>
  <c r="N43" i="7" s="1"/>
  <c r="N44" i="7" s="1"/>
  <c r="M32" i="7"/>
  <c r="N32" i="7" s="1"/>
  <c r="M26" i="7"/>
  <c r="N26" i="7" s="1"/>
  <c r="M27" i="7" s="1"/>
  <c r="N27" i="7" s="1"/>
  <c r="M28" i="7" s="1"/>
  <c r="N28" i="7" s="1"/>
  <c r="N29" i="7" s="1"/>
  <c r="M14" i="7"/>
  <c r="N14" i="7" s="1"/>
  <c r="M9" i="7"/>
  <c r="N9" i="7" s="1"/>
  <c r="M10" i="7" s="1"/>
  <c r="N10" i="7" s="1"/>
  <c r="M11" i="7" s="1"/>
  <c r="N11" i="7" s="1"/>
  <c r="N96" i="7"/>
  <c r="M97" i="7" s="1"/>
  <c r="N97" i="7" s="1"/>
  <c r="N98" i="7" s="1"/>
  <c r="M99" i="7" s="1"/>
  <c r="N99" i="7" s="1"/>
  <c r="M100" i="7" s="1"/>
  <c r="N100" i="7" s="1"/>
  <c r="M101" i="7" s="1"/>
  <c r="N101" i="7" s="1"/>
  <c r="N102" i="7" s="1"/>
  <c r="M33" i="7"/>
  <c r="N33" i="7" s="1"/>
  <c r="N34" i="7" s="1"/>
  <c r="T249" i="2"/>
  <c r="L249" i="2" s="1"/>
  <c r="T44" i="2"/>
  <c r="L44" i="2" s="1"/>
  <c r="T32" i="2"/>
  <c r="L32" i="2" s="1"/>
  <c r="T12" i="2"/>
  <c r="L12" i="2" s="1"/>
  <c r="T265" i="2"/>
  <c r="L265" i="2" s="1"/>
  <c r="T8" i="2"/>
  <c r="L8" i="2" s="1"/>
  <c r="N8" i="2" s="1"/>
  <c r="M9" i="2" s="1"/>
  <c r="N9" i="2" s="1"/>
  <c r="T28" i="2"/>
  <c r="L28" i="2" s="1"/>
  <c r="T71" i="2"/>
  <c r="L71" i="2" s="1"/>
  <c r="T115" i="2"/>
  <c r="L115" i="2" s="1"/>
  <c r="S237" i="2"/>
  <c r="T40" i="2"/>
  <c r="L40" i="2" s="1"/>
  <c r="S52" i="2"/>
  <c r="T52" i="2" s="1"/>
  <c r="L52" i="2" s="1"/>
  <c r="S88" i="2"/>
  <c r="T88" i="2" s="1"/>
  <c r="L88" i="2" s="1"/>
  <c r="T110" i="2"/>
  <c r="L110" i="2" s="1"/>
  <c r="T109" i="2"/>
  <c r="L109" i="2" s="1"/>
  <c r="S123" i="2"/>
  <c r="T123" i="2" s="1"/>
  <c r="L123" i="2" s="1"/>
  <c r="S209" i="2"/>
  <c r="T209" i="2" s="1"/>
  <c r="L209" i="2" s="1"/>
  <c r="S223" i="2"/>
  <c r="T139" i="2"/>
  <c r="L139" i="2" s="1"/>
  <c r="S148" i="2"/>
  <c r="T148" i="2" s="1"/>
  <c r="L148" i="2" s="1"/>
  <c r="S147" i="2"/>
  <c r="T147" i="2" s="1"/>
  <c r="L147" i="2" s="1"/>
  <c r="T277" i="2"/>
  <c r="L277" i="2" s="1"/>
  <c r="T24" i="2"/>
  <c r="L24" i="2" s="1"/>
  <c r="S29" i="2"/>
  <c r="S199" i="2"/>
  <c r="T199" i="2" s="1"/>
  <c r="L199" i="2" s="1"/>
  <c r="T274" i="2"/>
  <c r="L274" i="2" s="1"/>
  <c r="S25" i="2"/>
  <c r="T25" i="2" s="1"/>
  <c r="L25" i="2" s="1"/>
  <c r="S157" i="2"/>
  <c r="T54" i="2"/>
  <c r="L54" i="2" s="1"/>
  <c r="S68" i="2"/>
  <c r="T144" i="2"/>
  <c r="L144" i="2" s="1"/>
  <c r="T11" i="2"/>
  <c r="L11" i="2" s="1"/>
  <c r="S96" i="2"/>
  <c r="T96" i="2" s="1"/>
  <c r="L96" i="2" s="1"/>
  <c r="T106" i="2"/>
  <c r="L106" i="2" s="1"/>
  <c r="S186" i="2"/>
  <c r="T186" i="2" s="1"/>
  <c r="L186" i="2" s="1"/>
  <c r="S212" i="2"/>
  <c r="S233" i="2"/>
  <c r="S236" i="2"/>
  <c r="T236" i="2" s="1"/>
  <c r="L236" i="2" s="1"/>
  <c r="S240" i="2"/>
  <c r="S256" i="2"/>
  <c r="S257" i="2"/>
  <c r="T257" i="2" s="1"/>
  <c r="L257" i="2" s="1"/>
  <c r="S259" i="2"/>
  <c r="S261" i="2"/>
  <c r="S263" i="2"/>
  <c r="S265" i="2"/>
  <c r="S269" i="2"/>
  <c r="T269" i="2" s="1"/>
  <c r="L269" i="2" s="1"/>
  <c r="S273" i="2"/>
  <c r="S276" i="2"/>
  <c r="T276" i="2" s="1"/>
  <c r="L276" i="2" s="1"/>
  <c r="T16" i="2"/>
  <c r="L16" i="2" s="1"/>
  <c r="T27" i="2"/>
  <c r="L27" i="2" s="1"/>
  <c r="T63" i="2"/>
  <c r="L63" i="2" s="1"/>
  <c r="T59" i="2"/>
  <c r="L59" i="2" s="1"/>
  <c r="S64" i="2"/>
  <c r="S76" i="2"/>
  <c r="T76" i="2" s="1"/>
  <c r="L76" i="2" s="1"/>
  <c r="S160" i="2"/>
  <c r="S239" i="2"/>
  <c r="S241" i="2"/>
  <c r="T241" i="2" s="1"/>
  <c r="L241" i="2" s="1"/>
  <c r="S244" i="2"/>
  <c r="S247" i="2"/>
  <c r="T247" i="2" s="1"/>
  <c r="L247" i="2" s="1"/>
  <c r="S249" i="2"/>
  <c r="S253" i="2"/>
  <c r="S275" i="2"/>
  <c r="T275" i="2" s="1"/>
  <c r="L275" i="2" s="1"/>
  <c r="S277" i="2"/>
  <c r="S112" i="2"/>
  <c r="T112" i="2" s="1"/>
  <c r="L112" i="2" s="1"/>
  <c r="S154" i="2"/>
  <c r="T154" i="2" s="1"/>
  <c r="L154" i="2" s="1"/>
  <c r="T127" i="2"/>
  <c r="L127" i="2" s="1"/>
  <c r="T184" i="2"/>
  <c r="L184" i="2" s="1"/>
  <c r="T15" i="2"/>
  <c r="L15" i="2" s="1"/>
  <c r="T31" i="2"/>
  <c r="L31" i="2" s="1"/>
  <c r="T55" i="2"/>
  <c r="L55" i="2" s="1"/>
  <c r="S142" i="2"/>
  <c r="T242" i="2"/>
  <c r="L242" i="2" s="1"/>
  <c r="S243" i="2"/>
  <c r="T98" i="2"/>
  <c r="L98" i="2" s="1"/>
  <c r="S145" i="2"/>
  <c r="S9" i="2"/>
  <c r="T23" i="2"/>
  <c r="L23" i="2" s="1"/>
  <c r="S41" i="2"/>
  <c r="T157" i="2"/>
  <c r="L157" i="2" s="1"/>
  <c r="S49" i="2"/>
  <c r="S103" i="2"/>
  <c r="T103" i="2" s="1"/>
  <c r="L103" i="2" s="1"/>
  <c r="S217" i="2"/>
  <c r="T19" i="2"/>
  <c r="L19" i="2" s="1"/>
  <c r="S21" i="2"/>
  <c r="T21" i="2" s="1"/>
  <c r="L21" i="2" s="1"/>
  <c r="T35" i="2"/>
  <c r="L35" i="2" s="1"/>
  <c r="S37" i="2"/>
  <c r="T37" i="2" s="1"/>
  <c r="L37" i="2" s="1"/>
  <c r="S56" i="2"/>
  <c r="T56" i="2" s="1"/>
  <c r="L56" i="2" s="1"/>
  <c r="S65" i="2"/>
  <c r="T65" i="2" s="1"/>
  <c r="L65" i="2" s="1"/>
  <c r="T87" i="2"/>
  <c r="L87" i="2" s="1"/>
  <c r="T107" i="2"/>
  <c r="L107" i="2" s="1"/>
  <c r="S109" i="2"/>
  <c r="S119" i="2"/>
  <c r="T119" i="2" s="1"/>
  <c r="L119" i="2" s="1"/>
  <c r="S121" i="2"/>
  <c r="S127" i="2"/>
  <c r="S135" i="2"/>
  <c r="T135" i="2" s="1"/>
  <c r="L135" i="2" s="1"/>
  <c r="S137" i="2"/>
  <c r="T160" i="2"/>
  <c r="L160" i="2" s="1"/>
  <c r="S170" i="2"/>
  <c r="T170" i="2" s="1"/>
  <c r="L170" i="2" s="1"/>
  <c r="S202" i="2"/>
  <c r="S225" i="2"/>
  <c r="T225" i="2" s="1"/>
  <c r="L225" i="2" s="1"/>
  <c r="S266" i="2"/>
  <c r="T39" i="2"/>
  <c r="L39" i="2" s="1"/>
  <c r="S197" i="2"/>
  <c r="T197" i="2" s="1"/>
  <c r="L197" i="2" s="1"/>
  <c r="T221" i="2"/>
  <c r="L221" i="2" s="1"/>
  <c r="S33" i="2"/>
  <c r="T114" i="2"/>
  <c r="L114" i="2" s="1"/>
  <c r="S151" i="2"/>
  <c r="S162" i="2"/>
  <c r="S220" i="2"/>
  <c r="T220" i="2" s="1"/>
  <c r="L220" i="2" s="1"/>
  <c r="S245" i="2"/>
  <c r="T245" i="2" s="1"/>
  <c r="L245" i="2" s="1"/>
  <c r="T60" i="2"/>
  <c r="L60" i="2" s="1"/>
  <c r="T62" i="2"/>
  <c r="L62" i="2" s="1"/>
  <c r="S71" i="2"/>
  <c r="S77" i="2"/>
  <c r="T77" i="2" s="1"/>
  <c r="L77" i="2" s="1"/>
  <c r="T95" i="2"/>
  <c r="L95" i="2" s="1"/>
  <c r="S131" i="2"/>
  <c r="T131" i="2" s="1"/>
  <c r="L131" i="2" s="1"/>
  <c r="S140" i="2"/>
  <c r="S152" i="2"/>
  <c r="T155" i="2"/>
  <c r="L155" i="2" s="1"/>
  <c r="T168" i="2"/>
  <c r="L168" i="2" s="1"/>
  <c r="S174" i="2"/>
  <c r="S176" i="2"/>
  <c r="T176" i="2" s="1"/>
  <c r="L176" i="2" s="1"/>
  <c r="S180" i="2"/>
  <c r="S228" i="2"/>
  <c r="T228" i="2" s="1"/>
  <c r="L228" i="2" s="1"/>
  <c r="S278" i="2"/>
  <c r="T278" i="2" s="1"/>
  <c r="L278" i="2" s="1"/>
  <c r="M15" i="7"/>
  <c r="N15" i="7" s="1"/>
  <c r="M16" i="7" s="1"/>
  <c r="N16" i="7" s="1"/>
  <c r="M17" i="7" s="1"/>
  <c r="N17" i="7" s="1"/>
  <c r="M37" i="7"/>
  <c r="N37" i="7" s="1"/>
  <c r="M68" i="7"/>
  <c r="N68" i="7" s="1"/>
  <c r="M69" i="7" s="1"/>
  <c r="N69" i="7" s="1"/>
  <c r="N70" i="7" s="1"/>
  <c r="M71" i="7" s="1"/>
  <c r="N71" i="7" s="1"/>
  <c r="M63" i="7"/>
  <c r="N63" i="7" s="1"/>
  <c r="N64" i="7" s="1"/>
  <c r="M65" i="7" s="1"/>
  <c r="N65" i="7" s="1"/>
  <c r="M47" i="7"/>
  <c r="N47" i="7" s="1"/>
  <c r="M48" i="7" s="1"/>
  <c r="N48" i="7" s="1"/>
  <c r="N49" i="7" s="1"/>
  <c r="M84" i="7"/>
  <c r="N84" i="7" s="1"/>
  <c r="M85" i="7" s="1"/>
  <c r="N85" i="7" s="1"/>
  <c r="N86" i="7" s="1"/>
  <c r="M87" i="7" s="1"/>
  <c r="N87" i="7" s="1"/>
  <c r="M88" i="7" s="1"/>
  <c r="N88" i="7" s="1"/>
  <c r="M89" i="7" s="1"/>
  <c r="N89" i="7" s="1"/>
  <c r="M90" i="7" s="1"/>
  <c r="N90" i="7" s="1"/>
  <c r="M91" i="7" s="1"/>
  <c r="N91" i="7" s="1"/>
  <c r="M92" i="7" s="1"/>
  <c r="N92" i="7" s="1"/>
  <c r="M93" i="7" s="1"/>
  <c r="N93" i="7" s="1"/>
  <c r="M53" i="7"/>
  <c r="N53" i="7" s="1"/>
  <c r="N54" i="7" s="1"/>
  <c r="M20" i="7"/>
  <c r="N20" i="7" s="1"/>
  <c r="M21" i="7" s="1"/>
  <c r="N21" i="7" s="1"/>
  <c r="M22" i="7" s="1"/>
  <c r="N22" i="7" s="1"/>
  <c r="M23" i="7" s="1"/>
  <c r="N23" i="7" s="1"/>
  <c r="M57" i="7"/>
  <c r="N57" i="7" s="1"/>
  <c r="M58" i="7" s="1"/>
  <c r="N58" i="7" s="1"/>
  <c r="N59" i="7" s="1"/>
  <c r="M60" i="7" s="1"/>
  <c r="N60" i="7" s="1"/>
  <c r="M38" i="7"/>
  <c r="N38" i="7" s="1"/>
  <c r="N39" i="7" s="1"/>
  <c r="M75" i="7"/>
  <c r="N75" i="7" s="1"/>
  <c r="N76" i="7" s="1"/>
  <c r="M77" i="7" s="1"/>
  <c r="N77" i="7" s="1"/>
  <c r="M78" i="7" s="1"/>
  <c r="N78" i="7" s="1"/>
  <c r="M79" i="7" s="1"/>
  <c r="N79" i="7" s="1"/>
  <c r="M80" i="7" s="1"/>
  <c r="N80" i="7" s="1"/>
  <c r="M81" i="7" s="1"/>
  <c r="N81" i="7" s="1"/>
  <c r="N8" i="5"/>
  <c r="M9" i="5" s="1"/>
  <c r="N9" i="5" s="1"/>
  <c r="M10" i="5" s="1"/>
  <c r="N10" i="5" s="1"/>
  <c r="M11" i="5" s="1"/>
  <c r="N11" i="5" s="1"/>
  <c r="N12" i="5" s="1"/>
  <c r="M13" i="5" s="1"/>
  <c r="N13" i="5" s="1"/>
  <c r="M14" i="5" s="1"/>
  <c r="N14" i="5" s="1"/>
  <c r="M15" i="5" s="1"/>
  <c r="N15" i="5" s="1"/>
  <c r="M16" i="5" s="1"/>
  <c r="N16" i="5" s="1"/>
  <c r="M8" i="5"/>
  <c r="M9" i="4"/>
  <c r="N9" i="4" s="1"/>
  <c r="M10" i="4" s="1"/>
  <c r="N10" i="4" s="1"/>
  <c r="N11" i="4" s="1"/>
  <c r="M12" i="4" s="1"/>
  <c r="N12" i="4" s="1"/>
  <c r="M13" i="4" s="1"/>
  <c r="N13" i="4" s="1"/>
  <c r="M14" i="4" s="1"/>
  <c r="N14" i="4" s="1"/>
  <c r="M15" i="4" s="1"/>
  <c r="N15" i="4" s="1"/>
  <c r="N16" i="4" s="1"/>
  <c r="M17" i="4" s="1"/>
  <c r="N17" i="4" s="1"/>
  <c r="M18" i="4" s="1"/>
  <c r="N18" i="4" s="1"/>
  <c r="M19" i="4" s="1"/>
  <c r="N19" i="4" s="1"/>
  <c r="M20" i="4" s="1"/>
  <c r="N20" i="4" s="1"/>
  <c r="M21" i="4" s="1"/>
  <c r="N21" i="4" s="1"/>
  <c r="N22" i="4" s="1"/>
  <c r="M23" i="4" s="1"/>
  <c r="N23" i="4" s="1"/>
  <c r="M24" i="4" s="1"/>
  <c r="N24" i="4" s="1"/>
  <c r="M25" i="4" s="1"/>
  <c r="N25" i="4" s="1"/>
  <c r="M26" i="4" s="1"/>
  <c r="N26" i="4" s="1"/>
  <c r="M27" i="4" s="1"/>
  <c r="N27" i="4" s="1"/>
  <c r="N28" i="4" s="1"/>
  <c r="M29" i="4" s="1"/>
  <c r="N29" i="4" s="1"/>
  <c r="M30" i="4" s="1"/>
  <c r="N30" i="4" s="1"/>
  <c r="M31" i="4" s="1"/>
  <c r="N31" i="4" s="1"/>
  <c r="M32" i="4" s="1"/>
  <c r="N32" i="4" s="1"/>
  <c r="M33" i="4" s="1"/>
  <c r="N33" i="4" s="1"/>
  <c r="N34" i="4" s="1"/>
  <c r="M35" i="4" s="1"/>
  <c r="N35" i="4" s="1"/>
  <c r="M36" i="4" s="1"/>
  <c r="N36" i="4" s="1"/>
  <c r="M37" i="4" s="1"/>
  <c r="N37" i="4" s="1"/>
  <c r="M38" i="4" s="1"/>
  <c r="N38" i="4" s="1"/>
  <c r="N39" i="4" s="1"/>
  <c r="N40" i="4" s="1"/>
  <c r="M41" i="4" s="1"/>
  <c r="N41" i="4" s="1"/>
  <c r="M42" i="4" s="1"/>
  <c r="N42" i="4" s="1"/>
  <c r="M43" i="4" s="1"/>
  <c r="N43" i="4" s="1"/>
  <c r="N44" i="4" s="1"/>
  <c r="N45" i="4" s="1"/>
  <c r="M46" i="4" s="1"/>
  <c r="N46" i="4" s="1"/>
  <c r="M47" i="4" s="1"/>
  <c r="N47" i="4" s="1"/>
  <c r="M48" i="4" s="1"/>
  <c r="N48" i="4" s="1"/>
  <c r="N49" i="4" s="1"/>
  <c r="N50" i="4" s="1"/>
  <c r="M51" i="4" s="1"/>
  <c r="N51" i="4" s="1"/>
  <c r="M52" i="4" s="1"/>
  <c r="N52" i="4" s="1"/>
  <c r="M53" i="4" s="1"/>
  <c r="N53" i="4" s="1"/>
  <c r="M54" i="4" s="1"/>
  <c r="N54" i="4" s="1"/>
  <c r="N55" i="4" s="1"/>
  <c r="M56" i="4" s="1"/>
  <c r="N56" i="4" s="1"/>
  <c r="M57" i="4" s="1"/>
  <c r="N57" i="4" s="1"/>
  <c r="M58" i="4" s="1"/>
  <c r="N58" i="4" s="1"/>
  <c r="M59" i="4" s="1"/>
  <c r="N59" i="4" s="1"/>
  <c r="N60" i="4" s="1"/>
  <c r="M61" i="4" s="1"/>
  <c r="N61" i="4" s="1"/>
  <c r="M62" i="4" s="1"/>
  <c r="N62" i="4" s="1"/>
  <c r="M63" i="4" s="1"/>
  <c r="N63" i="4" s="1"/>
  <c r="M64" i="4" s="1"/>
  <c r="N64" i="4" s="1"/>
  <c r="N65" i="4" s="1"/>
  <c r="M66" i="4" s="1"/>
  <c r="N66" i="4" s="1"/>
  <c r="M67" i="4" s="1"/>
  <c r="N67" i="4" s="1"/>
  <c r="M68" i="4" s="1"/>
  <c r="N68" i="4" s="1"/>
  <c r="M69" i="4" s="1"/>
  <c r="N69" i="4" s="1"/>
  <c r="N70" i="4" s="1"/>
  <c r="M71" i="4" s="1"/>
  <c r="N71" i="4" s="1"/>
  <c r="M72" i="4" s="1"/>
  <c r="N72" i="4" s="1"/>
  <c r="M73" i="4" s="1"/>
  <c r="N73" i="4" s="1"/>
  <c r="M74" i="4" s="1"/>
  <c r="N74" i="4" s="1"/>
  <c r="M75" i="4" s="1"/>
  <c r="N75" i="4" s="1"/>
  <c r="N76" i="4" s="1"/>
  <c r="M77" i="4" s="1"/>
  <c r="N77" i="4" s="1"/>
  <c r="M78" i="4" s="1"/>
  <c r="N78" i="4" s="1"/>
  <c r="M79" i="4" s="1"/>
  <c r="N79" i="4" s="1"/>
  <c r="M80" i="4" s="1"/>
  <c r="N80" i="4" s="1"/>
  <c r="M81" i="4" s="1"/>
  <c r="N81" i="4" s="1"/>
  <c r="N82" i="4" s="1"/>
  <c r="M83" i="4" s="1"/>
  <c r="N83" i="4" s="1"/>
  <c r="M84" i="4" s="1"/>
  <c r="N84" i="4" s="1"/>
  <c r="M85" i="4" s="1"/>
  <c r="N85" i="4" s="1"/>
  <c r="M86" i="4" s="1"/>
  <c r="N86" i="4" s="1"/>
  <c r="M87" i="4" s="1"/>
  <c r="N87" i="4" s="1"/>
  <c r="N88" i="4" s="1"/>
  <c r="N89" i="4" s="1"/>
  <c r="M90" i="4" s="1"/>
  <c r="N90" i="4" s="1"/>
  <c r="M91" i="4" s="1"/>
  <c r="N91" i="4" s="1"/>
  <c r="M92" i="4" s="1"/>
  <c r="N92" i="4" s="1"/>
  <c r="M93" i="4" s="1"/>
  <c r="N93" i="4" s="1"/>
  <c r="M8" i="3"/>
  <c r="N8" i="3" s="1"/>
  <c r="M9" i="3" s="1"/>
  <c r="N9" i="3" s="1"/>
  <c r="M10" i="3" s="1"/>
  <c r="N10" i="3" s="1"/>
  <c r="M11" i="3" s="1"/>
  <c r="N11" i="3" s="1"/>
  <c r="M12" i="3" s="1"/>
  <c r="N12" i="3" s="1"/>
  <c r="N13" i="3" s="1"/>
  <c r="T26" i="2"/>
  <c r="L26" i="2" s="1"/>
  <c r="T86" i="2"/>
  <c r="L86" i="2" s="1"/>
  <c r="T43" i="2"/>
  <c r="L43" i="2" s="1"/>
  <c r="S91" i="2"/>
  <c r="T91" i="2" s="1"/>
  <c r="L91" i="2" s="1"/>
  <c r="S90" i="2"/>
  <c r="S10" i="2"/>
  <c r="T10" i="2" s="1"/>
  <c r="L10" i="2" s="1"/>
  <c r="S14" i="2"/>
  <c r="T14" i="2" s="1"/>
  <c r="L14" i="2" s="1"/>
  <c r="S18" i="2"/>
  <c r="T18" i="2" s="1"/>
  <c r="L18" i="2" s="1"/>
  <c r="S22" i="2"/>
  <c r="T22" i="2" s="1"/>
  <c r="L22" i="2" s="1"/>
  <c r="S26" i="2"/>
  <c r="S30" i="2"/>
  <c r="T30" i="2" s="1"/>
  <c r="L30" i="2" s="1"/>
  <c r="S34" i="2"/>
  <c r="T34" i="2" s="1"/>
  <c r="L34" i="2" s="1"/>
  <c r="S38" i="2"/>
  <c r="T38" i="2" s="1"/>
  <c r="L38" i="2" s="1"/>
  <c r="S42" i="2"/>
  <c r="T42" i="2" s="1"/>
  <c r="L42" i="2" s="1"/>
  <c r="S46" i="2"/>
  <c r="T46" i="2" s="1"/>
  <c r="L46" i="2" s="1"/>
  <c r="S50" i="2"/>
  <c r="T50" i="2" s="1"/>
  <c r="L50" i="2" s="1"/>
  <c r="S78" i="2"/>
  <c r="T162" i="2"/>
  <c r="L162" i="2" s="1"/>
  <c r="S66" i="2"/>
  <c r="T84" i="2"/>
  <c r="L84" i="2" s="1"/>
  <c r="T64" i="2"/>
  <c r="L64" i="2" s="1"/>
  <c r="T90" i="2"/>
  <c r="L90" i="2" s="1"/>
  <c r="T47" i="2"/>
  <c r="L47" i="2" s="1"/>
  <c r="S69" i="2"/>
  <c r="T69" i="2" s="1"/>
  <c r="L69" i="2" s="1"/>
  <c r="T9" i="2"/>
  <c r="L9" i="2" s="1"/>
  <c r="T58" i="2"/>
  <c r="L58" i="2" s="1"/>
  <c r="T66" i="2"/>
  <c r="L66" i="2" s="1"/>
  <c r="T75" i="2"/>
  <c r="L75" i="2" s="1"/>
  <c r="T78" i="2"/>
  <c r="L78" i="2" s="1"/>
  <c r="T13" i="2"/>
  <c r="L13" i="2" s="1"/>
  <c r="T41" i="2"/>
  <c r="L41" i="2" s="1"/>
  <c r="T45" i="2"/>
  <c r="L45" i="2" s="1"/>
  <c r="T49" i="2"/>
  <c r="L49" i="2" s="1"/>
  <c r="T92" i="2"/>
  <c r="L92" i="2" s="1"/>
  <c r="T102" i="2"/>
  <c r="L102" i="2" s="1"/>
  <c r="T17" i="2"/>
  <c r="L17" i="2" s="1"/>
  <c r="T29" i="2"/>
  <c r="L29" i="2" s="1"/>
  <c r="T33" i="2"/>
  <c r="L33" i="2" s="1"/>
  <c r="T80" i="2"/>
  <c r="L80" i="2" s="1"/>
  <c r="S51" i="2"/>
  <c r="T51" i="2" s="1"/>
  <c r="L51" i="2" s="1"/>
  <c r="T68" i="2"/>
  <c r="L68" i="2" s="1"/>
  <c r="T67" i="2"/>
  <c r="L67" i="2" s="1"/>
  <c r="S70" i="2"/>
  <c r="T70" i="2" s="1"/>
  <c r="L70" i="2" s="1"/>
  <c r="T79" i="2"/>
  <c r="L79" i="2" s="1"/>
  <c r="S93" i="2"/>
  <c r="T93" i="2" s="1"/>
  <c r="L93" i="2" s="1"/>
  <c r="S192" i="2"/>
  <c r="S193" i="2"/>
  <c r="T193" i="2" s="1"/>
  <c r="L193" i="2" s="1"/>
  <c r="S81" i="2"/>
  <c r="S82" i="2"/>
  <c r="T82" i="2" s="1"/>
  <c r="L82" i="2" s="1"/>
  <c r="S89" i="2"/>
  <c r="T89" i="2" s="1"/>
  <c r="L89" i="2" s="1"/>
  <c r="S116" i="2"/>
  <c r="T116" i="2" s="1"/>
  <c r="L116" i="2" s="1"/>
  <c r="S187" i="2"/>
  <c r="T187" i="2" s="1"/>
  <c r="L187" i="2" s="1"/>
  <c r="S188" i="2"/>
  <c r="T188" i="2" s="1"/>
  <c r="L188" i="2" s="1"/>
  <c r="S73" i="2"/>
  <c r="T73" i="2" s="1"/>
  <c r="L73" i="2" s="1"/>
  <c r="S74" i="2"/>
  <c r="T74" i="2" s="1"/>
  <c r="L74" i="2" s="1"/>
  <c r="S99" i="2"/>
  <c r="T99" i="2" s="1"/>
  <c r="L99" i="2" s="1"/>
  <c r="S53" i="2"/>
  <c r="T53" i="2" s="1"/>
  <c r="L53" i="2" s="1"/>
  <c r="S57" i="2"/>
  <c r="T57" i="2" s="1"/>
  <c r="L57" i="2" s="1"/>
  <c r="S61" i="2"/>
  <c r="T61" i="2" s="1"/>
  <c r="L61" i="2" s="1"/>
  <c r="S85" i="2"/>
  <c r="T85" i="2" s="1"/>
  <c r="L85" i="2" s="1"/>
  <c r="T100" i="2"/>
  <c r="L100" i="2" s="1"/>
  <c r="S122" i="2"/>
  <c r="T122" i="2" s="1"/>
  <c r="L122" i="2" s="1"/>
  <c r="T130" i="2"/>
  <c r="L130" i="2" s="1"/>
  <c r="S132" i="2"/>
  <c r="T132" i="2" s="1"/>
  <c r="L132" i="2" s="1"/>
  <c r="S136" i="2"/>
  <c r="T136" i="2" s="1"/>
  <c r="L136" i="2" s="1"/>
  <c r="S138" i="2"/>
  <c r="T72" i="2"/>
  <c r="L72" i="2" s="1"/>
  <c r="S86" i="2"/>
  <c r="S129" i="2"/>
  <c r="T129" i="2" s="1"/>
  <c r="L129" i="2" s="1"/>
  <c r="T81" i="2"/>
  <c r="L81" i="2" s="1"/>
  <c r="T94" i="2"/>
  <c r="L94" i="2" s="1"/>
  <c r="S97" i="2"/>
  <c r="T97" i="2" s="1"/>
  <c r="L97" i="2" s="1"/>
  <c r="S101" i="2"/>
  <c r="T101" i="2" s="1"/>
  <c r="L101" i="2" s="1"/>
  <c r="S102" i="2"/>
  <c r="T121" i="2"/>
  <c r="L121" i="2" s="1"/>
  <c r="S124" i="2"/>
  <c r="T138" i="2"/>
  <c r="L138" i="2" s="1"/>
  <c r="T137" i="2"/>
  <c r="L137" i="2" s="1"/>
  <c r="S143" i="2"/>
  <c r="T120" i="2"/>
  <c r="L120" i="2" s="1"/>
  <c r="T128" i="2"/>
  <c r="L128" i="2" s="1"/>
  <c r="T143" i="2"/>
  <c r="L143" i="2" s="1"/>
  <c r="T165" i="2"/>
  <c r="L165" i="2" s="1"/>
  <c r="S177" i="2"/>
  <c r="T181" i="2"/>
  <c r="L181" i="2" s="1"/>
  <c r="T180" i="2"/>
  <c r="L180" i="2" s="1"/>
  <c r="T192" i="2"/>
  <c r="L192" i="2" s="1"/>
  <c r="T104" i="2"/>
  <c r="L104" i="2" s="1"/>
  <c r="S105" i="2"/>
  <c r="T105" i="2" s="1"/>
  <c r="L105" i="2" s="1"/>
  <c r="S117" i="2"/>
  <c r="T117" i="2" s="1"/>
  <c r="L117" i="2" s="1"/>
  <c r="S118" i="2"/>
  <c r="T118" i="2" s="1"/>
  <c r="L118" i="2" s="1"/>
  <c r="S125" i="2"/>
  <c r="S126" i="2"/>
  <c r="T126" i="2" s="1"/>
  <c r="L126" i="2" s="1"/>
  <c r="S133" i="2"/>
  <c r="T133" i="2" s="1"/>
  <c r="L133" i="2" s="1"/>
  <c r="S134" i="2"/>
  <c r="T134" i="2" s="1"/>
  <c r="L134" i="2" s="1"/>
  <c r="T142" i="2"/>
  <c r="L142" i="2" s="1"/>
  <c r="T149" i="2"/>
  <c r="L149" i="2" s="1"/>
  <c r="T152" i="2"/>
  <c r="L152" i="2" s="1"/>
  <c r="T174" i="2"/>
  <c r="L174" i="2" s="1"/>
  <c r="T189" i="2"/>
  <c r="L189" i="2" s="1"/>
  <c r="T196" i="2"/>
  <c r="L196" i="2" s="1"/>
  <c r="S207" i="2"/>
  <c r="T207" i="2" s="1"/>
  <c r="L207" i="2" s="1"/>
  <c r="T239" i="2"/>
  <c r="L239" i="2" s="1"/>
  <c r="T108" i="2"/>
  <c r="L108" i="2" s="1"/>
  <c r="T125" i="2"/>
  <c r="L125" i="2" s="1"/>
  <c r="S141" i="2"/>
  <c r="T141" i="2" s="1"/>
  <c r="L141" i="2" s="1"/>
  <c r="S163" i="2"/>
  <c r="T163" i="2" s="1"/>
  <c r="L163" i="2" s="1"/>
  <c r="S164" i="2"/>
  <c r="T164" i="2" s="1"/>
  <c r="L164" i="2" s="1"/>
  <c r="S172" i="2"/>
  <c r="T172" i="2" s="1"/>
  <c r="L172" i="2" s="1"/>
  <c r="S195" i="2"/>
  <c r="T195" i="2" s="1"/>
  <c r="L195" i="2" s="1"/>
  <c r="S214" i="2"/>
  <c r="T214" i="2" s="1"/>
  <c r="L214" i="2" s="1"/>
  <c r="S215" i="2"/>
  <c r="T215" i="2" s="1"/>
  <c r="L215" i="2" s="1"/>
  <c r="S272" i="2"/>
  <c r="T272" i="2" s="1"/>
  <c r="L272" i="2" s="1"/>
  <c r="S271" i="2"/>
  <c r="S113" i="2"/>
  <c r="T113" i="2" s="1"/>
  <c r="L113" i="2" s="1"/>
  <c r="T124" i="2"/>
  <c r="L124" i="2" s="1"/>
  <c r="T140" i="2"/>
  <c r="L140" i="2" s="1"/>
  <c r="T145" i="2"/>
  <c r="L145" i="2" s="1"/>
  <c r="T151" i="2"/>
  <c r="L151" i="2" s="1"/>
  <c r="S175" i="2"/>
  <c r="T175" i="2" s="1"/>
  <c r="L175" i="2" s="1"/>
  <c r="T200" i="2"/>
  <c r="L200" i="2" s="1"/>
  <c r="T169" i="2"/>
  <c r="L169" i="2" s="1"/>
  <c r="S146" i="2"/>
  <c r="T146" i="2" s="1"/>
  <c r="L146" i="2" s="1"/>
  <c r="T171" i="2"/>
  <c r="L171" i="2" s="1"/>
  <c r="T177" i="2"/>
  <c r="L177" i="2" s="1"/>
  <c r="S182" i="2"/>
  <c r="T182" i="2" s="1"/>
  <c r="L182" i="2" s="1"/>
  <c r="S183" i="2"/>
  <c r="T183" i="2" s="1"/>
  <c r="L183" i="2" s="1"/>
  <c r="T206" i="2"/>
  <c r="L206" i="2" s="1"/>
  <c r="S208" i="2"/>
  <c r="T208" i="2" s="1"/>
  <c r="L208" i="2" s="1"/>
  <c r="T217" i="2"/>
  <c r="L217" i="2" s="1"/>
  <c r="T227" i="2"/>
  <c r="L227" i="2" s="1"/>
  <c r="T230" i="2"/>
  <c r="L230" i="2" s="1"/>
  <c r="T237" i="2"/>
  <c r="L237" i="2" s="1"/>
  <c r="T229" i="2"/>
  <c r="L229" i="2" s="1"/>
  <c r="T234" i="2"/>
  <c r="L234" i="2" s="1"/>
  <c r="T253" i="2"/>
  <c r="L253" i="2" s="1"/>
  <c r="T198" i="2"/>
  <c r="L198" i="2" s="1"/>
  <c r="T203" i="2"/>
  <c r="L203" i="2" s="1"/>
  <c r="T210" i="2"/>
  <c r="L210" i="2" s="1"/>
  <c r="T223" i="2"/>
  <c r="L223" i="2" s="1"/>
  <c r="T231" i="2"/>
  <c r="L231" i="2" s="1"/>
  <c r="T246" i="2"/>
  <c r="L246" i="2" s="1"/>
  <c r="T259" i="2"/>
  <c r="L259" i="2" s="1"/>
  <c r="T153" i="2"/>
  <c r="L153" i="2" s="1"/>
  <c r="T161" i="2"/>
  <c r="L161" i="2" s="1"/>
  <c r="S166" i="2"/>
  <c r="T166" i="2" s="1"/>
  <c r="L166" i="2" s="1"/>
  <c r="S167" i="2"/>
  <c r="T167" i="2" s="1"/>
  <c r="L167" i="2" s="1"/>
  <c r="T213" i="2"/>
  <c r="L213" i="2" s="1"/>
  <c r="T243" i="2"/>
  <c r="L243" i="2" s="1"/>
  <c r="S254" i="2"/>
  <c r="T254" i="2" s="1"/>
  <c r="L254" i="2" s="1"/>
  <c r="T261" i="2"/>
  <c r="L261" i="2" s="1"/>
  <c r="T266" i="2"/>
  <c r="L266" i="2" s="1"/>
  <c r="T268" i="2"/>
  <c r="L268" i="2" s="1"/>
  <c r="T273" i="2"/>
  <c r="L273" i="2" s="1"/>
  <c r="S150" i="2"/>
  <c r="T150" i="2" s="1"/>
  <c r="L150" i="2" s="1"/>
  <c r="T173" i="2"/>
  <c r="L173" i="2" s="1"/>
  <c r="S178" i="2"/>
  <c r="T178" i="2" s="1"/>
  <c r="L178" i="2" s="1"/>
  <c r="S179" i="2"/>
  <c r="T179" i="2" s="1"/>
  <c r="L179" i="2" s="1"/>
  <c r="T202" i="2"/>
  <c r="L202" i="2" s="1"/>
  <c r="T250" i="2"/>
  <c r="L250" i="2" s="1"/>
  <c r="S251" i="2"/>
  <c r="S267" i="2"/>
  <c r="S158" i="2"/>
  <c r="T158" i="2" s="1"/>
  <c r="L158" i="2" s="1"/>
  <c r="S159" i="2"/>
  <c r="T159" i="2" s="1"/>
  <c r="L159" i="2" s="1"/>
  <c r="T185" i="2"/>
  <c r="L185" i="2" s="1"/>
  <c r="S190" i="2"/>
  <c r="T190" i="2" s="1"/>
  <c r="L190" i="2" s="1"/>
  <c r="S191" i="2"/>
  <c r="T191" i="2" s="1"/>
  <c r="L191" i="2" s="1"/>
  <c r="S201" i="2"/>
  <c r="T201" i="2" s="1"/>
  <c r="L201" i="2" s="1"/>
  <c r="S204" i="2"/>
  <c r="T212" i="2"/>
  <c r="L212" i="2" s="1"/>
  <c r="T233" i="2"/>
  <c r="L233" i="2" s="1"/>
  <c r="T194" i="2"/>
  <c r="L194" i="2" s="1"/>
  <c r="S226" i="2"/>
  <c r="T226" i="2" s="1"/>
  <c r="L226" i="2" s="1"/>
  <c r="T244" i="2"/>
  <c r="L244" i="2" s="1"/>
  <c r="S248" i="2"/>
  <c r="T248" i="2" s="1"/>
  <c r="L248" i="2" s="1"/>
  <c r="T255" i="2"/>
  <c r="L255" i="2" s="1"/>
  <c r="T270" i="2"/>
  <c r="L270" i="2" s="1"/>
  <c r="T204" i="2"/>
  <c r="L204" i="2" s="1"/>
  <c r="S219" i="2"/>
  <c r="T219" i="2" s="1"/>
  <c r="L219" i="2" s="1"/>
  <c r="T224" i="2"/>
  <c r="L224" i="2" s="1"/>
  <c r="S235" i="2"/>
  <c r="T235" i="2" s="1"/>
  <c r="L235" i="2" s="1"/>
  <c r="T240" i="2"/>
  <c r="L240" i="2" s="1"/>
  <c r="T251" i="2"/>
  <c r="L251" i="2" s="1"/>
  <c r="S258" i="2"/>
  <c r="T258" i="2" s="1"/>
  <c r="L258" i="2" s="1"/>
  <c r="S218" i="2"/>
  <c r="T218" i="2" s="1"/>
  <c r="L218" i="2" s="1"/>
  <c r="S234" i="2"/>
  <c r="S264" i="2"/>
  <c r="T264" i="2" s="1"/>
  <c r="L264" i="2" s="1"/>
  <c r="T271" i="2"/>
  <c r="L271" i="2" s="1"/>
  <c r="S211" i="2"/>
  <c r="T211" i="2" s="1"/>
  <c r="L211" i="2" s="1"/>
  <c r="T216" i="2"/>
  <c r="L216" i="2" s="1"/>
  <c r="S227" i="2"/>
  <c r="T232" i="2"/>
  <c r="L232" i="2" s="1"/>
  <c r="T256" i="2"/>
  <c r="L256" i="2" s="1"/>
  <c r="S260" i="2"/>
  <c r="T260" i="2" s="1"/>
  <c r="L260" i="2" s="1"/>
  <c r="T267" i="2"/>
  <c r="L267" i="2" s="1"/>
  <c r="S222" i="2"/>
  <c r="T222" i="2" s="1"/>
  <c r="L222" i="2" s="1"/>
  <c r="S238" i="2"/>
  <c r="T238" i="2" s="1"/>
  <c r="L238" i="2" s="1"/>
  <c r="T252" i="2"/>
  <c r="L252" i="2" s="1"/>
  <c r="T263" i="2"/>
  <c r="L263" i="2" s="1"/>
  <c r="S270" i="2"/>
  <c r="S277" i="1"/>
  <c r="S149" i="1"/>
  <c r="S207" i="1"/>
  <c r="S21" i="1"/>
  <c r="T276" i="1"/>
  <c r="L276" i="1" s="1"/>
  <c r="T277" i="1"/>
  <c r="L277" i="1" s="1"/>
  <c r="S253" i="1"/>
  <c r="S191" i="1"/>
  <c r="S75" i="1"/>
  <c r="S83" i="1"/>
  <c r="S120" i="1"/>
  <c r="S65" i="1"/>
  <c r="S57" i="1"/>
  <c r="S15" i="1"/>
  <c r="T15" i="1" s="1"/>
  <c r="L15" i="1" s="1"/>
  <c r="S39" i="1"/>
  <c r="S92" i="1"/>
  <c r="T92" i="1" s="1"/>
  <c r="L92" i="1" s="1"/>
  <c r="S100" i="1"/>
  <c r="S195" i="1"/>
  <c r="T195" i="1" s="1"/>
  <c r="L195" i="1" s="1"/>
  <c r="S260" i="1"/>
  <c r="S9" i="1"/>
  <c r="S37" i="1"/>
  <c r="T37" i="1" s="1"/>
  <c r="L37" i="1" s="1"/>
  <c r="S55" i="1"/>
  <c r="T55" i="1" s="1"/>
  <c r="L55" i="1" s="1"/>
  <c r="S115" i="1"/>
  <c r="S156" i="1"/>
  <c r="T156" i="1" s="1"/>
  <c r="L156" i="1" s="1"/>
  <c r="S214" i="1"/>
  <c r="S227" i="1"/>
  <c r="S239" i="1"/>
  <c r="S173" i="1"/>
  <c r="S45" i="1"/>
  <c r="S102" i="1"/>
  <c r="T102" i="1" s="1"/>
  <c r="L102" i="1" s="1"/>
  <c r="S146" i="1"/>
  <c r="S151" i="1"/>
  <c r="T151" i="1" s="1"/>
  <c r="L151" i="1" s="1"/>
  <c r="S269" i="1"/>
  <c r="S122" i="1"/>
  <c r="S237" i="1"/>
  <c r="S23" i="1"/>
  <c r="S41" i="1"/>
  <c r="T41" i="1" s="1"/>
  <c r="L41" i="1" s="1"/>
  <c r="S152" i="1"/>
  <c r="T152" i="1" s="1"/>
  <c r="L152" i="1" s="1"/>
  <c r="S243" i="1"/>
  <c r="S13" i="1"/>
  <c r="T13" i="1" s="1"/>
  <c r="L13" i="1" s="1"/>
  <c r="S31" i="1"/>
  <c r="S114" i="1"/>
  <c r="S135" i="1"/>
  <c r="T135" i="1" s="1"/>
  <c r="L135" i="1" s="1"/>
  <c r="S142" i="1"/>
  <c r="S178" i="1"/>
  <c r="S193" i="1"/>
  <c r="S48" i="1"/>
  <c r="T48" i="1" s="1"/>
  <c r="L48" i="1" s="1"/>
  <c r="S90" i="1"/>
  <c r="T90" i="1" s="1"/>
  <c r="L90" i="1" s="1"/>
  <c r="S133" i="1"/>
  <c r="S140" i="1"/>
  <c r="T140" i="1" s="1"/>
  <c r="L140" i="1" s="1"/>
  <c r="S187" i="1"/>
  <c r="T187" i="1" s="1"/>
  <c r="L187" i="1" s="1"/>
  <c r="S210" i="1"/>
  <c r="T210" i="1" s="1"/>
  <c r="L210" i="1" s="1"/>
  <c r="S82" i="1"/>
  <c r="T82" i="1" s="1"/>
  <c r="L82" i="1" s="1"/>
  <c r="S88" i="1"/>
  <c r="S98" i="1"/>
  <c r="T98" i="1" s="1"/>
  <c r="L98" i="1" s="1"/>
  <c r="S185" i="1"/>
  <c r="S201" i="1"/>
  <c r="S249" i="1"/>
  <c r="T249" i="1" s="1"/>
  <c r="L249" i="1" s="1"/>
  <c r="S263" i="1"/>
  <c r="S108" i="1"/>
  <c r="T108" i="1" s="1"/>
  <c r="L108" i="1" s="1"/>
  <c r="S110" i="1"/>
  <c r="T110" i="1" s="1"/>
  <c r="L110" i="1" s="1"/>
  <c r="S136" i="1"/>
  <c r="S167" i="1"/>
  <c r="T167" i="1" s="1"/>
  <c r="L167" i="1" s="1"/>
  <c r="S224" i="1"/>
  <c r="S226" i="1"/>
  <c r="S234" i="1"/>
  <c r="T234" i="1" s="1"/>
  <c r="L234" i="1" s="1"/>
  <c r="S247" i="1"/>
  <c r="S175" i="1"/>
  <c r="T175" i="1" s="1"/>
  <c r="L175" i="1" s="1"/>
  <c r="S86" i="1"/>
  <c r="T86" i="1" s="1"/>
  <c r="L86" i="1" s="1"/>
  <c r="S106" i="1"/>
  <c r="T106" i="1" s="1"/>
  <c r="L106" i="1" s="1"/>
  <c r="S112" i="1"/>
  <c r="T112" i="1" s="1"/>
  <c r="L112" i="1" s="1"/>
  <c r="S124" i="1"/>
  <c r="T124" i="1" s="1"/>
  <c r="L124" i="1" s="1"/>
  <c r="S49" i="1"/>
  <c r="T49" i="1" s="1"/>
  <c r="L49" i="1" s="1"/>
  <c r="S104" i="1"/>
  <c r="T104" i="1" s="1"/>
  <c r="L104" i="1" s="1"/>
  <c r="S158" i="1"/>
  <c r="T158" i="1" s="1"/>
  <c r="L158" i="1" s="1"/>
  <c r="S165" i="1"/>
  <c r="T165" i="1" s="1"/>
  <c r="L165" i="1" s="1"/>
  <c r="S197" i="1"/>
  <c r="S211" i="1"/>
  <c r="S53" i="1"/>
  <c r="T53" i="1" s="1"/>
  <c r="L53" i="1" s="1"/>
  <c r="S69" i="1"/>
  <c r="T69" i="1" s="1"/>
  <c r="L69" i="1" s="1"/>
  <c r="S91" i="1"/>
  <c r="T100" i="1"/>
  <c r="L100" i="1" s="1"/>
  <c r="S138" i="1"/>
  <c r="S154" i="1"/>
  <c r="T154" i="1" s="1"/>
  <c r="L154" i="1" s="1"/>
  <c r="S203" i="1"/>
  <c r="S58" i="1"/>
  <c r="T58" i="1" s="1"/>
  <c r="L58" i="1" s="1"/>
  <c r="S119" i="1"/>
  <c r="S125" i="1"/>
  <c r="T125" i="1" s="1"/>
  <c r="L125" i="1" s="1"/>
  <c r="S143" i="1"/>
  <c r="S221" i="1"/>
  <c r="T221" i="1" s="1"/>
  <c r="L221" i="1" s="1"/>
  <c r="S56" i="1"/>
  <c r="T56" i="1" s="1"/>
  <c r="L56" i="1" s="1"/>
  <c r="S96" i="1"/>
  <c r="T96" i="1" s="1"/>
  <c r="L96" i="1" s="1"/>
  <c r="S107" i="1"/>
  <c r="S141" i="1"/>
  <c r="T141" i="1" s="1"/>
  <c r="L141" i="1" s="1"/>
  <c r="S157" i="1"/>
  <c r="T157" i="1" s="1"/>
  <c r="L157" i="1" s="1"/>
  <c r="S181" i="1"/>
  <c r="T181" i="1" s="1"/>
  <c r="L181" i="1" s="1"/>
  <c r="S183" i="1"/>
  <c r="T183" i="1" s="1"/>
  <c r="L183" i="1" s="1"/>
  <c r="S206" i="1"/>
  <c r="T206" i="1" s="1"/>
  <c r="L206" i="1" s="1"/>
  <c r="S252" i="1"/>
  <c r="T252" i="1" s="1"/>
  <c r="L252" i="1" s="1"/>
  <c r="S268" i="1"/>
  <c r="T268" i="1" s="1"/>
  <c r="L268" i="1" s="1"/>
  <c r="T88" i="1"/>
  <c r="L88" i="1" s="1"/>
  <c r="T226" i="1"/>
  <c r="L226" i="1" s="1"/>
  <c r="S127" i="1"/>
  <c r="T127" i="1" s="1"/>
  <c r="L127" i="1" s="1"/>
  <c r="S159" i="1"/>
  <c r="S47" i="1"/>
  <c r="T47" i="1" s="1"/>
  <c r="L47" i="1" s="1"/>
  <c r="S54" i="1"/>
  <c r="T54" i="1" s="1"/>
  <c r="L54" i="1" s="1"/>
  <c r="S63" i="1"/>
  <c r="S72" i="1"/>
  <c r="T72" i="1" s="1"/>
  <c r="L72" i="1" s="1"/>
  <c r="S74" i="1"/>
  <c r="T74" i="1" s="1"/>
  <c r="L74" i="1" s="1"/>
  <c r="S94" i="1"/>
  <c r="S148" i="1"/>
  <c r="T148" i="1" s="1"/>
  <c r="L148" i="1" s="1"/>
  <c r="S216" i="1"/>
  <c r="T216" i="1" s="1"/>
  <c r="L216" i="1" s="1"/>
  <c r="S259" i="1"/>
  <c r="S275" i="1"/>
  <c r="T275" i="1" s="1"/>
  <c r="L275" i="1" s="1"/>
  <c r="T119" i="1"/>
  <c r="L119" i="1" s="1"/>
  <c r="S50" i="1"/>
  <c r="T50" i="1" s="1"/>
  <c r="L50" i="1" s="1"/>
  <c r="S99" i="1"/>
  <c r="S128" i="1"/>
  <c r="T128" i="1" s="1"/>
  <c r="L128" i="1" s="1"/>
  <c r="S144" i="1"/>
  <c r="T144" i="1" s="1"/>
  <c r="L144" i="1" s="1"/>
  <c r="S209" i="1"/>
  <c r="S255" i="1"/>
  <c r="S271" i="1"/>
  <c r="S244" i="1"/>
  <c r="T244" i="1" s="1"/>
  <c r="L244" i="1" s="1"/>
  <c r="T114" i="1"/>
  <c r="L114" i="1" s="1"/>
  <c r="S198" i="1"/>
  <c r="S8" i="1"/>
  <c r="T8" i="1" s="1"/>
  <c r="L8" i="1" s="1"/>
  <c r="M8" i="1" s="1"/>
  <c r="N8" i="1" s="1"/>
  <c r="S10" i="1"/>
  <c r="T10" i="1" s="1"/>
  <c r="L10" i="1" s="1"/>
  <c r="S14" i="1"/>
  <c r="T14" i="1" s="1"/>
  <c r="L14" i="1" s="1"/>
  <c r="S16" i="1"/>
  <c r="T16" i="1" s="1"/>
  <c r="L16" i="1" s="1"/>
  <c r="S18" i="1"/>
  <c r="T18" i="1" s="1"/>
  <c r="L18" i="1" s="1"/>
  <c r="S22" i="1"/>
  <c r="T22" i="1" s="1"/>
  <c r="L22" i="1" s="1"/>
  <c r="S24" i="1"/>
  <c r="T24" i="1" s="1"/>
  <c r="L24" i="1" s="1"/>
  <c r="S26" i="1"/>
  <c r="T26" i="1" s="1"/>
  <c r="L26" i="1" s="1"/>
  <c r="S30" i="1"/>
  <c r="T30" i="1" s="1"/>
  <c r="L30" i="1" s="1"/>
  <c r="S32" i="1"/>
  <c r="T32" i="1" s="1"/>
  <c r="L32" i="1" s="1"/>
  <c r="S34" i="1"/>
  <c r="T34" i="1" s="1"/>
  <c r="L34" i="1" s="1"/>
  <c r="S38" i="1"/>
  <c r="T38" i="1" s="1"/>
  <c r="L38" i="1" s="1"/>
  <c r="S40" i="1"/>
  <c r="T40" i="1" s="1"/>
  <c r="L40" i="1" s="1"/>
  <c r="S42" i="1"/>
  <c r="T42" i="1" s="1"/>
  <c r="L42" i="1" s="1"/>
  <c r="S46" i="1"/>
  <c r="T46" i="1" s="1"/>
  <c r="L46" i="1" s="1"/>
  <c r="S62" i="1"/>
  <c r="T62" i="1" s="1"/>
  <c r="L62" i="1" s="1"/>
  <c r="S174" i="1"/>
  <c r="S212" i="1"/>
  <c r="T212" i="1" s="1"/>
  <c r="L212" i="1" s="1"/>
  <c r="S258" i="1"/>
  <c r="T258" i="1" s="1"/>
  <c r="L258" i="1" s="1"/>
  <c r="S274" i="1"/>
  <c r="T274" i="1" s="1"/>
  <c r="L274" i="1" s="1"/>
  <c r="T173" i="1"/>
  <c r="L173" i="1" s="1"/>
  <c r="S228" i="1"/>
  <c r="T228" i="1" s="1"/>
  <c r="L228" i="1" s="1"/>
  <c r="S230" i="1"/>
  <c r="T230" i="1" s="1"/>
  <c r="L230" i="1" s="1"/>
  <c r="S76" i="1"/>
  <c r="T76" i="1" s="1"/>
  <c r="L76" i="1" s="1"/>
  <c r="S78" i="1"/>
  <c r="S80" i="1"/>
  <c r="T80" i="1" s="1"/>
  <c r="L80" i="1" s="1"/>
  <c r="S232" i="1"/>
  <c r="T232" i="1" s="1"/>
  <c r="L232" i="1" s="1"/>
  <c r="S160" i="1"/>
  <c r="S162" i="1"/>
  <c r="T162" i="1" s="1"/>
  <c r="L162" i="1" s="1"/>
  <c r="S164" i="1"/>
  <c r="T164" i="1" s="1"/>
  <c r="L164" i="1" s="1"/>
  <c r="S168" i="1"/>
  <c r="T168" i="1" s="1"/>
  <c r="L168" i="1" s="1"/>
  <c r="S170" i="1"/>
  <c r="T170" i="1" s="1"/>
  <c r="L170" i="1" s="1"/>
  <c r="S172" i="1"/>
  <c r="T172" i="1" s="1"/>
  <c r="L172" i="1" s="1"/>
  <c r="S190" i="1"/>
  <c r="T190" i="1" s="1"/>
  <c r="L190" i="1" s="1"/>
  <c r="S196" i="1"/>
  <c r="T196" i="1" s="1"/>
  <c r="L196" i="1" s="1"/>
  <c r="S235" i="1"/>
  <c r="S236" i="1"/>
  <c r="T236" i="1" s="1"/>
  <c r="L236" i="1" s="1"/>
  <c r="S242" i="1"/>
  <c r="T242" i="1" s="1"/>
  <c r="L242" i="1" s="1"/>
  <c r="T21" i="1"/>
  <c r="L21" i="1" s="1"/>
  <c r="S66" i="1"/>
  <c r="T66" i="1" s="1"/>
  <c r="L66" i="1" s="1"/>
  <c r="S64" i="1"/>
  <c r="T64" i="1" s="1"/>
  <c r="L64" i="1" s="1"/>
  <c r="T94" i="1"/>
  <c r="L94" i="1" s="1"/>
  <c r="T17" i="1"/>
  <c r="L17" i="1" s="1"/>
  <c r="T33" i="1"/>
  <c r="L33" i="1" s="1"/>
  <c r="T57" i="1"/>
  <c r="L57" i="1" s="1"/>
  <c r="S70" i="1"/>
  <c r="T70" i="1" s="1"/>
  <c r="L70" i="1" s="1"/>
  <c r="T29" i="1"/>
  <c r="L29" i="1" s="1"/>
  <c r="T45" i="1"/>
  <c r="L45" i="1" s="1"/>
  <c r="T61" i="1"/>
  <c r="L61" i="1" s="1"/>
  <c r="T9" i="1"/>
  <c r="L9" i="1" s="1"/>
  <c r="T25" i="1"/>
  <c r="L25" i="1" s="1"/>
  <c r="T65" i="1"/>
  <c r="L65" i="1" s="1"/>
  <c r="S11" i="1"/>
  <c r="T11" i="1" s="1"/>
  <c r="L11" i="1" s="1"/>
  <c r="S12" i="1"/>
  <c r="T12" i="1" s="1"/>
  <c r="L12" i="1" s="1"/>
  <c r="S19" i="1"/>
  <c r="T19" i="1" s="1"/>
  <c r="L19" i="1" s="1"/>
  <c r="S20" i="1"/>
  <c r="T20" i="1" s="1"/>
  <c r="L20" i="1" s="1"/>
  <c r="T23" i="1"/>
  <c r="L23" i="1" s="1"/>
  <c r="S27" i="1"/>
  <c r="T27" i="1" s="1"/>
  <c r="L27" i="1" s="1"/>
  <c r="S28" i="1"/>
  <c r="T28" i="1" s="1"/>
  <c r="L28" i="1" s="1"/>
  <c r="T31" i="1"/>
  <c r="L31" i="1" s="1"/>
  <c r="S35" i="1"/>
  <c r="T35" i="1" s="1"/>
  <c r="L35" i="1" s="1"/>
  <c r="S36" i="1"/>
  <c r="T36" i="1" s="1"/>
  <c r="L36" i="1" s="1"/>
  <c r="T39" i="1"/>
  <c r="L39" i="1" s="1"/>
  <c r="S43" i="1"/>
  <c r="T43" i="1" s="1"/>
  <c r="L43" i="1" s="1"/>
  <c r="S44" i="1"/>
  <c r="T44" i="1" s="1"/>
  <c r="L44" i="1" s="1"/>
  <c r="S51" i="1"/>
  <c r="T51" i="1" s="1"/>
  <c r="L51" i="1" s="1"/>
  <c r="S52" i="1"/>
  <c r="T52" i="1" s="1"/>
  <c r="L52" i="1" s="1"/>
  <c r="S59" i="1"/>
  <c r="T59" i="1" s="1"/>
  <c r="L59" i="1" s="1"/>
  <c r="S60" i="1"/>
  <c r="T60" i="1" s="1"/>
  <c r="L60" i="1" s="1"/>
  <c r="T63" i="1"/>
  <c r="L63" i="1" s="1"/>
  <c r="S67" i="1"/>
  <c r="T67" i="1" s="1"/>
  <c r="L67" i="1" s="1"/>
  <c r="S68" i="1"/>
  <c r="T68" i="1" s="1"/>
  <c r="L68" i="1" s="1"/>
  <c r="T78" i="1"/>
  <c r="L78" i="1" s="1"/>
  <c r="S84" i="1"/>
  <c r="T84" i="1" s="1"/>
  <c r="L84" i="1" s="1"/>
  <c r="S116" i="1"/>
  <c r="S117" i="1"/>
  <c r="T117" i="1" s="1"/>
  <c r="L117" i="1" s="1"/>
  <c r="S77" i="1"/>
  <c r="T77" i="1" s="1"/>
  <c r="L77" i="1" s="1"/>
  <c r="S85" i="1"/>
  <c r="T85" i="1" s="1"/>
  <c r="L85" i="1" s="1"/>
  <c r="S93" i="1"/>
  <c r="T93" i="1" s="1"/>
  <c r="L93" i="1" s="1"/>
  <c r="S101" i="1"/>
  <c r="T101" i="1" s="1"/>
  <c r="L101" i="1" s="1"/>
  <c r="S109" i="1"/>
  <c r="T109" i="1" s="1"/>
  <c r="L109" i="1" s="1"/>
  <c r="S199" i="1"/>
  <c r="S220" i="1"/>
  <c r="T220" i="1" s="1"/>
  <c r="L220" i="1" s="1"/>
  <c r="S71" i="1"/>
  <c r="T71" i="1" s="1"/>
  <c r="L71" i="1" s="1"/>
  <c r="T75" i="1"/>
  <c r="L75" i="1" s="1"/>
  <c r="S79" i="1"/>
  <c r="T79" i="1" s="1"/>
  <c r="L79" i="1" s="1"/>
  <c r="T83" i="1"/>
  <c r="L83" i="1" s="1"/>
  <c r="S87" i="1"/>
  <c r="T87" i="1" s="1"/>
  <c r="L87" i="1" s="1"/>
  <c r="T91" i="1"/>
  <c r="L91" i="1" s="1"/>
  <c r="S95" i="1"/>
  <c r="T95" i="1" s="1"/>
  <c r="L95" i="1" s="1"/>
  <c r="T99" i="1"/>
  <c r="L99" i="1" s="1"/>
  <c r="S103" i="1"/>
  <c r="T103" i="1" s="1"/>
  <c r="L103" i="1" s="1"/>
  <c r="T107" i="1"/>
  <c r="L107" i="1" s="1"/>
  <c r="S111" i="1"/>
  <c r="T111" i="1" s="1"/>
  <c r="L111" i="1" s="1"/>
  <c r="T115" i="1"/>
  <c r="L115" i="1" s="1"/>
  <c r="T133" i="1"/>
  <c r="L133" i="1" s="1"/>
  <c r="T143" i="1"/>
  <c r="L143" i="1" s="1"/>
  <c r="T149" i="1"/>
  <c r="L149" i="1" s="1"/>
  <c r="T159" i="1"/>
  <c r="L159" i="1" s="1"/>
  <c r="S188" i="1"/>
  <c r="T188" i="1" s="1"/>
  <c r="L188" i="1" s="1"/>
  <c r="S189" i="1"/>
  <c r="T189" i="1" s="1"/>
  <c r="L189" i="1" s="1"/>
  <c r="S204" i="1"/>
  <c r="T204" i="1" s="1"/>
  <c r="L204" i="1" s="1"/>
  <c r="S205" i="1"/>
  <c r="T205" i="1" s="1"/>
  <c r="L205" i="1" s="1"/>
  <c r="S73" i="1"/>
  <c r="T73" i="1" s="1"/>
  <c r="L73" i="1" s="1"/>
  <c r="S81" i="1"/>
  <c r="T81" i="1" s="1"/>
  <c r="L81" i="1" s="1"/>
  <c r="S89" i="1"/>
  <c r="T89" i="1" s="1"/>
  <c r="L89" i="1" s="1"/>
  <c r="S97" i="1"/>
  <c r="T97" i="1" s="1"/>
  <c r="L97" i="1" s="1"/>
  <c r="S105" i="1"/>
  <c r="T105" i="1" s="1"/>
  <c r="L105" i="1" s="1"/>
  <c r="S113" i="1"/>
  <c r="T113" i="1" s="1"/>
  <c r="L113" i="1" s="1"/>
  <c r="T116" i="1"/>
  <c r="L116" i="1" s="1"/>
  <c r="S118" i="1"/>
  <c r="T118" i="1" s="1"/>
  <c r="L118" i="1" s="1"/>
  <c r="T126" i="1"/>
  <c r="L126" i="1" s="1"/>
  <c r="S134" i="1"/>
  <c r="T134" i="1" s="1"/>
  <c r="L134" i="1" s="1"/>
  <c r="T142" i="1"/>
  <c r="L142" i="1" s="1"/>
  <c r="S150" i="1"/>
  <c r="T150" i="1" s="1"/>
  <c r="L150" i="1" s="1"/>
  <c r="S166" i="1"/>
  <c r="T166" i="1" s="1"/>
  <c r="L166" i="1" s="1"/>
  <c r="T174" i="1"/>
  <c r="L174" i="1" s="1"/>
  <c r="S176" i="1"/>
  <c r="T176" i="1" s="1"/>
  <c r="L176" i="1" s="1"/>
  <c r="T180" i="1"/>
  <c r="L180" i="1" s="1"/>
  <c r="S182" i="1"/>
  <c r="T182" i="1" s="1"/>
  <c r="L182" i="1" s="1"/>
  <c r="T120" i="1"/>
  <c r="L120" i="1" s="1"/>
  <c r="S121" i="1"/>
  <c r="T121" i="1" s="1"/>
  <c r="L121" i="1" s="1"/>
  <c r="S129" i="1"/>
  <c r="T129" i="1" s="1"/>
  <c r="L129" i="1" s="1"/>
  <c r="T136" i="1"/>
  <c r="L136" i="1" s="1"/>
  <c r="S137" i="1"/>
  <c r="T137" i="1" s="1"/>
  <c r="L137" i="1" s="1"/>
  <c r="S145" i="1"/>
  <c r="T145" i="1" s="1"/>
  <c r="L145" i="1" s="1"/>
  <c r="S153" i="1"/>
  <c r="T153" i="1" s="1"/>
  <c r="L153" i="1" s="1"/>
  <c r="T160" i="1"/>
  <c r="L160" i="1" s="1"/>
  <c r="S161" i="1"/>
  <c r="T161" i="1" s="1"/>
  <c r="L161" i="1" s="1"/>
  <c r="S169" i="1"/>
  <c r="T169" i="1" s="1"/>
  <c r="L169" i="1" s="1"/>
  <c r="S177" i="1"/>
  <c r="T177" i="1" s="1"/>
  <c r="L177" i="1" s="1"/>
  <c r="T198" i="1"/>
  <c r="L198" i="1" s="1"/>
  <c r="T224" i="1"/>
  <c r="L224" i="1" s="1"/>
  <c r="S245" i="1"/>
  <c r="T245" i="1" s="1"/>
  <c r="L245" i="1" s="1"/>
  <c r="T122" i="1"/>
  <c r="L122" i="1" s="1"/>
  <c r="S123" i="1"/>
  <c r="T123" i="1" s="1"/>
  <c r="L123" i="1" s="1"/>
  <c r="T130" i="1"/>
  <c r="L130" i="1" s="1"/>
  <c r="S131" i="1"/>
  <c r="T131" i="1" s="1"/>
  <c r="L131" i="1" s="1"/>
  <c r="S132" i="1"/>
  <c r="T132" i="1" s="1"/>
  <c r="L132" i="1" s="1"/>
  <c r="T138" i="1"/>
  <c r="L138" i="1" s="1"/>
  <c r="S139" i="1"/>
  <c r="T139" i="1" s="1"/>
  <c r="L139" i="1" s="1"/>
  <c r="T146" i="1"/>
  <c r="L146" i="1" s="1"/>
  <c r="S147" i="1"/>
  <c r="T147" i="1" s="1"/>
  <c r="L147" i="1" s="1"/>
  <c r="S155" i="1"/>
  <c r="T155" i="1" s="1"/>
  <c r="L155" i="1" s="1"/>
  <c r="S163" i="1"/>
  <c r="T163" i="1" s="1"/>
  <c r="L163" i="1" s="1"/>
  <c r="S171" i="1"/>
  <c r="T171" i="1" s="1"/>
  <c r="L171" i="1" s="1"/>
  <c r="T178" i="1"/>
  <c r="L178" i="1" s="1"/>
  <c r="S179" i="1"/>
  <c r="T179" i="1" s="1"/>
  <c r="L179" i="1" s="1"/>
  <c r="T197" i="1"/>
  <c r="L197" i="1" s="1"/>
  <c r="T203" i="1"/>
  <c r="L203" i="1" s="1"/>
  <c r="T214" i="1"/>
  <c r="L214" i="1" s="1"/>
  <c r="S250" i="1"/>
  <c r="T250" i="1" s="1"/>
  <c r="L250" i="1" s="1"/>
  <c r="S251" i="1"/>
  <c r="T251" i="1" s="1"/>
  <c r="L251" i="1" s="1"/>
  <c r="S184" i="1"/>
  <c r="T184" i="1" s="1"/>
  <c r="L184" i="1" s="1"/>
  <c r="T191" i="1"/>
  <c r="L191" i="1" s="1"/>
  <c r="S192" i="1"/>
  <c r="T192" i="1" s="1"/>
  <c r="L192" i="1" s="1"/>
  <c r="T199" i="1"/>
  <c r="L199" i="1" s="1"/>
  <c r="S200" i="1"/>
  <c r="T200" i="1" s="1"/>
  <c r="L200" i="1" s="1"/>
  <c r="T207" i="1"/>
  <c r="L207" i="1" s="1"/>
  <c r="S208" i="1"/>
  <c r="T208" i="1" s="1"/>
  <c r="L208" i="1" s="1"/>
  <c r="S213" i="1"/>
  <c r="T213" i="1" s="1"/>
  <c r="L213" i="1" s="1"/>
  <c r="S229" i="1"/>
  <c r="T229" i="1" s="1"/>
  <c r="L229" i="1" s="1"/>
  <c r="T241" i="1"/>
  <c r="L241" i="1" s="1"/>
  <c r="S266" i="1"/>
  <c r="T266" i="1" s="1"/>
  <c r="L266" i="1" s="1"/>
  <c r="S267" i="1"/>
  <c r="T267" i="1" s="1"/>
  <c r="L267" i="1" s="1"/>
  <c r="T185" i="1"/>
  <c r="L185" i="1" s="1"/>
  <c r="S186" i="1"/>
  <c r="T186" i="1" s="1"/>
  <c r="L186" i="1" s="1"/>
  <c r="T193" i="1"/>
  <c r="L193" i="1" s="1"/>
  <c r="S194" i="1"/>
  <c r="T194" i="1" s="1"/>
  <c r="L194" i="1" s="1"/>
  <c r="T201" i="1"/>
  <c r="L201" i="1" s="1"/>
  <c r="S202" i="1"/>
  <c r="T202" i="1" s="1"/>
  <c r="L202" i="1" s="1"/>
  <c r="T209" i="1"/>
  <c r="L209" i="1" s="1"/>
  <c r="S222" i="1"/>
  <c r="T222" i="1" s="1"/>
  <c r="L222" i="1" s="1"/>
  <c r="S261" i="1"/>
  <c r="T211" i="1"/>
  <c r="L211" i="1" s="1"/>
  <c r="S215" i="1"/>
  <c r="T215" i="1" s="1"/>
  <c r="L215" i="1" s="1"/>
  <c r="T219" i="1"/>
  <c r="L219" i="1" s="1"/>
  <c r="S223" i="1"/>
  <c r="T223" i="1" s="1"/>
  <c r="L223" i="1" s="1"/>
  <c r="T227" i="1"/>
  <c r="L227" i="1" s="1"/>
  <c r="S231" i="1"/>
  <c r="T231" i="1" s="1"/>
  <c r="L231" i="1" s="1"/>
  <c r="T235" i="1"/>
  <c r="L235" i="1" s="1"/>
  <c r="T260" i="1"/>
  <c r="L260" i="1" s="1"/>
  <c r="S217" i="1"/>
  <c r="T217" i="1" s="1"/>
  <c r="L217" i="1" s="1"/>
  <c r="S225" i="1"/>
  <c r="T225" i="1" s="1"/>
  <c r="L225" i="1" s="1"/>
  <c r="S233" i="1"/>
  <c r="T233" i="1" s="1"/>
  <c r="L233" i="1" s="1"/>
  <c r="T243" i="1"/>
  <c r="L243" i="1" s="1"/>
  <c r="T259" i="1"/>
  <c r="L259" i="1" s="1"/>
  <c r="T239" i="1"/>
  <c r="L239" i="1" s="1"/>
  <c r="S240" i="1"/>
  <c r="T240" i="1" s="1"/>
  <c r="L240" i="1" s="1"/>
  <c r="T247" i="1"/>
  <c r="L247" i="1" s="1"/>
  <c r="S248" i="1"/>
  <c r="T248" i="1" s="1"/>
  <c r="L248" i="1" s="1"/>
  <c r="T255" i="1"/>
  <c r="L255" i="1" s="1"/>
  <c r="S256" i="1"/>
  <c r="T256" i="1" s="1"/>
  <c r="L256" i="1" s="1"/>
  <c r="S257" i="1"/>
  <c r="T257" i="1" s="1"/>
  <c r="L257" i="1" s="1"/>
  <c r="T263" i="1"/>
  <c r="L263" i="1" s="1"/>
  <c r="S264" i="1"/>
  <c r="T264" i="1" s="1"/>
  <c r="L264" i="1" s="1"/>
  <c r="S265" i="1"/>
  <c r="T265" i="1" s="1"/>
  <c r="L265" i="1" s="1"/>
  <c r="T271" i="1"/>
  <c r="L271" i="1" s="1"/>
  <c r="S272" i="1"/>
  <c r="T272" i="1" s="1"/>
  <c r="L272" i="1" s="1"/>
  <c r="S273" i="1"/>
  <c r="T273" i="1" s="1"/>
  <c r="L273" i="1" s="1"/>
  <c r="T237" i="1"/>
  <c r="L237" i="1" s="1"/>
  <c r="S238" i="1"/>
  <c r="T238" i="1" s="1"/>
  <c r="L238" i="1" s="1"/>
  <c r="S246" i="1"/>
  <c r="T246" i="1" s="1"/>
  <c r="L246" i="1" s="1"/>
  <c r="T253" i="1"/>
  <c r="L253" i="1" s="1"/>
  <c r="S254" i="1"/>
  <c r="T254" i="1" s="1"/>
  <c r="L254" i="1" s="1"/>
  <c r="T261" i="1"/>
  <c r="L261" i="1" s="1"/>
  <c r="S262" i="1"/>
  <c r="T262" i="1" s="1"/>
  <c r="L262" i="1" s="1"/>
  <c r="T269" i="1"/>
  <c r="L269" i="1" s="1"/>
  <c r="S270" i="1"/>
  <c r="T270" i="1" s="1"/>
  <c r="L270" i="1" s="1"/>
  <c r="M103" i="7" l="1"/>
  <c r="N103" i="7" s="1"/>
  <c r="M17" i="5"/>
  <c r="N17" i="5" s="1"/>
  <c r="N18" i="5"/>
  <c r="M19" i="5" s="1"/>
  <c r="N19" i="5" s="1"/>
  <c r="M20" i="5" s="1"/>
  <c r="M94" i="4"/>
  <c r="N94" i="4" s="1"/>
  <c r="M14" i="3"/>
  <c r="N14" i="3" s="1"/>
  <c r="M15" i="3" s="1"/>
  <c r="N15" i="3" s="1"/>
  <c r="M10" i="2"/>
  <c r="N10" i="2" s="1"/>
  <c r="M11" i="2" s="1"/>
  <c r="N11" i="2" s="1"/>
  <c r="M12" i="2" s="1"/>
  <c r="N12" i="2" s="1"/>
  <c r="M13" i="2" s="1"/>
  <c r="N13" i="2" s="1"/>
  <c r="N14" i="2" s="1"/>
  <c r="M15" i="2" s="1"/>
  <c r="N15" i="2" s="1"/>
  <c r="M16" i="2" s="1"/>
  <c r="N16" i="2" s="1"/>
  <c r="M17" i="2" s="1"/>
  <c r="N17" i="2" s="1"/>
  <c r="M18" i="2" s="1"/>
  <c r="N18" i="2" s="1"/>
  <c r="M19" i="2" s="1"/>
  <c r="N19" i="2" s="1"/>
  <c r="M20" i="2" s="1"/>
  <c r="N20" i="2" s="1"/>
  <c r="M21" i="2" s="1"/>
  <c r="N21" i="2" s="1"/>
  <c r="M22" i="2" s="1"/>
  <c r="N22" i="2" s="1"/>
  <c r="N23" i="2" s="1"/>
  <c r="M24" i="2" s="1"/>
  <c r="N24" i="2" s="1"/>
  <c r="M25" i="2" s="1"/>
  <c r="N25" i="2" s="1"/>
  <c r="M26" i="2" s="1"/>
  <c r="N26" i="2" s="1"/>
  <c r="M27" i="2" s="1"/>
  <c r="N27" i="2" s="1"/>
  <c r="M28" i="2" s="1"/>
  <c r="N28" i="2" s="1"/>
  <c r="M29" i="2" s="1"/>
  <c r="N29" i="2" s="1"/>
  <c r="M30" i="2" s="1"/>
  <c r="N30" i="2" s="1"/>
  <c r="M31" i="2" s="1"/>
  <c r="N31" i="2" s="1"/>
  <c r="N32" i="2" s="1"/>
  <c r="M9" i="1"/>
  <c r="N9" i="1" s="1"/>
  <c r="M10" i="1" s="1"/>
  <c r="N10" i="1" s="1"/>
  <c r="M11" i="1" s="1"/>
  <c r="N11" i="1" s="1"/>
  <c r="M12" i="1" s="1"/>
  <c r="N12" i="1" s="1"/>
  <c r="M13" i="1" s="1"/>
  <c r="N13" i="1" s="1"/>
  <c r="M14" i="1" s="1"/>
  <c r="N14" i="1" s="1"/>
  <c r="M15" i="1" s="1"/>
  <c r="N15" i="1" s="1"/>
  <c r="M16" i="1" s="1"/>
  <c r="N16" i="1" s="1"/>
  <c r="M17" i="1" s="1"/>
  <c r="N17" i="1" s="1"/>
  <c r="M18" i="1" s="1"/>
  <c r="N18" i="1" s="1"/>
  <c r="M19" i="1" s="1"/>
  <c r="N19" i="1" s="1"/>
  <c r="M20" i="1" s="1"/>
  <c r="N20" i="1" s="1"/>
  <c r="M21" i="1" s="1"/>
  <c r="N21" i="1" s="1"/>
  <c r="M22" i="1" s="1"/>
  <c r="N22" i="1" s="1"/>
  <c r="M23" i="1" s="1"/>
  <c r="N23" i="1" s="1"/>
  <c r="M24" i="1" s="1"/>
  <c r="N24" i="1" s="1"/>
  <c r="M25" i="1" s="1"/>
  <c r="N25" i="1" s="1"/>
  <c r="M26" i="1" s="1"/>
  <c r="N26" i="1" s="1"/>
  <c r="M27" i="1" s="1"/>
  <c r="N27" i="1" s="1"/>
  <c r="M28" i="1" s="1"/>
  <c r="N28" i="1" s="1"/>
  <c r="M29" i="1" s="1"/>
  <c r="N29" i="1" s="1"/>
  <c r="M30" i="1" s="1"/>
  <c r="N30" i="1" s="1"/>
  <c r="M31" i="1" s="1"/>
  <c r="N31" i="1" s="1"/>
  <c r="M32" i="1" s="1"/>
  <c r="N32" i="1" s="1"/>
  <c r="M33" i="1" s="1"/>
  <c r="N33" i="1" s="1"/>
  <c r="M34" i="1" s="1"/>
  <c r="N34" i="1" s="1"/>
  <c r="M35" i="1" s="1"/>
  <c r="N35" i="1" s="1"/>
  <c r="M36" i="1" s="1"/>
  <c r="N36" i="1" s="1"/>
  <c r="M37" i="1" s="1"/>
  <c r="N37" i="1" s="1"/>
  <c r="M38" i="1" s="1"/>
  <c r="N38" i="1" s="1"/>
  <c r="M39" i="1" s="1"/>
  <c r="N39" i="1" s="1"/>
  <c r="M40" i="1" s="1"/>
  <c r="N40" i="1" s="1"/>
  <c r="M41" i="1" s="1"/>
  <c r="N41" i="1" s="1"/>
  <c r="M42" i="1" s="1"/>
  <c r="N42" i="1" s="1"/>
  <c r="M43" i="1" s="1"/>
  <c r="N43" i="1" s="1"/>
  <c r="M44" i="1" s="1"/>
  <c r="N44" i="1" s="1"/>
  <c r="M45" i="1" s="1"/>
  <c r="N45" i="1" s="1"/>
  <c r="M46" i="1" s="1"/>
  <c r="N46" i="1" s="1"/>
  <c r="M47" i="1" s="1"/>
  <c r="N47" i="1" s="1"/>
  <c r="M48" i="1" s="1"/>
  <c r="N48" i="1" s="1"/>
  <c r="M49" i="1" s="1"/>
  <c r="N49" i="1" s="1"/>
  <c r="M50" i="1" s="1"/>
  <c r="N50" i="1" s="1"/>
  <c r="M51" i="1" s="1"/>
  <c r="N51" i="1" s="1"/>
  <c r="M52" i="1" s="1"/>
  <c r="N52" i="1" s="1"/>
  <c r="M53" i="1" s="1"/>
  <c r="N53" i="1" s="1"/>
  <c r="M54" i="1" s="1"/>
  <c r="N54" i="1" s="1"/>
  <c r="M55" i="1" s="1"/>
  <c r="N55" i="1" s="1"/>
  <c r="M56" i="1" s="1"/>
  <c r="N56" i="1" s="1"/>
  <c r="M57" i="1" s="1"/>
  <c r="N57" i="1" s="1"/>
  <c r="M58" i="1" s="1"/>
  <c r="N58" i="1" s="1"/>
  <c r="M59" i="1" s="1"/>
  <c r="N59" i="1" s="1"/>
  <c r="M60" i="1" s="1"/>
  <c r="N60" i="1" s="1"/>
  <c r="M61" i="1" s="1"/>
  <c r="N61" i="1" s="1"/>
  <c r="M62" i="1" s="1"/>
  <c r="N62" i="1" s="1"/>
  <c r="M63" i="1" s="1"/>
  <c r="N63" i="1" s="1"/>
  <c r="M64" i="1" s="1"/>
  <c r="N64" i="1" s="1"/>
  <c r="M65" i="1" s="1"/>
  <c r="N65" i="1" s="1"/>
  <c r="M66" i="1" s="1"/>
  <c r="N66" i="1" s="1"/>
  <c r="M67" i="1" s="1"/>
  <c r="N67" i="1" s="1"/>
  <c r="M68" i="1" s="1"/>
  <c r="N68" i="1" s="1"/>
  <c r="M69" i="1" s="1"/>
  <c r="N69" i="1" s="1"/>
  <c r="M70" i="1" s="1"/>
  <c r="N70" i="1" s="1"/>
  <c r="M71" i="1" s="1"/>
  <c r="N71" i="1" s="1"/>
  <c r="M72" i="1" s="1"/>
  <c r="N72" i="1" s="1"/>
  <c r="M73" i="1" s="1"/>
  <c r="N73" i="1" s="1"/>
  <c r="M74" i="1" s="1"/>
  <c r="N74" i="1" s="1"/>
  <c r="M75" i="1" s="1"/>
  <c r="N75" i="1" s="1"/>
  <c r="M76" i="1" s="1"/>
  <c r="N76" i="1" s="1"/>
  <c r="M77" i="1" s="1"/>
  <c r="N77" i="1" s="1"/>
  <c r="M78" i="1" s="1"/>
  <c r="N78" i="1" s="1"/>
  <c r="M79" i="1" s="1"/>
  <c r="N79" i="1" s="1"/>
  <c r="M80" i="1" s="1"/>
  <c r="N80" i="1" s="1"/>
  <c r="M81" i="1" s="1"/>
  <c r="N81" i="1" s="1"/>
  <c r="M82" i="1" s="1"/>
  <c r="N82" i="1" s="1"/>
  <c r="M83" i="1" s="1"/>
  <c r="N83" i="1" s="1"/>
  <c r="M84" i="1" s="1"/>
  <c r="N84" i="1" s="1"/>
  <c r="M85" i="1" s="1"/>
  <c r="N85" i="1" s="1"/>
  <c r="M86" i="1" s="1"/>
  <c r="N86" i="1" s="1"/>
  <c r="M87" i="1" s="1"/>
  <c r="N87" i="1" s="1"/>
  <c r="M88" i="1" s="1"/>
  <c r="N88" i="1" s="1"/>
  <c r="M89" i="1" s="1"/>
  <c r="N89" i="1" s="1"/>
  <c r="M90" i="1" s="1"/>
  <c r="N90" i="1" s="1"/>
  <c r="M91" i="1" s="1"/>
  <c r="N91" i="1" s="1"/>
  <c r="M92" i="1" s="1"/>
  <c r="N92" i="1" s="1"/>
  <c r="M93" i="1" s="1"/>
  <c r="N93" i="1" s="1"/>
  <c r="M94" i="1" s="1"/>
  <c r="N94" i="1" s="1"/>
  <c r="M95" i="1" s="1"/>
  <c r="N95" i="1" s="1"/>
  <c r="M96" i="1" s="1"/>
  <c r="N96" i="1" s="1"/>
  <c r="M97" i="1" s="1"/>
  <c r="N97" i="1" s="1"/>
  <c r="M98" i="1" s="1"/>
  <c r="N98" i="1" s="1"/>
  <c r="M99" i="1" s="1"/>
  <c r="N99" i="1" s="1"/>
  <c r="M100" i="1" s="1"/>
  <c r="N100" i="1" s="1"/>
  <c r="M101" i="1" s="1"/>
  <c r="N101" i="1" s="1"/>
  <c r="M102" i="1" s="1"/>
  <c r="N102" i="1" s="1"/>
  <c r="M103" i="1" s="1"/>
  <c r="N103" i="1" s="1"/>
  <c r="M104" i="1" s="1"/>
  <c r="N104" i="1" s="1"/>
  <c r="M105" i="1" s="1"/>
  <c r="N105" i="1" s="1"/>
  <c r="M106" i="1" s="1"/>
  <c r="N106" i="1" s="1"/>
  <c r="M107" i="1" s="1"/>
  <c r="N107" i="1" s="1"/>
  <c r="M108" i="1" s="1"/>
  <c r="N108" i="1" s="1"/>
  <c r="M109" i="1" s="1"/>
  <c r="N109" i="1" s="1"/>
  <c r="M110" i="1" s="1"/>
  <c r="N110" i="1" s="1"/>
  <c r="M111" i="1" s="1"/>
  <c r="N111" i="1" s="1"/>
  <c r="M112" i="1" s="1"/>
  <c r="N112" i="1" s="1"/>
  <c r="M113" i="1" s="1"/>
  <c r="N113" i="1" s="1"/>
  <c r="M114" i="1" s="1"/>
  <c r="N114" i="1" s="1"/>
  <c r="M115" i="1" s="1"/>
  <c r="N115" i="1" s="1"/>
  <c r="M116" i="1" s="1"/>
  <c r="N116" i="1" s="1"/>
  <c r="M117" i="1" s="1"/>
  <c r="N117" i="1" s="1"/>
  <c r="M118" i="1" s="1"/>
  <c r="N118" i="1" s="1"/>
  <c r="M119" i="1" s="1"/>
  <c r="N119" i="1" s="1"/>
  <c r="M120" i="1" s="1"/>
  <c r="N120" i="1" s="1"/>
  <c r="M121" i="1" s="1"/>
  <c r="N121" i="1" s="1"/>
  <c r="M122" i="1" s="1"/>
  <c r="N122" i="1" s="1"/>
  <c r="M123" i="1" s="1"/>
  <c r="N123" i="1" s="1"/>
  <c r="M124" i="1" s="1"/>
  <c r="N124" i="1" s="1"/>
  <c r="M125" i="1" s="1"/>
  <c r="N125" i="1" s="1"/>
  <c r="M126" i="1" s="1"/>
  <c r="N126" i="1" s="1"/>
  <c r="M127" i="1" s="1"/>
  <c r="N127" i="1" s="1"/>
  <c r="M128" i="1" s="1"/>
  <c r="N128" i="1" s="1"/>
  <c r="M129" i="1" s="1"/>
  <c r="N129" i="1" s="1"/>
  <c r="M130" i="1" s="1"/>
  <c r="N130" i="1" s="1"/>
  <c r="M131" i="1" s="1"/>
  <c r="N131" i="1" s="1"/>
  <c r="M132" i="1" s="1"/>
  <c r="N132" i="1" s="1"/>
  <c r="M133" i="1" s="1"/>
  <c r="N133" i="1" s="1"/>
  <c r="M134" i="1" s="1"/>
  <c r="N134" i="1" s="1"/>
  <c r="M135" i="1" s="1"/>
  <c r="N135" i="1" s="1"/>
  <c r="M136" i="1" s="1"/>
  <c r="N136" i="1" s="1"/>
  <c r="M137" i="1" s="1"/>
  <c r="N137" i="1" s="1"/>
  <c r="M138" i="1" s="1"/>
  <c r="N138" i="1" s="1"/>
  <c r="M139" i="1" s="1"/>
  <c r="N139" i="1" s="1"/>
  <c r="M140" i="1" s="1"/>
  <c r="N140" i="1" s="1"/>
  <c r="M141" i="1" s="1"/>
  <c r="N141" i="1" s="1"/>
  <c r="M142" i="1" s="1"/>
  <c r="N142" i="1" s="1"/>
  <c r="M143" i="1" s="1"/>
  <c r="N143" i="1" s="1"/>
  <c r="M144" i="1" s="1"/>
  <c r="N144" i="1" s="1"/>
  <c r="M145" i="1" s="1"/>
  <c r="N145" i="1" s="1"/>
  <c r="M146" i="1" s="1"/>
  <c r="N146" i="1" s="1"/>
  <c r="M147" i="1" s="1"/>
  <c r="N147" i="1" s="1"/>
  <c r="M148" i="1" s="1"/>
  <c r="N148" i="1" s="1"/>
  <c r="M149" i="1" s="1"/>
  <c r="N149" i="1" s="1"/>
  <c r="M150" i="1" s="1"/>
  <c r="N150" i="1" s="1"/>
  <c r="M151" i="1" s="1"/>
  <c r="N151" i="1" s="1"/>
  <c r="M152" i="1" s="1"/>
  <c r="N152" i="1" s="1"/>
  <c r="M153" i="1" s="1"/>
  <c r="N153" i="1" s="1"/>
  <c r="M154" i="1" s="1"/>
  <c r="N154" i="1" s="1"/>
  <c r="M155" i="1" s="1"/>
  <c r="N155" i="1" s="1"/>
  <c r="M156" i="1" s="1"/>
  <c r="N156" i="1" s="1"/>
  <c r="M157" i="1" s="1"/>
  <c r="N157" i="1" s="1"/>
  <c r="M158" i="1" s="1"/>
  <c r="N158" i="1" s="1"/>
  <c r="M159" i="1" s="1"/>
  <c r="N159" i="1" s="1"/>
  <c r="M160" i="1" s="1"/>
  <c r="N160" i="1" s="1"/>
  <c r="M161" i="1" s="1"/>
  <c r="N161" i="1" s="1"/>
  <c r="M162" i="1" s="1"/>
  <c r="N162" i="1" s="1"/>
  <c r="M163" i="1" s="1"/>
  <c r="N163" i="1" s="1"/>
  <c r="M164" i="1" s="1"/>
  <c r="N164" i="1" s="1"/>
  <c r="M165" i="1" s="1"/>
  <c r="N165" i="1" s="1"/>
  <c r="M166" i="1" s="1"/>
  <c r="N166" i="1" s="1"/>
  <c r="M167" i="1" s="1"/>
  <c r="N167" i="1" s="1"/>
  <c r="M168" i="1" s="1"/>
  <c r="N168" i="1" s="1"/>
  <c r="M169" i="1" s="1"/>
  <c r="N169" i="1" s="1"/>
  <c r="M170" i="1" s="1"/>
  <c r="N170" i="1" s="1"/>
  <c r="M171" i="1" s="1"/>
  <c r="N171" i="1" s="1"/>
  <c r="M172" i="1" s="1"/>
  <c r="N172" i="1" s="1"/>
  <c r="M173" i="1" s="1"/>
  <c r="N173" i="1" s="1"/>
  <c r="M174" i="1" s="1"/>
  <c r="N174" i="1" s="1"/>
  <c r="M175" i="1" s="1"/>
  <c r="N175" i="1" s="1"/>
  <c r="M176" i="1" s="1"/>
  <c r="N176" i="1" s="1"/>
  <c r="M177" i="1" s="1"/>
  <c r="N177" i="1" s="1"/>
  <c r="M178" i="1" s="1"/>
  <c r="N178" i="1" s="1"/>
  <c r="M179" i="1" s="1"/>
  <c r="N179" i="1" s="1"/>
  <c r="M180" i="1" s="1"/>
  <c r="N180" i="1" s="1"/>
  <c r="M181" i="1" s="1"/>
  <c r="N181" i="1" s="1"/>
  <c r="M182" i="1" s="1"/>
  <c r="N182" i="1" s="1"/>
  <c r="M183" i="1" s="1"/>
  <c r="N183" i="1" s="1"/>
  <c r="M184" i="1" s="1"/>
  <c r="N184" i="1" s="1"/>
  <c r="M185" i="1" s="1"/>
  <c r="N185" i="1" s="1"/>
  <c r="M186" i="1" s="1"/>
  <c r="N186" i="1" s="1"/>
  <c r="M187" i="1" s="1"/>
  <c r="N187" i="1" s="1"/>
  <c r="M188" i="1" s="1"/>
  <c r="N188" i="1" s="1"/>
  <c r="M189" i="1" s="1"/>
  <c r="N189" i="1" s="1"/>
  <c r="M190" i="1" s="1"/>
  <c r="N190" i="1" s="1"/>
  <c r="M191" i="1" s="1"/>
  <c r="N191" i="1" s="1"/>
  <c r="M192" i="1" s="1"/>
  <c r="N192" i="1" s="1"/>
  <c r="M193" i="1" s="1"/>
  <c r="N193" i="1" s="1"/>
  <c r="M194" i="1" s="1"/>
  <c r="N194" i="1" s="1"/>
  <c r="M195" i="1" s="1"/>
  <c r="N195" i="1" s="1"/>
  <c r="M196" i="1" s="1"/>
  <c r="N196" i="1" s="1"/>
  <c r="M197" i="1" s="1"/>
  <c r="N197" i="1" s="1"/>
  <c r="M198" i="1" s="1"/>
  <c r="N198" i="1" s="1"/>
  <c r="M199" i="1" s="1"/>
  <c r="N199" i="1" s="1"/>
  <c r="M200" i="1" s="1"/>
  <c r="N200" i="1" s="1"/>
  <c r="M201" i="1" s="1"/>
  <c r="N201" i="1" s="1"/>
  <c r="M202" i="1" s="1"/>
  <c r="N202" i="1" s="1"/>
  <c r="M203" i="1" s="1"/>
  <c r="N203" i="1" s="1"/>
  <c r="M204" i="1" s="1"/>
  <c r="N204" i="1" s="1"/>
  <c r="M205" i="1" s="1"/>
  <c r="N205" i="1" s="1"/>
  <c r="M206" i="1" s="1"/>
  <c r="N206" i="1" s="1"/>
  <c r="M207" i="1" s="1"/>
  <c r="N207" i="1" s="1"/>
  <c r="M208" i="1" s="1"/>
  <c r="N208" i="1" s="1"/>
  <c r="M209" i="1" s="1"/>
  <c r="N209" i="1" s="1"/>
  <c r="M210" i="1" s="1"/>
  <c r="N210" i="1" s="1"/>
  <c r="M211" i="1" s="1"/>
  <c r="N211" i="1" s="1"/>
  <c r="M212" i="1" s="1"/>
  <c r="N212" i="1" s="1"/>
  <c r="M213" i="1" s="1"/>
  <c r="N213" i="1" s="1"/>
  <c r="M214" i="1" s="1"/>
  <c r="N214" i="1" s="1"/>
  <c r="M215" i="1" s="1"/>
  <c r="N215" i="1" s="1"/>
  <c r="M216" i="1" s="1"/>
  <c r="N216" i="1" s="1"/>
  <c r="M217" i="1" s="1"/>
  <c r="N217" i="1" s="1"/>
  <c r="M218" i="1" s="1"/>
  <c r="N218" i="1" s="1"/>
  <c r="M219" i="1" s="1"/>
  <c r="N219" i="1" s="1"/>
  <c r="M220" i="1" s="1"/>
  <c r="N220" i="1" s="1"/>
  <c r="M221" i="1" s="1"/>
  <c r="N221" i="1" s="1"/>
  <c r="M222" i="1" s="1"/>
  <c r="N222" i="1" s="1"/>
  <c r="M223" i="1" s="1"/>
  <c r="N223" i="1" s="1"/>
  <c r="M224" i="1" s="1"/>
  <c r="N224" i="1" s="1"/>
  <c r="M225" i="1" s="1"/>
  <c r="N225" i="1" s="1"/>
  <c r="M226" i="1" s="1"/>
  <c r="N226" i="1" s="1"/>
  <c r="M227" i="1" s="1"/>
  <c r="N227" i="1" s="1"/>
  <c r="M228" i="1" s="1"/>
  <c r="N228" i="1" s="1"/>
  <c r="M229" i="1" s="1"/>
  <c r="N229" i="1" s="1"/>
  <c r="M230" i="1" s="1"/>
  <c r="N230" i="1" s="1"/>
  <c r="M231" i="1" s="1"/>
  <c r="N231" i="1" s="1"/>
  <c r="M232" i="1" s="1"/>
  <c r="N232" i="1" s="1"/>
  <c r="M233" i="1" s="1"/>
  <c r="N233" i="1" s="1"/>
  <c r="M234" i="1" s="1"/>
  <c r="N234" i="1" s="1"/>
  <c r="M235" i="1" s="1"/>
  <c r="N235" i="1" s="1"/>
  <c r="M236" i="1" s="1"/>
  <c r="N236" i="1" s="1"/>
  <c r="M237" i="1" s="1"/>
  <c r="N237" i="1" s="1"/>
  <c r="M238" i="1" s="1"/>
  <c r="N238" i="1" s="1"/>
  <c r="M239" i="1" s="1"/>
  <c r="N239" i="1" s="1"/>
  <c r="M240" i="1" s="1"/>
  <c r="N240" i="1" s="1"/>
  <c r="M241" i="1" s="1"/>
  <c r="N241" i="1" s="1"/>
  <c r="M242" i="1" s="1"/>
  <c r="N242" i="1" s="1"/>
  <c r="M243" i="1" s="1"/>
  <c r="N243" i="1" s="1"/>
  <c r="M244" i="1" s="1"/>
  <c r="N244" i="1" s="1"/>
  <c r="M245" i="1" s="1"/>
  <c r="N245" i="1" s="1"/>
  <c r="M246" i="1" s="1"/>
  <c r="N246" i="1" s="1"/>
  <c r="M247" i="1" s="1"/>
  <c r="N247" i="1" s="1"/>
  <c r="M248" i="1" s="1"/>
  <c r="N248" i="1" s="1"/>
  <c r="M249" i="1" s="1"/>
  <c r="N249" i="1" s="1"/>
  <c r="M250" i="1" s="1"/>
  <c r="N250" i="1" s="1"/>
  <c r="M251" i="1" s="1"/>
  <c r="N251" i="1" s="1"/>
  <c r="M252" i="1" s="1"/>
  <c r="N252" i="1" s="1"/>
  <c r="M253" i="1" s="1"/>
  <c r="N253" i="1" s="1"/>
  <c r="M254" i="1" s="1"/>
  <c r="N254" i="1" s="1"/>
  <c r="M255" i="1" s="1"/>
  <c r="N255" i="1" s="1"/>
  <c r="M256" i="1" s="1"/>
  <c r="N256" i="1" s="1"/>
  <c r="M257" i="1" s="1"/>
  <c r="N257" i="1" s="1"/>
  <c r="M258" i="1" s="1"/>
  <c r="N258" i="1" s="1"/>
  <c r="M259" i="1" s="1"/>
  <c r="N259" i="1" s="1"/>
  <c r="M260" i="1" s="1"/>
  <c r="N260" i="1" s="1"/>
  <c r="M261" i="1" s="1"/>
  <c r="N261" i="1" s="1"/>
  <c r="M262" i="1" s="1"/>
  <c r="N262" i="1" s="1"/>
  <c r="M263" i="1" s="1"/>
  <c r="N263" i="1" s="1"/>
  <c r="M264" i="1" s="1"/>
  <c r="N264" i="1" s="1"/>
  <c r="M265" i="1" s="1"/>
  <c r="N265" i="1" s="1"/>
  <c r="M266" i="1" s="1"/>
  <c r="N266" i="1" s="1"/>
  <c r="M267" i="1" s="1"/>
  <c r="N267" i="1" s="1"/>
  <c r="M268" i="1" s="1"/>
  <c r="N268" i="1" s="1"/>
  <c r="M269" i="1" s="1"/>
  <c r="N269" i="1" s="1"/>
  <c r="M270" i="1" s="1"/>
  <c r="N270" i="1" s="1"/>
  <c r="M271" i="1" s="1"/>
  <c r="N271" i="1" s="1"/>
  <c r="M272" i="1" s="1"/>
  <c r="N272" i="1" s="1"/>
  <c r="M273" i="1" s="1"/>
  <c r="N273" i="1" s="1"/>
  <c r="M274" i="1" s="1"/>
  <c r="N274" i="1" s="1"/>
  <c r="M275" i="1" s="1"/>
  <c r="N275" i="1" s="1"/>
  <c r="M276" i="1" s="1"/>
  <c r="N276" i="1" s="1"/>
  <c r="M277" i="1" s="1"/>
  <c r="N277" i="1" s="1"/>
  <c r="M278" i="1" s="1"/>
  <c r="N278" i="1" s="1"/>
  <c r="N104" i="7" l="1"/>
  <c r="N20" i="5"/>
  <c r="M21" i="5" s="1"/>
  <c r="M95" i="4"/>
  <c r="N95" i="4" s="1"/>
  <c r="M96" i="4" s="1"/>
  <c r="N96" i="4" s="1"/>
  <c r="M97" i="4" s="1"/>
  <c r="N97" i="4" s="1"/>
  <c r="M98" i="4" s="1"/>
  <c r="N98" i="4" s="1"/>
  <c r="N99" i="4" s="1"/>
  <c r="M100" i="4" s="1"/>
  <c r="N100" i="4" s="1"/>
  <c r="M101" i="4" s="1"/>
  <c r="N101" i="4" s="1"/>
  <c r="M102" i="4" s="1"/>
  <c r="N102" i="4" s="1"/>
  <c r="M103" i="4" s="1"/>
  <c r="N103" i="4" s="1"/>
  <c r="M104" i="4" s="1"/>
  <c r="N104" i="4" s="1"/>
  <c r="M105" i="4" s="1"/>
  <c r="N105" i="4" s="1"/>
  <c r="M106" i="4" s="1"/>
  <c r="N106" i="4" s="1"/>
  <c r="M107" i="4" s="1"/>
  <c r="N107" i="4" s="1"/>
  <c r="M108" i="4" s="1"/>
  <c r="N108" i="4" s="1"/>
  <c r="N109" i="4" s="1"/>
  <c r="M110" i="4" s="1"/>
  <c r="N110" i="4" s="1"/>
  <c r="M111" i="4" s="1"/>
  <c r="N111" i="4" s="1"/>
  <c r="M112" i="4" s="1"/>
  <c r="N112" i="4" s="1"/>
  <c r="M113" i="4" s="1"/>
  <c r="N113" i="4" s="1"/>
  <c r="M114" i="4" s="1"/>
  <c r="N114" i="4" s="1"/>
  <c r="N115" i="4" s="1"/>
  <c r="M116" i="4" s="1"/>
  <c r="N116" i="4" s="1"/>
  <c r="M117" i="4" s="1"/>
  <c r="N117" i="4" s="1"/>
  <c r="M118" i="4" s="1"/>
  <c r="N118" i="4" s="1"/>
  <c r="M119" i="4" s="1"/>
  <c r="N119" i="4" s="1"/>
  <c r="M120" i="4" s="1"/>
  <c r="N120" i="4" s="1"/>
  <c r="N121" i="4" s="1"/>
  <c r="M122" i="4" s="1"/>
  <c r="N122" i="4" s="1"/>
  <c r="M123" i="4" s="1"/>
  <c r="N123" i="4" s="1"/>
  <c r="M124" i="4" s="1"/>
  <c r="N124" i="4" s="1"/>
  <c r="M125" i="4" s="1"/>
  <c r="N125" i="4" s="1"/>
  <c r="M126" i="4" s="1"/>
  <c r="N126" i="4" s="1"/>
  <c r="M127" i="4" s="1"/>
  <c r="N127" i="4" s="1"/>
  <c r="M128" i="4" s="1"/>
  <c r="N128" i="4" s="1"/>
  <c r="M129" i="4" s="1"/>
  <c r="N129" i="4" s="1"/>
  <c r="M130" i="4" s="1"/>
  <c r="N130" i="4" s="1"/>
  <c r="M131" i="4" s="1"/>
  <c r="N131" i="4" s="1"/>
  <c r="M132" i="4" s="1"/>
  <c r="N132" i="4" s="1"/>
  <c r="M133" i="4" s="1"/>
  <c r="N133" i="4" s="1"/>
  <c r="M134" i="4" s="1"/>
  <c r="N134" i="4" s="1"/>
  <c r="M135" i="4" s="1"/>
  <c r="N135" i="4" s="1"/>
  <c r="M136" i="4" s="1"/>
  <c r="N136" i="4" s="1"/>
  <c r="M137" i="4" s="1"/>
  <c r="N137" i="4" s="1"/>
  <c r="M138" i="4" s="1"/>
  <c r="N138" i="4" s="1"/>
  <c r="M139" i="4" s="1"/>
  <c r="N139" i="4" s="1"/>
  <c r="M140" i="4" s="1"/>
  <c r="N140" i="4" s="1"/>
  <c r="M141" i="4" s="1"/>
  <c r="N141" i="4" s="1"/>
  <c r="M142" i="4" s="1"/>
  <c r="N142" i="4" s="1"/>
  <c r="M143" i="4" s="1"/>
  <c r="N143" i="4" s="1"/>
  <c r="M144" i="4" s="1"/>
  <c r="N144" i="4" s="1"/>
  <c r="M145" i="4" s="1"/>
  <c r="N145" i="4" s="1"/>
  <c r="M146" i="4" s="1"/>
  <c r="N146" i="4" s="1"/>
  <c r="M147" i="4" s="1"/>
  <c r="N147" i="4" s="1"/>
  <c r="M148" i="4" s="1"/>
  <c r="N148" i="4" s="1"/>
  <c r="M149" i="4" s="1"/>
  <c r="N149" i="4" s="1"/>
  <c r="M150" i="4" s="1"/>
  <c r="N150" i="4" s="1"/>
  <c r="M151" i="4" s="1"/>
  <c r="N151" i="4" s="1"/>
  <c r="M16" i="3"/>
  <c r="N16" i="3" s="1"/>
  <c r="M17" i="3" s="1"/>
  <c r="N17" i="3" s="1"/>
  <c r="M18" i="3" s="1"/>
  <c r="M33" i="2"/>
  <c r="N33" i="2" s="1"/>
  <c r="M34" i="2" s="1"/>
  <c r="N34" i="2" s="1"/>
  <c r="M35" i="2" s="1"/>
  <c r="N35" i="2" s="1"/>
  <c r="M36" i="2" s="1"/>
  <c r="N36" i="2" s="1"/>
  <c r="M37" i="2" s="1"/>
  <c r="N37" i="2" s="1"/>
  <c r="M38" i="2" s="1"/>
  <c r="N38" i="2" s="1"/>
  <c r="M39" i="2" s="1"/>
  <c r="N39" i="2" s="1"/>
  <c r="N40" i="2" s="1"/>
  <c r="M41" i="2" s="1"/>
  <c r="N41" i="2" s="1"/>
  <c r="M105" i="7" l="1"/>
  <c r="N105" i="7" s="1"/>
  <c r="M106" i="7" s="1"/>
  <c r="N106" i="7" s="1"/>
  <c r="M107" i="7" s="1"/>
  <c r="N107" i="7" s="1"/>
  <c r="M108" i="7" s="1"/>
  <c r="N108" i="7" s="1"/>
  <c r="N21" i="5"/>
  <c r="N18" i="3"/>
  <c r="M42" i="2"/>
  <c r="N42" i="2" s="1"/>
  <c r="M43" i="2" s="1"/>
  <c r="N43" i="2" s="1"/>
  <c r="M44" i="2" s="1"/>
  <c r="N44" i="2" s="1"/>
  <c r="M45" i="2" s="1"/>
  <c r="N45" i="2" s="1"/>
  <c r="M46" i="2" s="1"/>
  <c r="N46" i="2" s="1"/>
  <c r="M47" i="2" s="1"/>
  <c r="N47" i="2" s="1"/>
  <c r="M48" i="2" s="1"/>
  <c r="N48" i="2" s="1"/>
  <c r="N49" i="2" s="1"/>
  <c r="M50" i="2" s="1"/>
  <c r="N50" i="2" s="1"/>
  <c r="M51" i="2" l="1"/>
  <c r="N51" i="2" s="1"/>
  <c r="M52" i="2" s="1"/>
  <c r="N52" i="2" s="1"/>
  <c r="N109" i="7"/>
  <c r="M22" i="5"/>
  <c r="N22" i="5" s="1"/>
  <c r="M23" i="5" s="1"/>
  <c r="N23" i="5" s="1"/>
  <c r="N24" i="5" s="1"/>
  <c r="M19" i="3"/>
  <c r="N19" i="3" s="1"/>
  <c r="M110" i="7" l="1"/>
  <c r="N110" i="7" s="1"/>
  <c r="M25" i="5"/>
  <c r="N25" i="5" s="1"/>
  <c r="M26" i="5" s="1"/>
  <c r="N26" i="5" s="1"/>
  <c r="M20" i="3"/>
  <c r="N20" i="3" s="1"/>
  <c r="M21" i="3" s="1"/>
  <c r="N21" i="3" s="1"/>
  <c r="N22" i="3" s="1"/>
  <c r="M23" i="3" s="1"/>
  <c r="N23" i="3" s="1"/>
  <c r="M24" i="3" s="1"/>
  <c r="N24" i="3" s="1"/>
  <c r="M25" i="3" s="1"/>
  <c r="N25" i="3" s="1"/>
  <c r="M53" i="2"/>
  <c r="N53" i="2" s="1"/>
  <c r="M54" i="2" s="1"/>
  <c r="N54" i="2" s="1"/>
  <c r="M55" i="2" s="1"/>
  <c r="N55" i="2" s="1"/>
  <c r="M56" i="2" s="1"/>
  <c r="N56" i="2" s="1"/>
  <c r="M57" i="2" s="1"/>
  <c r="N57" i="2" s="1"/>
  <c r="N58" i="2" s="1"/>
  <c r="M59" i="2" s="1"/>
  <c r="N59" i="2" s="1"/>
  <c r="M60" i="2" l="1"/>
  <c r="N60" i="2" s="1"/>
  <c r="M61" i="2" s="1"/>
  <c r="N61" i="2" s="1"/>
  <c r="N111" i="7"/>
  <c r="M27" i="5"/>
  <c r="N27" i="5" s="1"/>
  <c r="M28" i="5" s="1"/>
  <c r="N28" i="5" s="1"/>
  <c r="N29" i="5" s="1"/>
  <c r="M26" i="3"/>
  <c r="N26" i="3" s="1"/>
  <c r="M27" i="3" s="1"/>
  <c r="N27" i="3" s="1"/>
  <c r="M112" i="7" l="1"/>
  <c r="N112" i="7" s="1"/>
  <c r="M113" i="7" s="1"/>
  <c r="N113" i="7" s="1"/>
  <c r="M114" i="7" s="1"/>
  <c r="N114" i="7" s="1"/>
  <c r="N115" i="7" s="1"/>
  <c r="N30" i="5"/>
  <c r="M31" i="5" s="1"/>
  <c r="N31" i="5" s="1"/>
  <c r="M28" i="3"/>
  <c r="N28" i="3" s="1"/>
  <c r="M62" i="2"/>
  <c r="N62" i="2" s="1"/>
  <c r="M116" i="7" l="1"/>
  <c r="N116" i="7" s="1"/>
  <c r="M32" i="5"/>
  <c r="N32" i="5" s="1"/>
  <c r="M33" i="5" s="1"/>
  <c r="N33" i="5" s="1"/>
  <c r="N34" i="5" s="1"/>
  <c r="N35" i="5" s="1"/>
  <c r="M29" i="3"/>
  <c r="N29" i="3" s="1"/>
  <c r="M63" i="2"/>
  <c r="N63" i="2" s="1"/>
  <c r="M64" i="2" s="1"/>
  <c r="N64" i="2" s="1"/>
  <c r="M65" i="2" s="1"/>
  <c r="N65" i="2" s="1"/>
  <c r="N66" i="2" s="1"/>
  <c r="N67" i="2" s="1"/>
  <c r="M68" i="2" s="1"/>
  <c r="N68" i="2" s="1"/>
  <c r="M69" i="2" l="1"/>
  <c r="N69" i="2" s="1"/>
  <c r="M70" i="2" s="1"/>
  <c r="N70" i="2" s="1"/>
  <c r="N117" i="7"/>
  <c r="M36" i="5"/>
  <c r="N36" i="5" s="1"/>
  <c r="M30" i="3"/>
  <c r="N30" i="3" s="1"/>
  <c r="M118" i="7" l="1"/>
  <c r="N118" i="7" s="1"/>
  <c r="M37" i="5"/>
  <c r="N37" i="5" s="1"/>
  <c r="M38" i="5" s="1"/>
  <c r="N38" i="5" s="1"/>
  <c r="N39" i="5" s="1"/>
  <c r="N31" i="3"/>
  <c r="M71" i="2"/>
  <c r="N71" i="2" s="1"/>
  <c r="M119" i="7" l="1"/>
  <c r="N119" i="7" s="1"/>
  <c r="M120" i="7" s="1"/>
  <c r="N120" i="7" s="1"/>
  <c r="M121" i="7" s="1"/>
  <c r="N121" i="7" s="1"/>
  <c r="N40" i="5"/>
  <c r="M32" i="3"/>
  <c r="N32" i="3" s="1"/>
  <c r="M72" i="2"/>
  <c r="N72" i="2" s="1"/>
  <c r="N122" i="7" l="1"/>
  <c r="M41" i="5"/>
  <c r="N41" i="5" s="1"/>
  <c r="M33" i="3"/>
  <c r="N33" i="3" s="1"/>
  <c r="N73" i="2"/>
  <c r="M74" i="2" s="1"/>
  <c r="N74" i="2" s="1"/>
  <c r="N75" i="2" s="1"/>
  <c r="M76" i="2" s="1"/>
  <c r="N76" i="2" s="1"/>
  <c r="N77" i="2" l="1"/>
  <c r="M78" i="2" s="1"/>
  <c r="N78" i="2" s="1"/>
  <c r="M77" i="2"/>
  <c r="N123" i="7"/>
  <c r="M42" i="5"/>
  <c r="N42" i="5" s="1"/>
  <c r="M43" i="5" s="1"/>
  <c r="N43" i="5" s="1"/>
  <c r="N44" i="5" s="1"/>
  <c r="N45" i="5" s="1"/>
  <c r="M34" i="3"/>
  <c r="N34" i="3" s="1"/>
  <c r="M124" i="7" l="1"/>
  <c r="N124" i="7" s="1"/>
  <c r="M125" i="7" s="1"/>
  <c r="N125" i="7" s="1"/>
  <c r="M126" i="7" s="1"/>
  <c r="N126" i="7" s="1"/>
  <c r="M127" i="7" s="1"/>
  <c r="N127" i="7" s="1"/>
  <c r="M46" i="5"/>
  <c r="N46" i="5" s="1"/>
  <c r="M35" i="3"/>
  <c r="N35" i="3" s="1"/>
  <c r="M36" i="3" s="1"/>
  <c r="N36" i="3" s="1"/>
  <c r="M79" i="2"/>
  <c r="N79" i="2" s="1"/>
  <c r="M80" i="2" s="1"/>
  <c r="N80" i="2" s="1"/>
  <c r="N81" i="2" s="1"/>
  <c r="M82" i="2" s="1"/>
  <c r="N82" i="2" s="1"/>
  <c r="N83" i="2" s="1"/>
  <c r="M84" i="2" s="1"/>
  <c r="N84" i="2" s="1"/>
  <c r="M85" i="2" s="1"/>
  <c r="N85" i="2" s="1"/>
  <c r="M86" i="2" s="1"/>
  <c r="N86" i="2" s="1"/>
  <c r="M87" i="2" l="1"/>
  <c r="N87" i="2" s="1"/>
  <c r="M88" i="2" s="1"/>
  <c r="N88" i="2" s="1"/>
  <c r="N89" i="2" s="1"/>
  <c r="M90" i="2" s="1"/>
  <c r="N90" i="2" s="1"/>
  <c r="N91" i="2" s="1"/>
  <c r="M92" i="2" s="1"/>
  <c r="N92" i="2" s="1"/>
  <c r="N128" i="7"/>
  <c r="N129" i="7" s="1"/>
  <c r="M130" i="7" s="1"/>
  <c r="N130" i="7" s="1"/>
  <c r="M47" i="5"/>
  <c r="N47" i="5" s="1"/>
  <c r="M48" i="5" s="1"/>
  <c r="N48" i="5" s="1"/>
  <c r="N49" i="5" s="1"/>
  <c r="M37" i="3"/>
  <c r="N37" i="3" s="1"/>
  <c r="M93" i="2" l="1"/>
  <c r="N93" i="2" s="1"/>
  <c r="M94" i="2" s="1"/>
  <c r="N94" i="2" s="1"/>
  <c r="M131" i="7"/>
  <c r="N131" i="7" s="1"/>
  <c r="N50" i="5"/>
  <c r="M51" i="5" s="1"/>
  <c r="N51" i="5" s="1"/>
  <c r="M38" i="3"/>
  <c r="N38" i="3" s="1"/>
  <c r="M132" i="7" l="1"/>
  <c r="N132" i="7" s="1"/>
  <c r="M52" i="5"/>
  <c r="N52" i="5" s="1"/>
  <c r="M53" i="5" s="1"/>
  <c r="N53" i="5" s="1"/>
  <c r="N54" i="5" s="1"/>
  <c r="M39" i="3"/>
  <c r="N39" i="3" s="1"/>
  <c r="M95" i="2"/>
  <c r="N95" i="2" s="1"/>
  <c r="N55" i="5" l="1"/>
  <c r="N40" i="3"/>
  <c r="M96" i="2"/>
  <c r="N96" i="2" s="1"/>
  <c r="N97" i="2" s="1"/>
  <c r="M98" i="2" s="1"/>
  <c r="N98" i="2" s="1"/>
  <c r="N99" i="2" s="1"/>
  <c r="M100" i="2" s="1"/>
  <c r="N100" i="2" s="1"/>
  <c r="M101" i="2" l="1"/>
  <c r="N101" i="2" s="1"/>
  <c r="M102" i="2" s="1"/>
  <c r="N102" i="2" s="1"/>
  <c r="M56" i="5"/>
  <c r="N56" i="5" s="1"/>
  <c r="M41" i="3"/>
  <c r="N41" i="3" s="1"/>
  <c r="M57" i="5" l="1"/>
  <c r="N57" i="5" s="1"/>
  <c r="M58" i="5" s="1"/>
  <c r="N58" i="5" s="1"/>
  <c r="N59" i="5" s="1"/>
  <c r="M42" i="3"/>
  <c r="N42" i="3" s="1"/>
  <c r="M103" i="2"/>
  <c r="N103" i="2" s="1"/>
  <c r="M60" i="5" l="1"/>
  <c r="N60" i="5" s="1"/>
  <c r="M43" i="3"/>
  <c r="N43" i="3" s="1"/>
  <c r="M104" i="2"/>
  <c r="N104" i="2" s="1"/>
  <c r="N105" i="2" s="1"/>
  <c r="N106" i="2" s="1"/>
  <c r="N107" i="2" s="1"/>
  <c r="M108" i="2" l="1"/>
  <c r="N108" i="2" s="1"/>
  <c r="M109" i="2" s="1"/>
  <c r="N109" i="2" s="1"/>
  <c r="M110" i="2" s="1"/>
  <c r="N110" i="2" s="1"/>
  <c r="N61" i="5"/>
  <c r="M62" i="5" s="1"/>
  <c r="M44" i="3"/>
  <c r="N44" i="3" s="1"/>
  <c r="N62" i="5" l="1"/>
  <c r="M45" i="3"/>
  <c r="N45" i="3" s="1"/>
  <c r="M111" i="2"/>
  <c r="N111" i="2" s="1"/>
  <c r="M63" i="5" l="1"/>
  <c r="N63" i="5" s="1"/>
  <c r="N64" i="5" s="1"/>
  <c r="M65" i="5" s="1"/>
  <c r="N65" i="5" s="1"/>
  <c r="M46" i="3"/>
  <c r="N46" i="3" s="1"/>
  <c r="M47" i="3" s="1"/>
  <c r="N47" i="3" s="1"/>
  <c r="M112" i="2"/>
  <c r="N112" i="2" s="1"/>
  <c r="N113" i="2" s="1"/>
  <c r="M114" i="2" s="1"/>
  <c r="N114" i="2" s="1"/>
  <c r="N115" i="2" s="1"/>
  <c r="M116" i="2" l="1"/>
  <c r="N116" i="2" s="1"/>
  <c r="M117" i="2" s="1"/>
  <c r="N117" i="2" s="1"/>
  <c r="M118" i="2" s="1"/>
  <c r="N118" i="2" s="1"/>
  <c r="N66" i="5"/>
  <c r="M67" i="5" s="1"/>
  <c r="N67" i="5" s="1"/>
  <c r="N48" i="3"/>
  <c r="M68" i="5" l="1"/>
  <c r="N68" i="5" s="1"/>
  <c r="N49" i="3"/>
  <c r="M119" i="2"/>
  <c r="N119" i="2" s="1"/>
  <c r="M69" i="5" l="1"/>
  <c r="N69" i="5" s="1"/>
  <c r="N70" i="5" s="1"/>
  <c r="M71" i="5" s="1"/>
  <c r="N71" i="5" s="1"/>
  <c r="N72" i="5" s="1"/>
  <c r="M50" i="3"/>
  <c r="N50" i="3" s="1"/>
  <c r="M120" i="2"/>
  <c r="N120" i="2" s="1"/>
  <c r="M73" i="5" l="1"/>
  <c r="N73" i="5" s="1"/>
  <c r="M51" i="3"/>
  <c r="N51" i="3" s="1"/>
  <c r="M121" i="2"/>
  <c r="N121" i="2" s="1"/>
  <c r="M74" i="5" l="1"/>
  <c r="N74" i="5" s="1"/>
  <c r="M52" i="3"/>
  <c r="N52" i="3" s="1"/>
  <c r="N122" i="2"/>
  <c r="N75" i="5" l="1"/>
  <c r="M53" i="3"/>
  <c r="N53" i="3" s="1"/>
  <c r="M123" i="2"/>
  <c r="N123" i="2" s="1"/>
  <c r="N124" i="2" s="1"/>
  <c r="M125" i="2" l="1"/>
  <c r="N125" i="2" s="1"/>
  <c r="M126" i="2" s="1"/>
  <c r="N126" i="2" s="1"/>
  <c r="M127" i="2" s="1"/>
  <c r="N127" i="2" s="1"/>
  <c r="M128" i="2" s="1"/>
  <c r="N128" i="2" s="1"/>
  <c r="N129" i="2" s="1"/>
  <c r="M130" i="2" s="1"/>
  <c r="N130" i="2" s="1"/>
  <c r="N131" i="2" s="1"/>
  <c r="N76" i="5"/>
  <c r="M77" i="5" s="1"/>
  <c r="N77" i="5" s="1"/>
  <c r="M78" i="5" s="1"/>
  <c r="N78" i="5" s="1"/>
  <c r="M79" i="5" s="1"/>
  <c r="N79" i="5" s="1"/>
  <c r="M54" i="3"/>
  <c r="N54" i="3" s="1"/>
  <c r="M132" i="2" l="1"/>
  <c r="N132" i="2" s="1"/>
  <c r="M80" i="5"/>
  <c r="N80" i="5" s="1"/>
  <c r="M81" i="5" s="1"/>
  <c r="M55" i="3"/>
  <c r="N55" i="3" s="1"/>
  <c r="M133" i="2" l="1"/>
  <c r="N133" i="2" s="1"/>
  <c r="M134" i="2" s="1"/>
  <c r="N134" i="2" s="1"/>
  <c r="M135" i="2" s="1"/>
  <c r="N135" i="2" s="1"/>
  <c r="N136" i="2" s="1"/>
  <c r="M137" i="2" s="1"/>
  <c r="N137" i="2" s="1"/>
  <c r="N138" i="2" s="1"/>
  <c r="N81" i="5"/>
  <c r="N56" i="3"/>
  <c r="M139" i="2" l="1"/>
  <c r="N139" i="2" s="1"/>
  <c r="M140" i="2" s="1"/>
  <c r="N140" i="2" s="1"/>
  <c r="N82" i="5"/>
  <c r="N57" i="3"/>
  <c r="M141" i="2" l="1"/>
  <c r="N141" i="2" s="1"/>
  <c r="M142" i="2" s="1"/>
  <c r="N142" i="2" s="1"/>
  <c r="M143" i="2" s="1"/>
  <c r="N143" i="2" s="1"/>
  <c r="N144" i="2" s="1"/>
  <c r="M145" i="2" s="1"/>
  <c r="N145" i="2" s="1"/>
  <c r="N146" i="2" s="1"/>
  <c r="M83" i="5"/>
  <c r="N83" i="5" s="1"/>
  <c r="M58" i="3"/>
  <c r="N58" i="3" s="1"/>
  <c r="M147" i="2" l="1"/>
  <c r="N147" i="2" s="1"/>
  <c r="M148" i="2" s="1"/>
  <c r="N148" i="2" s="1"/>
  <c r="M84" i="5"/>
  <c r="N84" i="5" s="1"/>
  <c r="M59" i="3"/>
  <c r="N59" i="3" s="1"/>
  <c r="M149" i="2" l="1"/>
  <c r="N149" i="2" s="1"/>
  <c r="M150" i="2" s="1"/>
  <c r="N150" i="2" s="1"/>
  <c r="M151" i="2" s="1"/>
  <c r="N151" i="2" s="1"/>
  <c r="N152" i="2" s="1"/>
  <c r="M153" i="2" s="1"/>
  <c r="N153" i="2" s="1"/>
  <c r="M154" i="2" s="1"/>
  <c r="N154" i="2" s="1"/>
  <c r="M155" i="2" s="1"/>
  <c r="N155" i="2" s="1"/>
  <c r="M156" i="2" s="1"/>
  <c r="N156" i="2" s="1"/>
  <c r="N157" i="2" s="1"/>
  <c r="M158" i="2" s="1"/>
  <c r="N158" i="2" s="1"/>
  <c r="M159" i="2" s="1"/>
  <c r="N159" i="2" s="1"/>
  <c r="M160" i="2" s="1"/>
  <c r="N160" i="2" s="1"/>
  <c r="M161" i="2" s="1"/>
  <c r="N161" i="2" s="1"/>
  <c r="N162" i="2" s="1"/>
  <c r="M163" i="2" s="1"/>
  <c r="N163" i="2" s="1"/>
  <c r="M164" i="2" s="1"/>
  <c r="N164" i="2" s="1"/>
  <c r="M165" i="2" s="1"/>
  <c r="N165" i="2" s="1"/>
  <c r="N166" i="2" s="1"/>
  <c r="M167" i="2" s="1"/>
  <c r="N167" i="2" s="1"/>
  <c r="M168" i="2" s="1"/>
  <c r="N168" i="2" s="1"/>
  <c r="M169" i="2" s="1"/>
  <c r="N169" i="2" s="1"/>
  <c r="M170" i="2" s="1"/>
  <c r="N170" i="2" s="1"/>
  <c r="M171" i="2" s="1"/>
  <c r="N171" i="2" s="1"/>
  <c r="N172" i="2" s="1"/>
  <c r="M173" i="2" s="1"/>
  <c r="N173" i="2" s="1"/>
  <c r="N174" i="2" s="1"/>
  <c r="M85" i="5"/>
  <c r="N85" i="5" s="1"/>
  <c r="M60" i="3"/>
  <c r="N60" i="3" s="1"/>
  <c r="M175" i="2" l="1"/>
  <c r="N175" i="2" s="1"/>
  <c r="N86" i="5"/>
  <c r="M87" i="5" s="1"/>
  <c r="N87" i="5" s="1"/>
  <c r="M88" i="5" s="1"/>
  <c r="N88" i="5" s="1"/>
  <c r="M89" i="5" s="1"/>
  <c r="N89" i="5" s="1"/>
  <c r="M61" i="3"/>
  <c r="N61" i="3" s="1"/>
  <c r="M176" i="2" l="1"/>
  <c r="N176" i="2" s="1"/>
  <c r="M177" i="2" s="1"/>
  <c r="N177" i="2" s="1"/>
  <c r="M178" i="2" s="1"/>
  <c r="N178" i="2" s="1"/>
  <c r="M179" i="2" s="1"/>
  <c r="N179" i="2" s="1"/>
  <c r="M90" i="5"/>
  <c r="N90" i="5" s="1"/>
  <c r="M62" i="3"/>
  <c r="N62" i="3" s="1"/>
  <c r="M91" i="5" l="1"/>
  <c r="N91" i="5" s="1"/>
  <c r="M63" i="3"/>
  <c r="N63" i="3" s="1"/>
  <c r="M180" i="2"/>
  <c r="N180" i="2" s="1"/>
  <c r="M181" i="2" s="1"/>
  <c r="N181" i="2" s="1"/>
  <c r="M182" i="2" s="1"/>
  <c r="N182" i="2" s="1"/>
  <c r="M183" i="2" s="1"/>
  <c r="N183" i="2" s="1"/>
  <c r="M184" i="2" s="1"/>
  <c r="N184" i="2" s="1"/>
  <c r="M185" i="2" s="1"/>
  <c r="N185" i="2" s="1"/>
  <c r="M186" i="2" s="1"/>
  <c r="N186" i="2" s="1"/>
  <c r="M187" i="2" l="1"/>
  <c r="N187" i="2" s="1"/>
  <c r="M188" i="2" s="1"/>
  <c r="N188" i="2" s="1"/>
  <c r="M92" i="5"/>
  <c r="N92" i="5" s="1"/>
  <c r="N64" i="3"/>
  <c r="M93" i="5" l="1"/>
  <c r="N93" i="5" s="1"/>
  <c r="N65" i="3"/>
  <c r="M66" i="3" s="1"/>
  <c r="M189" i="2"/>
  <c r="N189" i="2" s="1"/>
  <c r="N94" i="5" l="1"/>
  <c r="N66" i="3"/>
  <c r="M190" i="2"/>
  <c r="N190" i="2" s="1"/>
  <c r="M95" i="5" l="1"/>
  <c r="N95" i="5" s="1"/>
  <c r="M96" i="5" s="1"/>
  <c r="N96" i="5" s="1"/>
  <c r="N97" i="5" s="1"/>
  <c r="M98" i="5" s="1"/>
  <c r="N98" i="5" s="1"/>
  <c r="M99" i="5" s="1"/>
  <c r="N99" i="5" s="1"/>
  <c r="M67" i="3"/>
  <c r="N67" i="3" s="1"/>
  <c r="M191" i="2"/>
  <c r="N191" i="2" s="1"/>
  <c r="M192" i="2" s="1"/>
  <c r="N192" i="2" s="1"/>
  <c r="M193" i="2" s="1"/>
  <c r="N193" i="2" s="1"/>
  <c r="M194" i="2" s="1"/>
  <c r="N194" i="2" s="1"/>
  <c r="M195" i="2" s="1"/>
  <c r="N195" i="2" s="1"/>
  <c r="M196" i="2" s="1"/>
  <c r="N196" i="2" s="1"/>
  <c r="M197" i="2" s="1"/>
  <c r="N197" i="2" s="1"/>
  <c r="M198" i="2" s="1"/>
  <c r="N198" i="2" s="1"/>
  <c r="M199" i="2" s="1"/>
  <c r="N199" i="2" s="1"/>
  <c r="M200" i="2" s="1"/>
  <c r="N200" i="2" s="1"/>
  <c r="M201" i="2" s="1"/>
  <c r="N201" i="2" s="1"/>
  <c r="M202" i="2" s="1"/>
  <c r="N202" i="2" s="1"/>
  <c r="M203" i="2" s="1"/>
  <c r="N203" i="2" s="1"/>
  <c r="M204" i="2" s="1"/>
  <c r="N204" i="2" s="1"/>
  <c r="M205" i="2" s="1"/>
  <c r="N205" i="2" s="1"/>
  <c r="M206" i="2" s="1"/>
  <c r="N206" i="2" s="1"/>
  <c r="M207" i="2" s="1"/>
  <c r="N207" i="2" s="1"/>
  <c r="M208" i="2" s="1"/>
  <c r="N208" i="2" s="1"/>
  <c r="M209" i="2" s="1"/>
  <c r="N209" i="2" s="1"/>
  <c r="M210" i="2" s="1"/>
  <c r="N210" i="2" s="1"/>
  <c r="M211" i="2" s="1"/>
  <c r="N211" i="2" s="1"/>
  <c r="M212" i="2" s="1"/>
  <c r="N212" i="2" s="1"/>
  <c r="M213" i="2" s="1"/>
  <c r="N213" i="2" s="1"/>
  <c r="M214" i="2" s="1"/>
  <c r="N214" i="2" s="1"/>
  <c r="M215" i="2" s="1"/>
  <c r="N215" i="2" s="1"/>
  <c r="M216" i="2" s="1"/>
  <c r="N216" i="2" s="1"/>
  <c r="M217" i="2" s="1"/>
  <c r="N217" i="2" s="1"/>
  <c r="M218" i="2" s="1"/>
  <c r="N218" i="2" s="1"/>
  <c r="M219" i="2" s="1"/>
  <c r="N219" i="2" s="1"/>
  <c r="M220" i="2" s="1"/>
  <c r="N220" i="2" s="1"/>
  <c r="M221" i="2" s="1"/>
  <c r="N221" i="2" s="1"/>
  <c r="M222" i="2" s="1"/>
  <c r="N222" i="2" s="1"/>
  <c r="M223" i="2" s="1"/>
  <c r="N223" i="2" s="1"/>
  <c r="M224" i="2" s="1"/>
  <c r="N224" i="2" s="1"/>
  <c r="M225" i="2" s="1"/>
  <c r="N225" i="2" s="1"/>
  <c r="M226" i="2" s="1"/>
  <c r="N226" i="2" s="1"/>
  <c r="M227" i="2" s="1"/>
  <c r="N227" i="2" s="1"/>
  <c r="M228" i="2" s="1"/>
  <c r="N228" i="2" s="1"/>
  <c r="M229" i="2" s="1"/>
  <c r="N229" i="2" s="1"/>
  <c r="M230" i="2" s="1"/>
  <c r="N230" i="2" s="1"/>
  <c r="M231" i="2" s="1"/>
  <c r="N231" i="2" s="1"/>
  <c r="M232" i="2" s="1"/>
  <c r="N232" i="2" s="1"/>
  <c r="M233" i="2" s="1"/>
  <c r="N233" i="2" s="1"/>
  <c r="M234" i="2" s="1"/>
  <c r="N234" i="2" s="1"/>
  <c r="M235" i="2" s="1"/>
  <c r="N235" i="2" s="1"/>
  <c r="M236" i="2" s="1"/>
  <c r="N236" i="2" s="1"/>
  <c r="M237" i="2" s="1"/>
  <c r="N237" i="2" s="1"/>
  <c r="M238" i="2" s="1"/>
  <c r="N238" i="2" s="1"/>
  <c r="M239" i="2" s="1"/>
  <c r="N239" i="2" s="1"/>
  <c r="M240" i="2" s="1"/>
  <c r="N240" i="2" s="1"/>
  <c r="M241" i="2" s="1"/>
  <c r="N241" i="2" s="1"/>
  <c r="M242" i="2" s="1"/>
  <c r="N242" i="2" s="1"/>
  <c r="M243" i="2" s="1"/>
  <c r="N243" i="2" s="1"/>
  <c r="M244" i="2" s="1"/>
  <c r="N244" i="2" s="1"/>
  <c r="M245" i="2" s="1"/>
  <c r="N245" i="2" s="1"/>
  <c r="M246" i="2" s="1"/>
  <c r="N246" i="2" s="1"/>
  <c r="M247" i="2" s="1"/>
  <c r="N247" i="2" s="1"/>
  <c r="M248" i="2" s="1"/>
  <c r="N248" i="2" s="1"/>
  <c r="M249" i="2" s="1"/>
  <c r="N249" i="2" s="1"/>
  <c r="M250" i="2" s="1"/>
  <c r="N250" i="2" s="1"/>
  <c r="M251" i="2" s="1"/>
  <c r="N251" i="2" s="1"/>
  <c r="M252" i="2" s="1"/>
  <c r="N252" i="2" s="1"/>
  <c r="M253" i="2" s="1"/>
  <c r="N253" i="2" s="1"/>
  <c r="M254" i="2" s="1"/>
  <c r="N254" i="2" s="1"/>
  <c r="M255" i="2" s="1"/>
  <c r="N255" i="2" s="1"/>
  <c r="M256" i="2" s="1"/>
  <c r="N256" i="2" s="1"/>
  <c r="M257" i="2" s="1"/>
  <c r="N257" i="2" s="1"/>
  <c r="M258" i="2" s="1"/>
  <c r="N258" i="2" s="1"/>
  <c r="M259" i="2" s="1"/>
  <c r="N259" i="2" s="1"/>
  <c r="M260" i="2" s="1"/>
  <c r="N260" i="2" s="1"/>
  <c r="M261" i="2" s="1"/>
  <c r="N261" i="2" s="1"/>
  <c r="M262" i="2" s="1"/>
  <c r="N262" i="2" s="1"/>
  <c r="M263" i="2" s="1"/>
  <c r="N263" i="2" s="1"/>
  <c r="M264" i="2" s="1"/>
  <c r="N264" i="2" s="1"/>
  <c r="M265" i="2" s="1"/>
  <c r="N265" i="2" s="1"/>
  <c r="M266" i="2" s="1"/>
  <c r="N266" i="2" s="1"/>
  <c r="M267" i="2" s="1"/>
  <c r="N267" i="2" s="1"/>
  <c r="M268" i="2" s="1"/>
  <c r="N268" i="2" s="1"/>
  <c r="M269" i="2" s="1"/>
  <c r="N269" i="2" s="1"/>
  <c r="M270" i="2" s="1"/>
  <c r="N270" i="2" s="1"/>
  <c r="M271" i="2" s="1"/>
  <c r="N271" i="2" s="1"/>
  <c r="M272" i="2" s="1"/>
  <c r="N272" i="2" s="1"/>
  <c r="M273" i="2" s="1"/>
  <c r="N273" i="2" s="1"/>
  <c r="M274" i="2" s="1"/>
  <c r="N274" i="2" s="1"/>
  <c r="M275" i="2" s="1"/>
  <c r="N275" i="2" s="1"/>
  <c r="M276" i="2" s="1"/>
  <c r="N276" i="2" s="1"/>
  <c r="M277" i="2" s="1"/>
  <c r="N277" i="2" s="1"/>
  <c r="M278" i="2" s="1"/>
  <c r="N278" i="2" s="1"/>
  <c r="N100" i="5" l="1"/>
  <c r="M68" i="3"/>
  <c r="N68" i="3" s="1"/>
  <c r="M101" i="5" l="1"/>
  <c r="N101" i="5" s="1"/>
  <c r="M69" i="3"/>
  <c r="N69" i="3" s="1"/>
  <c r="M102" i="5" l="1"/>
  <c r="N102" i="5" s="1"/>
  <c r="N103" i="5" s="1"/>
  <c r="M104" i="5" s="1"/>
  <c r="N104" i="5" s="1"/>
  <c r="M105" i="5" s="1"/>
  <c r="N105" i="5" s="1"/>
  <c r="M70" i="3"/>
  <c r="N70" i="3" s="1"/>
  <c r="N106" i="5" l="1"/>
  <c r="M71" i="3"/>
  <c r="N71" i="3" s="1"/>
  <c r="M107" i="5" l="1"/>
  <c r="N107" i="5" s="1"/>
  <c r="N72" i="3"/>
  <c r="M108" i="5" l="1"/>
  <c r="N108" i="5" s="1"/>
  <c r="N109" i="5" s="1"/>
  <c r="M110" i="5" s="1"/>
  <c r="N110" i="5" s="1"/>
  <c r="M111" i="5" s="1"/>
  <c r="N111" i="5" s="1"/>
  <c r="M73" i="3"/>
  <c r="N73" i="3" s="1"/>
  <c r="N112" i="5" l="1"/>
  <c r="N74" i="3"/>
  <c r="M75" i="3" s="1"/>
  <c r="M113" i="5" l="1"/>
  <c r="N113" i="5" s="1"/>
  <c r="N75" i="3"/>
  <c r="M76" i="3" s="1"/>
  <c r="M114" i="5" l="1"/>
  <c r="N114" i="5" s="1"/>
  <c r="N76" i="3"/>
  <c r="M115" i="5" l="1"/>
  <c r="N115" i="5" s="1"/>
  <c r="M77" i="3"/>
  <c r="N77" i="3" s="1"/>
  <c r="N116" i="5" l="1"/>
  <c r="M78" i="3"/>
  <c r="N78" i="3" s="1"/>
  <c r="M117" i="5" l="1"/>
  <c r="N117" i="5" s="1"/>
  <c r="M79" i="3"/>
  <c r="N79" i="3" s="1"/>
  <c r="M118" i="5" l="1"/>
  <c r="N118" i="5" s="1"/>
  <c r="N80" i="3"/>
  <c r="N119" i="5" l="1"/>
  <c r="M81" i="3"/>
  <c r="N81" i="3" s="1"/>
  <c r="M120" i="5" l="1"/>
  <c r="N120" i="5" s="1"/>
  <c r="M82" i="3"/>
  <c r="N82" i="3" s="1"/>
  <c r="M121" i="5" l="1"/>
  <c r="N121" i="5" s="1"/>
  <c r="M83" i="3"/>
  <c r="N83" i="3" s="1"/>
  <c r="N122" i="5" l="1"/>
  <c r="N84" i="3"/>
  <c r="M85" i="3" s="1"/>
  <c r="M123" i="5" l="1"/>
  <c r="N123" i="5" s="1"/>
  <c r="N85" i="3"/>
  <c r="M124" i="5" l="1"/>
  <c r="N124" i="5" s="1"/>
  <c r="M86" i="3"/>
  <c r="N86" i="3" s="1"/>
  <c r="M125" i="5" l="1"/>
  <c r="N125" i="5" s="1"/>
  <c r="M87" i="3"/>
  <c r="N87" i="3" s="1"/>
  <c r="N126" i="5" l="1"/>
  <c r="M88" i="3"/>
  <c r="N88" i="3" s="1"/>
  <c r="M127" i="5" l="1"/>
  <c r="N127" i="5" s="1"/>
  <c r="N89" i="3"/>
  <c r="M128" i="5" l="1"/>
  <c r="N128" i="5" s="1"/>
  <c r="M90" i="3"/>
  <c r="N90" i="3" s="1"/>
  <c r="N129" i="5" l="1"/>
  <c r="M91" i="3"/>
  <c r="N91" i="3" s="1"/>
  <c r="M130" i="5" l="1"/>
  <c r="N130" i="5" s="1"/>
  <c r="M131" i="5" s="1"/>
  <c r="N131" i="5" s="1"/>
  <c r="N132" i="5" s="1"/>
  <c r="M133" i="5" s="1"/>
  <c r="N133" i="5" s="1"/>
  <c r="M134" i="5" s="1"/>
  <c r="N134" i="5" s="1"/>
  <c r="N135" i="5" s="1"/>
  <c r="M136" i="5" s="1"/>
  <c r="N136" i="5" s="1"/>
  <c r="M137" i="5" s="1"/>
  <c r="N137" i="5" s="1"/>
  <c r="M138" i="5" s="1"/>
  <c r="N138" i="5" s="1"/>
  <c r="N92" i="3"/>
  <c r="M93" i="3" s="1"/>
  <c r="N93" i="3" l="1"/>
  <c r="M94" i="3" l="1"/>
  <c r="N94" i="3" s="1"/>
  <c r="M95" i="3" l="1"/>
  <c r="N95" i="3" s="1"/>
  <c r="M96" i="3" l="1"/>
  <c r="N96" i="3" s="1"/>
  <c r="M97" i="3" l="1"/>
  <c r="N97" i="3" s="1"/>
  <c r="N98" i="3" l="1"/>
  <c r="M99" i="3" l="1"/>
  <c r="N99" i="3" s="1"/>
  <c r="M100" i="3" l="1"/>
  <c r="N100" i="3" s="1"/>
  <c r="N101" i="3" l="1"/>
  <c r="M102" i="3" l="1"/>
  <c r="N102" i="3" s="1"/>
  <c r="M103" i="3" l="1"/>
  <c r="N103" i="3" s="1"/>
  <c r="M104" i="3" l="1"/>
  <c r="N104" i="3" s="1"/>
  <c r="M105" i="3" l="1"/>
  <c r="N105" i="3" s="1"/>
  <c r="N106" i="3" l="1"/>
  <c r="M107" i="3" l="1"/>
  <c r="N107" i="3" s="1"/>
  <c r="M108" i="3" l="1"/>
  <c r="N108" i="3" s="1"/>
  <c r="N109" i="3" l="1"/>
  <c r="M110" i="3" s="1"/>
  <c r="N110" i="3" l="1"/>
  <c r="M111" i="3" l="1"/>
  <c r="N111" i="3" s="1"/>
  <c r="M112" i="3" l="1"/>
  <c r="N112" i="3" s="1"/>
  <c r="N113" i="3" l="1"/>
  <c r="M114" i="3" l="1"/>
  <c r="N114" i="3" s="1"/>
  <c r="M115" i="3" l="1"/>
  <c r="N115" i="3" s="1"/>
  <c r="M116" i="3" l="1"/>
  <c r="N116" i="3" s="1"/>
  <c r="N117" i="3" l="1"/>
  <c r="M118" i="3" l="1"/>
  <c r="N118" i="3" s="1"/>
  <c r="M119" i="3" l="1"/>
  <c r="N119" i="3" s="1"/>
  <c r="M120" i="3" l="1"/>
  <c r="N120" i="3" s="1"/>
  <c r="N121" i="3" l="1"/>
  <c r="M122" i="3" l="1"/>
  <c r="N122" i="3" s="1"/>
  <c r="M123" i="3" l="1"/>
  <c r="N123" i="3" s="1"/>
  <c r="M124" i="3" l="1"/>
  <c r="N124" i="3" s="1"/>
  <c r="N125" i="3" l="1"/>
  <c r="M126" i="3" l="1"/>
  <c r="N126" i="3" s="1"/>
  <c r="M127" i="3" l="1"/>
  <c r="N127" i="3" s="1"/>
  <c r="M128" i="3" l="1"/>
  <c r="N128" i="3" s="1"/>
  <c r="N129" i="3" l="1"/>
  <c r="M130" i="3" l="1"/>
  <c r="N130" i="3" s="1"/>
  <c r="M131" i="3" l="1"/>
  <c r="N131" i="3" s="1"/>
  <c r="M132" i="3" l="1"/>
  <c r="N132" i="3" s="1"/>
  <c r="M133" i="3" l="1"/>
  <c r="N133" i="3" s="1"/>
  <c r="N134" i="3" l="1"/>
  <c r="M135" i="3" s="1"/>
  <c r="N135" i="3" l="1"/>
  <c r="M136" i="3" l="1"/>
  <c r="N136" i="3" s="1"/>
  <c r="M137" i="3" l="1"/>
  <c r="N137" i="3" s="1"/>
  <c r="M138" i="3" l="1"/>
  <c r="N138" i="3" s="1"/>
  <c r="N139" i="3" l="1"/>
  <c r="M140" i="3" l="1"/>
  <c r="N140" i="3" s="1"/>
  <c r="M141" i="3" l="1"/>
  <c r="N141" i="3" s="1"/>
  <c r="M142" i="3" l="1"/>
  <c r="N142" i="3" s="1"/>
  <c r="N143" i="3" l="1"/>
  <c r="M144" i="3" l="1"/>
  <c r="N144" i="3" s="1"/>
  <c r="M145" i="3" l="1"/>
  <c r="N145" i="3" s="1"/>
  <c r="M146" i="3" l="1"/>
  <c r="N146" i="3" s="1"/>
  <c r="M147" i="3" l="1"/>
  <c r="N147" i="3" s="1"/>
  <c r="M148" i="3" l="1"/>
  <c r="N148" i="3" s="1"/>
  <c r="N149" i="3" l="1"/>
  <c r="N150" i="3" l="1"/>
  <c r="M151" i="3" l="1"/>
  <c r="N151" i="3" s="1"/>
  <c r="M152" i="3" l="1"/>
  <c r="N152" i="3" s="1"/>
  <c r="M153" i="3" s="1"/>
  <c r="N153" i="3" l="1"/>
  <c r="M154" i="3" l="1"/>
  <c r="N154" i="3" s="1"/>
  <c r="M155" i="3" l="1"/>
  <c r="N155" i="3" s="1"/>
  <c r="M156" i="3" l="1"/>
  <c r="N156" i="3" s="1"/>
  <c r="M157" i="3" l="1"/>
  <c r="N157" i="3" s="1"/>
  <c r="M158" i="3" l="1"/>
  <c r="N158" i="3" s="1"/>
  <c r="M159" i="3" l="1"/>
  <c r="N159" i="3" s="1"/>
  <c r="N160" i="3" l="1"/>
  <c r="M161" i="3" l="1"/>
  <c r="N161" i="3" s="1"/>
  <c r="M162" i="3" l="1"/>
  <c r="N162" i="3" s="1"/>
  <c r="N163" i="3" l="1"/>
  <c r="M164" i="3" l="1"/>
  <c r="N164" i="3" s="1"/>
  <c r="M165" i="3" l="1"/>
  <c r="N165" i="3" s="1"/>
  <c r="M166" i="3" l="1"/>
  <c r="N166" i="3" s="1"/>
  <c r="M167" i="3" s="1"/>
  <c r="N167" i="3" l="1"/>
  <c r="N168" i="3" s="1"/>
  <c r="N169" i="3" l="1"/>
  <c r="M170" i="3" l="1"/>
  <c r="N170" i="3" s="1"/>
  <c r="M171" i="3" l="1"/>
  <c r="N171" i="3" s="1"/>
  <c r="M172" i="3" l="1"/>
  <c r="N172" i="3" s="1"/>
  <c r="M173" i="3" l="1"/>
  <c r="N173" i="3" s="1"/>
  <c r="M174" i="3" l="1"/>
  <c r="N174" i="3" s="1"/>
  <c r="M175" i="3" l="1"/>
  <c r="N175" i="3" s="1"/>
  <c r="M176" i="3" l="1"/>
  <c r="N176" i="3" s="1"/>
  <c r="N177" i="3" l="1"/>
  <c r="N178" i="3" l="1"/>
  <c r="M179" i="3" l="1"/>
  <c r="N179" i="3" s="1"/>
  <c r="M180" i="3" l="1"/>
  <c r="N180" i="3" s="1"/>
  <c r="M181" i="3" l="1"/>
  <c r="N181" i="3" s="1"/>
  <c r="M182" i="3" l="1"/>
  <c r="N182" i="3" s="1"/>
  <c r="M183" i="3" l="1"/>
  <c r="N183" i="3" s="1"/>
  <c r="M184" i="3" l="1"/>
  <c r="N184" i="3" s="1"/>
  <c r="M185" i="3" l="1"/>
  <c r="N185" i="3" s="1"/>
  <c r="N186" i="3" l="1"/>
  <c r="N187" i="3" l="1"/>
  <c r="M188" i="3" l="1"/>
  <c r="N188" i="3" s="1"/>
  <c r="M189" i="3" l="1"/>
  <c r="N189" i="3" s="1"/>
  <c r="M190" i="3" l="1"/>
  <c r="N190" i="3" s="1"/>
  <c r="M191" i="3" l="1"/>
  <c r="N191" i="3" s="1"/>
  <c r="M192" i="3" l="1"/>
  <c r="N192" i="3" s="1"/>
  <c r="M193" i="3" l="1"/>
  <c r="N193" i="3" s="1"/>
  <c r="M194" i="3" l="1"/>
  <c r="N194" i="3" s="1"/>
  <c r="M195" i="3" l="1"/>
  <c r="N195" i="3" s="1"/>
  <c r="M196" i="3" l="1"/>
  <c r="N196" i="3" s="1"/>
  <c r="M197" i="3" l="1"/>
  <c r="N197" i="3" s="1"/>
  <c r="M198" i="3" l="1"/>
  <c r="N198" i="3" s="1"/>
  <c r="M199" i="3" l="1"/>
  <c r="N199" i="3" s="1"/>
  <c r="M200" i="3" l="1"/>
  <c r="N200" i="3" s="1"/>
  <c r="M201" i="3" l="1"/>
  <c r="N201" i="3" s="1"/>
  <c r="M202" i="3" l="1"/>
  <c r="N202" i="3" s="1"/>
  <c r="M203" i="3" l="1"/>
  <c r="N203" i="3" s="1"/>
  <c r="M204" i="3" l="1"/>
  <c r="N204" i="3" s="1"/>
  <c r="M205" i="3" l="1"/>
  <c r="N205" i="3" s="1"/>
  <c r="M206" i="3" l="1"/>
  <c r="N206" i="3" s="1"/>
  <c r="M207" i="3" l="1"/>
  <c r="N207" i="3" s="1"/>
  <c r="M208" i="3" l="1"/>
  <c r="N208" i="3" s="1"/>
  <c r="M209" i="3" l="1"/>
  <c r="N209" i="3" s="1"/>
  <c r="M210" i="3" l="1"/>
  <c r="N210" i="3" s="1"/>
  <c r="M211" i="3" l="1"/>
  <c r="N211" i="3" s="1"/>
  <c r="M212" i="3" l="1"/>
  <c r="N212" i="3" s="1"/>
  <c r="M213" i="3" l="1"/>
  <c r="N213" i="3" s="1"/>
  <c r="M214" i="3" l="1"/>
  <c r="N214" i="3" s="1"/>
  <c r="M215" i="3" l="1"/>
  <c r="N215" i="3" s="1"/>
  <c r="M216" i="3" l="1"/>
  <c r="N216" i="3" s="1"/>
  <c r="M217" i="3" l="1"/>
  <c r="N217" i="3" s="1"/>
  <c r="M218" i="3" l="1"/>
  <c r="N218" i="3" s="1"/>
  <c r="M219" i="3" l="1"/>
  <c r="N219" i="3" s="1"/>
  <c r="M220" i="3" l="1"/>
  <c r="N220" i="3" s="1"/>
  <c r="M221" i="3" l="1"/>
  <c r="N221" i="3" s="1"/>
  <c r="M222" i="3" l="1"/>
  <c r="N222" i="3" s="1"/>
  <c r="M223" i="3" l="1"/>
  <c r="N223" i="3" s="1"/>
  <c r="M224" i="3" l="1"/>
  <c r="N224" i="3" s="1"/>
  <c r="M225" i="3" l="1"/>
  <c r="N225" i="3" s="1"/>
  <c r="M226" i="3" l="1"/>
  <c r="N226" i="3" s="1"/>
  <c r="M227" i="3" l="1"/>
  <c r="N227" i="3" s="1"/>
  <c r="M228" i="3" l="1"/>
  <c r="N228" i="3" s="1"/>
  <c r="M229" i="3" l="1"/>
  <c r="N229" i="3" s="1"/>
  <c r="M230" i="3" l="1"/>
  <c r="N230" i="3" s="1"/>
  <c r="M231" i="3" l="1"/>
  <c r="N231" i="3" s="1"/>
  <c r="M232" i="3" l="1"/>
  <c r="N232" i="3" s="1"/>
  <c r="M233" i="3" l="1"/>
  <c r="N233" i="3" s="1"/>
  <c r="M234" i="3" l="1"/>
  <c r="N234" i="3" s="1"/>
  <c r="M235" i="3" l="1"/>
  <c r="N235" i="3" s="1"/>
  <c r="M236" i="3" l="1"/>
  <c r="N236" i="3" s="1"/>
  <c r="M237" i="3" l="1"/>
  <c r="N237" i="3" s="1"/>
  <c r="M238" i="3" l="1"/>
  <c r="N238" i="3" s="1"/>
  <c r="M239" i="3" l="1"/>
  <c r="N239" i="3" s="1"/>
  <c r="M240" i="3" l="1"/>
  <c r="N240" i="3" s="1"/>
  <c r="M241" i="3" l="1"/>
  <c r="N241" i="3" s="1"/>
  <c r="M242" i="3" l="1"/>
  <c r="N242" i="3" s="1"/>
</calcChain>
</file>

<file path=xl/sharedStrings.xml><?xml version="1.0" encoding="utf-8"?>
<sst xmlns="http://schemas.openxmlformats.org/spreadsheetml/2006/main" count="2757" uniqueCount="326">
  <si>
    <t>Checked all operations added</t>
  </si>
  <si>
    <t>Remember to adjust Bongo Time for water depth</t>
  </si>
  <si>
    <t>Station</t>
  </si>
  <si>
    <t>Station Type</t>
  </si>
  <si>
    <t>Operation</t>
  </si>
  <si>
    <t>DecLat</t>
  </si>
  <si>
    <t>DecLong</t>
  </si>
  <si>
    <t>Bongo (hrs)</t>
  </si>
  <si>
    <t>CalVET</t>
  </si>
  <si>
    <t>CTD</t>
  </si>
  <si>
    <t>Neuston</t>
  </si>
  <si>
    <t>Station Time</t>
  </si>
  <si>
    <t>Ship Speed (knots)</t>
  </si>
  <si>
    <t>Steam Time</t>
  </si>
  <si>
    <t>Arrival Date</t>
  </si>
  <si>
    <t>Depart. Date</t>
  </si>
  <si>
    <t>lat</t>
  </si>
  <si>
    <t>long</t>
  </si>
  <si>
    <t>lat rad</t>
  </si>
  <si>
    <t>long rad</t>
  </si>
  <si>
    <t>long diff</t>
  </si>
  <si>
    <t>distance nm</t>
  </si>
  <si>
    <t>CH21-01</t>
  </si>
  <si>
    <t>Depart Kodiak</t>
  </si>
  <si>
    <t>gf105</t>
  </si>
  <si>
    <t>gh105</t>
  </si>
  <si>
    <t>gj105</t>
  </si>
  <si>
    <t>gj107</t>
  </si>
  <si>
    <t>gh107</t>
  </si>
  <si>
    <t>gf107</t>
  </si>
  <si>
    <t>gn123</t>
  </si>
  <si>
    <t>gp123</t>
  </si>
  <si>
    <t>gr123</t>
  </si>
  <si>
    <t>gr125</t>
  </si>
  <si>
    <t>gp125</t>
  </si>
  <si>
    <t>gn125</t>
  </si>
  <si>
    <t>gn127</t>
  </si>
  <si>
    <t>gp127</t>
  </si>
  <si>
    <t>gr127</t>
  </si>
  <si>
    <t>gz127</t>
  </si>
  <si>
    <t>hb127</t>
  </si>
  <si>
    <t>hb129</t>
  </si>
  <si>
    <t>gz129</t>
  </si>
  <si>
    <t>gz131</t>
  </si>
  <si>
    <t>hb131</t>
  </si>
  <si>
    <t>hd131</t>
  </si>
  <si>
    <t>hf131</t>
  </si>
  <si>
    <t>hf135</t>
  </si>
  <si>
    <t>hd135</t>
  </si>
  <si>
    <t>hb135</t>
  </si>
  <si>
    <t>gz135</t>
  </si>
  <si>
    <t>gx135</t>
  </si>
  <si>
    <t>gt135</t>
  </si>
  <si>
    <t>gr135</t>
  </si>
  <si>
    <t>gt137</t>
  </si>
  <si>
    <t>gv137</t>
  </si>
  <si>
    <t>gx137</t>
  </si>
  <si>
    <t>gz137</t>
  </si>
  <si>
    <t>hb137</t>
  </si>
  <si>
    <t>hd137</t>
  </si>
  <si>
    <t>hf137</t>
  </si>
  <si>
    <t>hf139</t>
  </si>
  <si>
    <t>hd139</t>
  </si>
  <si>
    <t>hb139</t>
  </si>
  <si>
    <t>gz139</t>
  </si>
  <si>
    <t>gx139</t>
  </si>
  <si>
    <t>gv139</t>
  </si>
  <si>
    <t>gt139</t>
  </si>
  <si>
    <t>gt141</t>
  </si>
  <si>
    <t>gv141</t>
  </si>
  <si>
    <t>gx141</t>
  </si>
  <si>
    <t>gz141</t>
  </si>
  <si>
    <t>hb141</t>
  </si>
  <si>
    <t>hd141</t>
  </si>
  <si>
    <t>hf141</t>
  </si>
  <si>
    <t>hh141</t>
  </si>
  <si>
    <t>hh143</t>
  </si>
  <si>
    <t>hf143</t>
  </si>
  <si>
    <t>hd143</t>
  </si>
  <si>
    <t>hb143</t>
  </si>
  <si>
    <t>gz143</t>
  </si>
  <si>
    <t>gx143</t>
  </si>
  <si>
    <t>gv143</t>
  </si>
  <si>
    <t>gt145</t>
  </si>
  <si>
    <t>gv145</t>
  </si>
  <si>
    <t>gx145</t>
  </si>
  <si>
    <t>gz145</t>
  </si>
  <si>
    <t>hb145</t>
  </si>
  <si>
    <t>hd145</t>
  </si>
  <si>
    <t>hf145</t>
  </si>
  <si>
    <t>hh145</t>
  </si>
  <si>
    <t>hj145</t>
  </si>
  <si>
    <t>hj147</t>
  </si>
  <si>
    <t>hh147</t>
  </si>
  <si>
    <t>hf147</t>
  </si>
  <si>
    <t>hd147</t>
  </si>
  <si>
    <t>hb147</t>
  </si>
  <si>
    <t>gz147</t>
  </si>
  <si>
    <t>gx147</t>
  </si>
  <si>
    <t>gv147</t>
  </si>
  <si>
    <t>gv149</t>
  </si>
  <si>
    <t>gx149</t>
  </si>
  <si>
    <t>gz149</t>
  </si>
  <si>
    <t>hb149</t>
  </si>
  <si>
    <t>hd149</t>
  </si>
  <si>
    <t>hf149</t>
  </si>
  <si>
    <t>hh149</t>
  </si>
  <si>
    <t>hj149</t>
  </si>
  <si>
    <t>hj151</t>
  </si>
  <si>
    <t>hh151</t>
  </si>
  <si>
    <t>hf151</t>
  </si>
  <si>
    <t>hd151</t>
  </si>
  <si>
    <t>hb151</t>
  </si>
  <si>
    <t>gz151</t>
  </si>
  <si>
    <t>gx151</t>
  </si>
  <si>
    <t>gv151</t>
  </si>
  <si>
    <t>gv153</t>
  </si>
  <si>
    <t>gx153</t>
  </si>
  <si>
    <t>gz153</t>
  </si>
  <si>
    <t>hb153</t>
  </si>
  <si>
    <t>hd153</t>
  </si>
  <si>
    <t>hf153</t>
  </si>
  <si>
    <t>hh153</t>
  </si>
  <si>
    <t>hj153</t>
  </si>
  <si>
    <t>hj155</t>
  </si>
  <si>
    <t>hh155</t>
  </si>
  <si>
    <t>hf155</t>
  </si>
  <si>
    <t>hd155</t>
  </si>
  <si>
    <t>gz155</t>
  </si>
  <si>
    <t>gx155</t>
  </si>
  <si>
    <t>gv155</t>
  </si>
  <si>
    <t>gx157</t>
  </si>
  <si>
    <t>gz157</t>
  </si>
  <si>
    <t>hb157</t>
  </si>
  <si>
    <t>hd157</t>
  </si>
  <si>
    <t>hf157</t>
  </si>
  <si>
    <t>hh157</t>
  </si>
  <si>
    <t>hf159</t>
  </si>
  <si>
    <t>hd159</t>
  </si>
  <si>
    <t>hb159</t>
  </si>
  <si>
    <t>gz159</t>
  </si>
  <si>
    <t>gx159</t>
  </si>
  <si>
    <t>gv159</t>
  </si>
  <si>
    <t>gv161</t>
  </si>
  <si>
    <t>gx161</t>
  </si>
  <si>
    <t>gz161</t>
  </si>
  <si>
    <t>hb161</t>
  </si>
  <si>
    <t>hd161</t>
  </si>
  <si>
    <t>hf161</t>
  </si>
  <si>
    <t>hf163</t>
  </si>
  <si>
    <t>hd163</t>
  </si>
  <si>
    <t>hb163</t>
  </si>
  <si>
    <t>gz163</t>
  </si>
  <si>
    <t>gx163</t>
  </si>
  <si>
    <t>gv163</t>
  </si>
  <si>
    <t>gv165</t>
  </si>
  <si>
    <t>gx165</t>
  </si>
  <si>
    <t>gz165</t>
  </si>
  <si>
    <t>hb165</t>
  </si>
  <si>
    <t>hd165</t>
  </si>
  <si>
    <t>hd167</t>
  </si>
  <si>
    <t>hb167</t>
  </si>
  <si>
    <t>gz167</t>
  </si>
  <si>
    <t>gx167</t>
  </si>
  <si>
    <t>gv167</t>
  </si>
  <si>
    <t>gt169</t>
  </si>
  <si>
    <t>gv169</t>
  </si>
  <si>
    <t>gx169</t>
  </si>
  <si>
    <t>gz169</t>
  </si>
  <si>
    <t>hb169</t>
  </si>
  <si>
    <t>hd169</t>
  </si>
  <si>
    <t>hd171</t>
  </si>
  <si>
    <t>hb171</t>
  </si>
  <si>
    <t>gz171</t>
  </si>
  <si>
    <t>gx171</t>
  </si>
  <si>
    <t>gv171</t>
  </si>
  <si>
    <t>gv173</t>
  </si>
  <si>
    <t>gx173</t>
  </si>
  <si>
    <t>gz173</t>
  </si>
  <si>
    <t>hb173</t>
  </si>
  <si>
    <t>gz175</t>
  </si>
  <si>
    <t>gx175</t>
  </si>
  <si>
    <t>gv175</t>
  </si>
  <si>
    <t>FOX61</t>
  </si>
  <si>
    <t>FOX60</t>
  </si>
  <si>
    <t>FOX59</t>
  </si>
  <si>
    <t>FOX58</t>
  </si>
  <si>
    <t>FOX57</t>
  </si>
  <si>
    <t>FOX56</t>
  </si>
  <si>
    <t>gx177</t>
  </si>
  <si>
    <t>gx179</t>
  </si>
  <si>
    <t>gx181</t>
  </si>
  <si>
    <t>gx183</t>
  </si>
  <si>
    <t>gx185</t>
  </si>
  <si>
    <t>gx187</t>
  </si>
  <si>
    <t>gx189</t>
  </si>
  <si>
    <t>gx191</t>
  </si>
  <si>
    <t>gx193</t>
  </si>
  <si>
    <t>gx195</t>
  </si>
  <si>
    <t>gx197</t>
  </si>
  <si>
    <t>gx199</t>
  </si>
  <si>
    <t>gz199</t>
  </si>
  <si>
    <t>gx201</t>
  </si>
  <si>
    <t>gz203</t>
  </si>
  <si>
    <t>hb205</t>
  </si>
  <si>
    <t>hd207</t>
  </si>
  <si>
    <t>hd209</t>
  </si>
  <si>
    <t>hd211</t>
  </si>
  <si>
    <t>hf211</t>
  </si>
  <si>
    <t>hh211</t>
  </si>
  <si>
    <t>hj211</t>
  </si>
  <si>
    <t>hl211</t>
  </si>
  <si>
    <t>hl209</t>
  </si>
  <si>
    <t>hj209</t>
  </si>
  <si>
    <t>hh209</t>
  </si>
  <si>
    <t>hf209</t>
  </si>
  <si>
    <t>hf207</t>
  </si>
  <si>
    <t>hh207</t>
  </si>
  <si>
    <t>hj207</t>
  </si>
  <si>
    <t>hl207</t>
  </si>
  <si>
    <t>hl205</t>
  </si>
  <si>
    <t>hj205</t>
  </si>
  <si>
    <t>hh205</t>
  </si>
  <si>
    <t>hf205</t>
  </si>
  <si>
    <t>hd205</t>
  </si>
  <si>
    <t>hb203</t>
  </si>
  <si>
    <t>hd203</t>
  </si>
  <si>
    <t>hf203</t>
  </si>
  <si>
    <t>hh203</t>
  </si>
  <si>
    <t>hj203</t>
  </si>
  <si>
    <t>hl203</t>
  </si>
  <si>
    <t>hl201</t>
  </si>
  <si>
    <t>hj201</t>
  </si>
  <si>
    <t>hh201</t>
  </si>
  <si>
    <t>hf201</t>
  </si>
  <si>
    <t>hd201</t>
  </si>
  <si>
    <t>hb201</t>
  </si>
  <si>
    <t>hb199</t>
  </si>
  <si>
    <t>hd199</t>
  </si>
  <si>
    <t>hd197</t>
  </si>
  <si>
    <t>hf199</t>
  </si>
  <si>
    <t>hf197</t>
  </si>
  <si>
    <t>hh199</t>
  </si>
  <si>
    <t>hh197</t>
  </si>
  <si>
    <t>hj199</t>
  </si>
  <si>
    <t>hl199</t>
  </si>
  <si>
    <t>hn199</t>
  </si>
  <si>
    <t>hp199</t>
  </si>
  <si>
    <t>hp197</t>
  </si>
  <si>
    <t>hn197</t>
  </si>
  <si>
    <t>hl197</t>
  </si>
  <si>
    <t>hj197</t>
  </si>
  <si>
    <t>hh195</t>
  </si>
  <si>
    <t>hj195</t>
  </si>
  <si>
    <t>hl195</t>
  </si>
  <si>
    <t>hn195</t>
  </si>
  <si>
    <t>hp195</t>
  </si>
  <si>
    <t>hp193</t>
  </si>
  <si>
    <t>hn193</t>
  </si>
  <si>
    <t>hl193</t>
  </si>
  <si>
    <t>hj193</t>
  </si>
  <si>
    <t>hh193</t>
  </si>
  <si>
    <t>hj191</t>
  </si>
  <si>
    <t>hl191</t>
  </si>
  <si>
    <t>hn191</t>
  </si>
  <si>
    <t>hp191</t>
  </si>
  <si>
    <t>hp189</t>
  </si>
  <si>
    <t>hn189</t>
  </si>
  <si>
    <t>hl189</t>
  </si>
  <si>
    <t>hl187</t>
  </si>
  <si>
    <t>hn187</t>
  </si>
  <si>
    <t>hp187</t>
  </si>
  <si>
    <t>hp185</t>
  </si>
  <si>
    <t>hn185</t>
  </si>
  <si>
    <t>hl185</t>
  </si>
  <si>
    <t>hl183</t>
  </si>
  <si>
    <t>hn183</t>
  </si>
  <si>
    <t>hp183</t>
  </si>
  <si>
    <t>hp181</t>
  </si>
  <si>
    <t>hn181</t>
  </si>
  <si>
    <t>hl181</t>
  </si>
  <si>
    <t>hl179</t>
  </si>
  <si>
    <t>hn179</t>
  </si>
  <si>
    <t>hp179</t>
  </si>
  <si>
    <t>hp177</t>
  </si>
  <si>
    <t>hn177</t>
  </si>
  <si>
    <t>hl177</t>
  </si>
  <si>
    <t>hl175</t>
  </si>
  <si>
    <t>hn175</t>
  </si>
  <si>
    <t>hp175</t>
  </si>
  <si>
    <t>hp173</t>
  </si>
  <si>
    <t>hn173</t>
  </si>
  <si>
    <t>hl173</t>
  </si>
  <si>
    <t>hj173</t>
  </si>
  <si>
    <t>60bon</t>
  </si>
  <si>
    <t>60/20bon</t>
  </si>
  <si>
    <t>60/20bon, CTD</t>
  </si>
  <si>
    <t>NEU, 60bon</t>
  </si>
  <si>
    <t>NEU, 60/20bon</t>
  </si>
  <si>
    <t>CALVET, 60/20bon</t>
  </si>
  <si>
    <t>CALVET, 60bon</t>
  </si>
  <si>
    <t>CTD, 60bon</t>
  </si>
  <si>
    <t>CTD, 60/20bon</t>
  </si>
  <si>
    <t>If 22 das, then last day of survey June 5th, 2021</t>
  </si>
  <si>
    <t>24-hours ops</t>
  </si>
  <si>
    <t>Scenario</t>
  </si>
  <si>
    <t>Arrive in Kodiak</t>
  </si>
  <si>
    <t>highlighted Arrival date are hardwired</t>
  </si>
  <si>
    <t>Would have to cut everything in red</t>
  </si>
  <si>
    <t>12-hour ops (0600-1800); no activities cut and full station list</t>
  </si>
  <si>
    <t>Station Type (# align to Annette's station map)</t>
  </si>
  <si>
    <t>12-hour ops (0600-1800); cut 1st 24 stations, st 184-196, and sample neu everyother station</t>
  </si>
  <si>
    <t>12-hour ops (0600-1800); set st 20nm apart by sampling every other station; kept all fox stations and 167-177</t>
  </si>
  <si>
    <t>12-hour ops (0600-1800); set st 20nm apart by sampling every other station; kept all fox stations and 167-177;start at st 25</t>
  </si>
  <si>
    <t>12-hour ops (0600-1800); set st 20nm apart by sampling every other station; kept all fox stations and 167-177;cut 1st 24 st and 184-196</t>
  </si>
  <si>
    <t>60bon, CTD</t>
  </si>
  <si>
    <t>60/20bon, CTD (no bottles)</t>
  </si>
  <si>
    <t>60bon, CTD (No bottles)</t>
  </si>
  <si>
    <t>NEU, 60bon, CTD</t>
  </si>
  <si>
    <t>CALVET, 60bon, CTD</t>
  </si>
  <si>
    <t>CALVET, 60/20bon, CTD</t>
  </si>
  <si>
    <t>FOCI_GRID</t>
  </si>
  <si>
    <t>LAT</t>
  </si>
  <si>
    <t>LON</t>
  </si>
  <si>
    <t>LON2</t>
  </si>
  <si>
    <t>CALVET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</si>
</sst>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\ AM/PM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1" fillId="0" borderId="0" xfId="0" applyNumberFormat="1" applyFon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center" vertical="top"/>
    </xf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2"/>
    </xf>
    <xf numFmtId="0" fontId="7" fillId="2" borderId="0" xfId="0" applyFont="1" applyFill="1"/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0" fontId="5" fillId="0" borderId="0" xfId="0" applyFont="1"/>
    <xf numFmtId="0" fontId="8" fillId="0" borderId="0" xfId="0" applyFont="1" applyAlignment="1">
      <alignment horizontal="left" vertical="center" wrapText="1" indent="2"/>
    </xf>
    <xf numFmtId="0" fontId="8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ont="1"/>
    <xf numFmtId="0" fontId="7" fillId="2" borderId="0" xfId="0" applyFont="1" applyFill="1" applyAlignment="1">
      <alignment wrapText="1"/>
    </xf>
    <xf numFmtId="0" fontId="6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 wrapText="1" indent="1"/>
    </xf>
    <xf numFmtId="0" fontId="10" fillId="0" borderId="0" xfId="0" applyFont="1"/>
    <xf numFmtId="0" fontId="9" fillId="0" borderId="0" xfId="0" applyFont="1" applyAlignment="1">
      <alignment horizontal="left" vertical="center" wrapText="1" indent="2"/>
    </xf>
    <xf numFmtId="164" fontId="4" fillId="0" borderId="0" xfId="0" applyNumberFormat="1" applyFont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opLeftCell="A248" workbookViewId="0">
      <selection activeCell="A256" sqref="A256:E276"/>
    </sheetView>
  </sheetViews>
  <sheetFormatPr defaultColWidth="9.109375" defaultRowHeight="13.8" x14ac:dyDescent="0.25"/>
  <cols>
    <col min="1" max="2" width="18.88671875" style="2" customWidth="1"/>
    <col min="3" max="3" width="24.5546875" style="2" customWidth="1"/>
    <col min="4" max="4" width="10.109375" style="2" bestFit="1" customWidth="1"/>
    <col min="5" max="5" width="11.5546875" style="2" bestFit="1" customWidth="1"/>
    <col min="6" max="6" width="16.88671875" style="2" customWidth="1"/>
    <col min="7" max="9" width="9.109375" style="3" bestFit="1" customWidth="1"/>
    <col min="10" max="10" width="16.44140625" style="2" customWidth="1"/>
    <col min="11" max="11" width="18.88671875" style="2" customWidth="1"/>
    <col min="12" max="12" width="16.109375" style="2" customWidth="1"/>
    <col min="13" max="13" width="22" style="2" customWidth="1"/>
    <col min="14" max="14" width="17.109375" style="2" customWidth="1"/>
    <col min="15" max="15" width="9.5546875" style="2" bestFit="1" customWidth="1"/>
    <col min="16" max="16" width="10.88671875" style="2" bestFit="1" customWidth="1"/>
    <col min="17" max="19" width="9.44140625" style="2" bestFit="1" customWidth="1"/>
    <col min="20" max="20" width="14.88671875" style="2" customWidth="1"/>
    <col min="21" max="16384" width="9.109375" style="2"/>
  </cols>
  <sheetData>
    <row r="1" spans="1:21" x14ac:dyDescent="0.25">
      <c r="A1" s="1">
        <v>44236</v>
      </c>
      <c r="B1" s="1" t="s">
        <v>0</v>
      </c>
    </row>
    <row r="2" spans="1:21" x14ac:dyDescent="0.25">
      <c r="A2" s="2" t="s">
        <v>22</v>
      </c>
      <c r="B2" s="2" t="s">
        <v>303</v>
      </c>
    </row>
    <row r="3" spans="1:21" x14ac:dyDescent="0.25">
      <c r="A3" s="19" t="s">
        <v>305</v>
      </c>
      <c r="B3" s="19" t="s">
        <v>304</v>
      </c>
    </row>
    <row r="5" spans="1:21" x14ac:dyDescent="0.25">
      <c r="A5" s="4"/>
      <c r="B5" s="4"/>
      <c r="C5" s="4"/>
      <c r="F5" s="5" t="s"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6" t="s">
        <v>11</v>
      </c>
      <c r="K6" s="6" t="s">
        <v>12</v>
      </c>
      <c r="L6" s="6" t="s">
        <v>13</v>
      </c>
      <c r="M6" s="8" t="s">
        <v>14</v>
      </c>
      <c r="N6" s="6" t="s">
        <v>15</v>
      </c>
      <c r="O6" s="6" t="s">
        <v>16</v>
      </c>
      <c r="P6" s="6" t="s">
        <v>17</v>
      </c>
      <c r="Q6" s="7" t="s">
        <v>18</v>
      </c>
      <c r="R6" s="7" t="s">
        <v>19</v>
      </c>
      <c r="S6" s="7" t="s">
        <v>20</v>
      </c>
      <c r="T6" s="6" t="s">
        <v>21</v>
      </c>
      <c r="U6" s="6"/>
    </row>
    <row r="7" spans="1:21" x14ac:dyDescent="0.25">
      <c r="A7" s="9" t="s">
        <v>23</v>
      </c>
      <c r="B7" s="9"/>
      <c r="C7" s="9"/>
      <c r="D7" s="10">
        <v>57.682200000000002</v>
      </c>
      <c r="E7" s="10">
        <v>152.6686</v>
      </c>
      <c r="F7" s="3"/>
      <c r="J7" s="11">
        <f>SUM(F7:I7)</f>
        <v>0</v>
      </c>
      <c r="K7" s="11">
        <v>10</v>
      </c>
      <c r="L7" s="3">
        <f>T7/K7</f>
        <v>0</v>
      </c>
      <c r="M7" s="12"/>
      <c r="N7" s="12">
        <v>44331.333333333336</v>
      </c>
      <c r="O7" s="11">
        <f t="shared" ref="O7:O70" si="0">D7</f>
        <v>57.682200000000002</v>
      </c>
      <c r="P7" s="11">
        <f t="shared" ref="P7:P70" si="1">-E7</f>
        <v>-152.6686</v>
      </c>
      <c r="Q7" s="3">
        <f t="shared" ref="Q7:R22" si="2">O7*PI()/180</f>
        <v>1.0067443097938733</v>
      </c>
      <c r="R7" s="3">
        <f t="shared" si="2"/>
        <v>-2.6645697344102146</v>
      </c>
      <c r="S7" s="3">
        <v>0</v>
      </c>
      <c r="T7" s="4">
        <v>0</v>
      </c>
      <c r="U7" s="13"/>
    </row>
    <row r="8" spans="1:21" ht="14.4" x14ac:dyDescent="0.3">
      <c r="A8" s="16" t="s">
        <v>24</v>
      </c>
      <c r="B8" s="14"/>
      <c r="C8" t="s">
        <v>316</v>
      </c>
      <c r="D8" s="18">
        <v>54.2879</v>
      </c>
      <c r="E8" s="16">
        <v>164.26840000000001</v>
      </c>
      <c r="F8" s="15">
        <v>0.33</v>
      </c>
      <c r="G8" s="15"/>
      <c r="H8" s="15">
        <v>0.5</v>
      </c>
      <c r="I8" s="15"/>
      <c r="J8" s="11">
        <f t="shared" ref="J8" si="3">SUM(F8:I8)</f>
        <v>0.83000000000000007</v>
      </c>
      <c r="K8" s="11">
        <v>10</v>
      </c>
      <c r="L8" s="3">
        <f>T8/K8</f>
        <v>43.860235297110862</v>
      </c>
      <c r="M8" s="12">
        <f>N7+L8/24</f>
        <v>44333.160843137382</v>
      </c>
      <c r="N8" s="12">
        <f t="shared" ref="N8:N71" si="4">M8+J8/24</f>
        <v>44333.195426470716</v>
      </c>
      <c r="O8" s="11">
        <f t="shared" si="0"/>
        <v>54.2879</v>
      </c>
      <c r="P8" s="11">
        <f t="shared" si="1"/>
        <v>-164.26840000000001</v>
      </c>
      <c r="Q8" s="3">
        <f t="shared" si="2"/>
        <v>0.9475025989934297</v>
      </c>
      <c r="R8" s="3">
        <f t="shared" si="2"/>
        <v>-2.8670244369830535</v>
      </c>
      <c r="S8" s="3">
        <f>R8-R7</f>
        <v>-0.20245470257283893</v>
      </c>
      <c r="T8" s="3">
        <f>ACOS((SIN(Q7)*SIN(Q8))+(COS(Q7)*COS(Q8)*COS(S8)))/(PI()/180)*60</f>
        <v>438.60235297110859</v>
      </c>
      <c r="U8" s="13"/>
    </row>
    <row r="9" spans="1:21" ht="14.4" x14ac:dyDescent="0.3">
      <c r="A9" s="16" t="s">
        <v>25</v>
      </c>
      <c r="B9" s="14"/>
      <c r="C9" t="s">
        <v>294</v>
      </c>
      <c r="D9" s="18">
        <v>54.173099999999998</v>
      </c>
      <c r="E9" s="16">
        <v>164.0241</v>
      </c>
      <c r="F9" s="15">
        <v>0.33</v>
      </c>
      <c r="G9" s="15"/>
      <c r="H9" s="15"/>
      <c r="I9" s="15"/>
      <c r="J9" s="11">
        <f t="shared" ref="J9:J72" si="5">SUM(F9:I9)</f>
        <v>0.33</v>
      </c>
      <c r="K9" s="11">
        <v>10</v>
      </c>
      <c r="L9" s="3">
        <f t="shared" ref="L9:L72" si="6">T9/K9</f>
        <v>1.0993388105565602</v>
      </c>
      <c r="M9" s="12">
        <f t="shared" ref="M9:M72" si="7">N8+L9/24</f>
        <v>44333.241232254491</v>
      </c>
      <c r="N9" s="12">
        <f t="shared" si="4"/>
        <v>44333.25498225449</v>
      </c>
      <c r="O9" s="11">
        <f t="shared" si="0"/>
        <v>54.173099999999998</v>
      </c>
      <c r="P9" s="11">
        <f t="shared" si="1"/>
        <v>-164.0241</v>
      </c>
      <c r="Q9" s="3">
        <f t="shared" si="2"/>
        <v>0.94549896101214004</v>
      </c>
      <c r="R9" s="3">
        <f t="shared" si="2"/>
        <v>-2.8627605976204311</v>
      </c>
      <c r="S9" s="3">
        <f t="shared" ref="S9:S72" si="8">R9-R8</f>
        <v>4.2638393626224236E-3</v>
      </c>
      <c r="T9" s="3">
        <f t="shared" ref="T9:T72" si="9">ACOS((SIN(Q8)*SIN(Q9))+(COS(Q8)*COS(Q9)*COS(S9)))/(PI()/180)*60</f>
        <v>10.993388105565602</v>
      </c>
      <c r="U9" s="4"/>
    </row>
    <row r="10" spans="1:21" ht="14.4" x14ac:dyDescent="0.3">
      <c r="A10" s="16" t="s">
        <v>26</v>
      </c>
      <c r="B10" s="14"/>
      <c r="C10" t="s">
        <v>295</v>
      </c>
      <c r="D10" s="18">
        <v>54.058300000000003</v>
      </c>
      <c r="E10" s="16">
        <v>163.78059999999999</v>
      </c>
      <c r="F10" s="15">
        <v>0.33</v>
      </c>
      <c r="G10" s="15"/>
      <c r="H10" s="15"/>
      <c r="I10" s="15"/>
      <c r="J10" s="11">
        <f t="shared" si="5"/>
        <v>0.33</v>
      </c>
      <c r="K10" s="11">
        <v>10</v>
      </c>
      <c r="L10" s="3">
        <f t="shared" si="6"/>
        <v>1.0990019378011291</v>
      </c>
      <c r="M10" s="12">
        <f t="shared" si="7"/>
        <v>44333.300774001895</v>
      </c>
      <c r="N10" s="12">
        <f t="shared" si="4"/>
        <v>44333.314524001893</v>
      </c>
      <c r="O10" s="11">
        <f t="shared" si="0"/>
        <v>54.058300000000003</v>
      </c>
      <c r="P10" s="11">
        <f t="shared" si="1"/>
        <v>-163.78059999999999</v>
      </c>
      <c r="Q10" s="3">
        <f t="shared" si="2"/>
        <v>0.94349532303085071</v>
      </c>
      <c r="R10" s="3">
        <f t="shared" si="2"/>
        <v>-2.8585107208918248</v>
      </c>
      <c r="S10" s="3">
        <f t="shared" si="8"/>
        <v>4.2498767286063277E-3</v>
      </c>
      <c r="T10" s="3">
        <f t="shared" si="9"/>
        <v>10.990019378011292</v>
      </c>
      <c r="U10" s="4"/>
    </row>
    <row r="11" spans="1:21" ht="14.4" x14ac:dyDescent="0.3">
      <c r="A11" s="16" t="s">
        <v>27</v>
      </c>
      <c r="B11" s="14"/>
      <c r="C11" t="s">
        <v>294</v>
      </c>
      <c r="D11" s="18">
        <v>54.179299999999998</v>
      </c>
      <c r="E11" s="16">
        <v>163.5848</v>
      </c>
      <c r="F11" s="15">
        <v>0.33</v>
      </c>
      <c r="G11" s="15"/>
      <c r="H11" s="15"/>
      <c r="I11" s="15"/>
      <c r="J11" s="11">
        <f t="shared" si="5"/>
        <v>0.33</v>
      </c>
      <c r="K11" s="11">
        <v>10</v>
      </c>
      <c r="L11" s="3">
        <f t="shared" si="6"/>
        <v>1.0005931079272812</v>
      </c>
      <c r="M11" s="12">
        <f t="shared" si="7"/>
        <v>44333.356215381391</v>
      </c>
      <c r="N11" s="12">
        <f t="shared" si="4"/>
        <v>44333.369965381389</v>
      </c>
      <c r="O11" s="11">
        <f t="shared" si="0"/>
        <v>54.179299999999998</v>
      </c>
      <c r="P11" s="11">
        <f t="shared" si="1"/>
        <v>-163.5848</v>
      </c>
      <c r="Q11" s="3">
        <f t="shared" si="2"/>
        <v>0.94560717142576367</v>
      </c>
      <c r="R11" s="3">
        <f t="shared" si="2"/>
        <v>-2.85509336621642</v>
      </c>
      <c r="S11" s="3">
        <f t="shared" si="8"/>
        <v>3.4173546754048267E-3</v>
      </c>
      <c r="T11" s="3">
        <f t="shared" si="9"/>
        <v>10.005931079272813</v>
      </c>
      <c r="U11" s="4"/>
    </row>
    <row r="12" spans="1:21" ht="14.4" x14ac:dyDescent="0.3">
      <c r="A12" s="16" t="s">
        <v>28</v>
      </c>
      <c r="B12" s="14"/>
      <c r="C12" t="s">
        <v>295</v>
      </c>
      <c r="D12" s="18">
        <v>54.2941</v>
      </c>
      <c r="E12" s="16">
        <v>163.82769999999999</v>
      </c>
      <c r="F12" s="15">
        <v>0.33</v>
      </c>
      <c r="G12" s="15"/>
      <c r="H12" s="15"/>
      <c r="I12" s="15"/>
      <c r="J12" s="11">
        <f t="shared" si="5"/>
        <v>0.33</v>
      </c>
      <c r="K12" s="11">
        <v>10</v>
      </c>
      <c r="L12" s="3">
        <f t="shared" si="6"/>
        <v>1.0954168950454899</v>
      </c>
      <c r="M12" s="12">
        <f t="shared" si="7"/>
        <v>44333.415607752017</v>
      </c>
      <c r="N12" s="12">
        <f t="shared" si="4"/>
        <v>44333.429357752015</v>
      </c>
      <c r="O12" s="11">
        <f t="shared" si="0"/>
        <v>54.2941</v>
      </c>
      <c r="P12" s="11">
        <f t="shared" si="1"/>
        <v>-163.82769999999999</v>
      </c>
      <c r="Q12" s="3">
        <f t="shared" si="2"/>
        <v>0.94761080940705322</v>
      </c>
      <c r="R12" s="3">
        <f t="shared" si="2"/>
        <v>-2.8593327709695138</v>
      </c>
      <c r="S12" s="3">
        <f t="shared" si="8"/>
        <v>-4.2394047530938117E-3</v>
      </c>
      <c r="T12" s="3">
        <f t="shared" si="9"/>
        <v>10.9541689504549</v>
      </c>
      <c r="U12" s="4"/>
    </row>
    <row r="13" spans="1:21" ht="14.4" x14ac:dyDescent="0.3">
      <c r="A13" s="16" t="s">
        <v>29</v>
      </c>
      <c r="B13" s="14"/>
      <c r="C13" t="s">
        <v>294</v>
      </c>
      <c r="D13" s="18">
        <v>54.408900000000003</v>
      </c>
      <c r="E13" s="16">
        <v>164.07149999999999</v>
      </c>
      <c r="F13" s="15">
        <v>0.33</v>
      </c>
      <c r="G13" s="15"/>
      <c r="J13" s="11">
        <f t="shared" si="5"/>
        <v>0.33</v>
      </c>
      <c r="K13" s="11">
        <v>10</v>
      </c>
      <c r="L13" s="3">
        <f t="shared" si="6"/>
        <v>1.0960203761043015</v>
      </c>
      <c r="M13" s="12">
        <f t="shared" si="7"/>
        <v>44333.475025267682</v>
      </c>
      <c r="N13" s="12">
        <f t="shared" si="4"/>
        <v>44333.48877526768</v>
      </c>
      <c r="O13" s="11">
        <f t="shared" si="0"/>
        <v>54.408900000000003</v>
      </c>
      <c r="P13" s="11">
        <f t="shared" si="1"/>
        <v>-164.07149999999999</v>
      </c>
      <c r="Q13" s="3">
        <f t="shared" si="2"/>
        <v>0.94961444738834289</v>
      </c>
      <c r="R13" s="3">
        <f t="shared" si="2"/>
        <v>-2.8635878836858764</v>
      </c>
      <c r="S13" s="3">
        <f t="shared" si="8"/>
        <v>-4.2551127163625857E-3</v>
      </c>
      <c r="T13" s="3">
        <f t="shared" si="9"/>
        <v>10.960203761043015</v>
      </c>
      <c r="U13" s="4"/>
    </row>
    <row r="14" spans="1:21" ht="14.4" x14ac:dyDescent="0.3">
      <c r="A14" s="16" t="s">
        <v>30</v>
      </c>
      <c r="B14" s="14"/>
      <c r="C14" t="s">
        <v>295</v>
      </c>
      <c r="D14" s="18">
        <v>54.917400000000001</v>
      </c>
      <c r="E14" s="16">
        <v>161.52260000000001</v>
      </c>
      <c r="F14" s="15">
        <v>0.33</v>
      </c>
      <c r="G14" s="15"/>
      <c r="J14" s="11">
        <f t="shared" si="5"/>
        <v>0.33</v>
      </c>
      <c r="K14" s="11">
        <v>10</v>
      </c>
      <c r="L14" s="3">
        <f t="shared" si="6"/>
        <v>9.3561813380863121</v>
      </c>
      <c r="M14" s="12">
        <f t="shared" si="7"/>
        <v>44333.87861615677</v>
      </c>
      <c r="N14" s="12">
        <f t="shared" si="4"/>
        <v>44333.892366156768</v>
      </c>
      <c r="O14" s="11">
        <f t="shared" si="0"/>
        <v>54.917400000000001</v>
      </c>
      <c r="P14" s="11">
        <f t="shared" si="1"/>
        <v>-161.52260000000001</v>
      </c>
      <c r="Q14" s="3">
        <f t="shared" si="2"/>
        <v>0.9584894466347339</v>
      </c>
      <c r="R14" s="3">
        <f t="shared" si="2"/>
        <v>-2.819101186381793</v>
      </c>
      <c r="S14" s="3">
        <f t="shared" si="8"/>
        <v>4.4486697304083389E-2</v>
      </c>
      <c r="T14" s="3">
        <f t="shared" si="9"/>
        <v>93.561813380863128</v>
      </c>
      <c r="U14" s="4"/>
    </row>
    <row r="15" spans="1:21" ht="14.4" x14ac:dyDescent="0.3">
      <c r="A15" s="16" t="s">
        <v>31</v>
      </c>
      <c r="B15" s="14"/>
      <c r="C15" t="s">
        <v>294</v>
      </c>
      <c r="D15" s="18">
        <v>54.802599999999998</v>
      </c>
      <c r="E15" s="16">
        <v>161.28649999999999</v>
      </c>
      <c r="F15" s="15">
        <v>0.33</v>
      </c>
      <c r="G15" s="15"/>
      <c r="J15" s="11">
        <f t="shared" si="5"/>
        <v>0.33</v>
      </c>
      <c r="K15" s="11">
        <v>10</v>
      </c>
      <c r="L15" s="3">
        <f t="shared" si="6"/>
        <v>1.0673600165706425</v>
      </c>
      <c r="M15" s="12">
        <f t="shared" si="7"/>
        <v>44333.936839490794</v>
      </c>
      <c r="N15" s="12">
        <f t="shared" si="4"/>
        <v>44333.950589490792</v>
      </c>
      <c r="O15" s="11">
        <f t="shared" si="0"/>
        <v>54.802599999999998</v>
      </c>
      <c r="P15" s="11">
        <f t="shared" si="1"/>
        <v>-161.28649999999999</v>
      </c>
      <c r="Q15" s="3">
        <f t="shared" si="2"/>
        <v>0.95648580865344446</v>
      </c>
      <c r="R15" s="3">
        <f t="shared" si="2"/>
        <v>-2.8149804640178342</v>
      </c>
      <c r="S15" s="3">
        <f t="shared" si="8"/>
        <v>4.1207223639587731E-3</v>
      </c>
      <c r="T15" s="3">
        <f t="shared" si="9"/>
        <v>10.673600165706425</v>
      </c>
      <c r="U15" s="4"/>
    </row>
    <row r="16" spans="1:21" ht="14.4" x14ac:dyDescent="0.3">
      <c r="A16" s="16" t="s">
        <v>32</v>
      </c>
      <c r="B16" s="14"/>
      <c r="C16" t="s">
        <v>295</v>
      </c>
      <c r="D16" s="18">
        <v>54.687800000000003</v>
      </c>
      <c r="E16" s="16">
        <v>161.0513</v>
      </c>
      <c r="F16" s="15">
        <v>0.33</v>
      </c>
      <c r="G16" s="15"/>
      <c r="J16" s="11">
        <f t="shared" si="5"/>
        <v>0.33</v>
      </c>
      <c r="K16" s="11">
        <v>10</v>
      </c>
      <c r="L16" s="3">
        <f t="shared" si="6"/>
        <v>1.0667509115524509</v>
      </c>
      <c r="M16" s="12">
        <f t="shared" si="7"/>
        <v>44333.995037445442</v>
      </c>
      <c r="N16" s="12">
        <f t="shared" si="4"/>
        <v>44334.00878744544</v>
      </c>
      <c r="O16" s="11">
        <f t="shared" si="0"/>
        <v>54.687800000000003</v>
      </c>
      <c r="P16" s="11">
        <f t="shared" si="1"/>
        <v>-161.0513</v>
      </c>
      <c r="Q16" s="3">
        <f t="shared" si="2"/>
        <v>0.95448217067215491</v>
      </c>
      <c r="R16" s="3">
        <f t="shared" si="2"/>
        <v>-2.8108754496171433</v>
      </c>
      <c r="S16" s="3">
        <f t="shared" si="8"/>
        <v>4.1050144006908873E-3</v>
      </c>
      <c r="T16" s="3">
        <f t="shared" si="9"/>
        <v>10.66750911552451</v>
      </c>
      <c r="U16" s="4"/>
    </row>
    <row r="17" spans="1:21" ht="14.4" x14ac:dyDescent="0.3">
      <c r="A17" s="16" t="s">
        <v>33</v>
      </c>
      <c r="B17" s="14"/>
      <c r="C17" t="s">
        <v>294</v>
      </c>
      <c r="D17" s="18">
        <v>54.808799999999998</v>
      </c>
      <c r="E17" s="16">
        <v>160.85239999999999</v>
      </c>
      <c r="F17" s="15">
        <v>0.33</v>
      </c>
      <c r="G17" s="15"/>
      <c r="J17" s="11">
        <f t="shared" si="5"/>
        <v>0.33</v>
      </c>
      <c r="K17" s="11">
        <v>10</v>
      </c>
      <c r="L17" s="3">
        <f t="shared" si="6"/>
        <v>1.0007555155597176</v>
      </c>
      <c r="M17" s="12">
        <f t="shared" si="7"/>
        <v>44334.050485591921</v>
      </c>
      <c r="N17" s="12">
        <f t="shared" si="4"/>
        <v>44334.064235591919</v>
      </c>
      <c r="O17" s="11">
        <f t="shared" si="0"/>
        <v>54.808799999999998</v>
      </c>
      <c r="P17" s="11">
        <f t="shared" si="1"/>
        <v>-160.85239999999999</v>
      </c>
      <c r="Q17" s="3">
        <f t="shared" si="2"/>
        <v>0.95659401906706798</v>
      </c>
      <c r="R17" s="3">
        <f t="shared" si="2"/>
        <v>-2.8074039897349268</v>
      </c>
      <c r="S17" s="3">
        <f t="shared" si="8"/>
        <v>3.4714598822165321E-3</v>
      </c>
      <c r="T17" s="3">
        <f t="shared" si="9"/>
        <v>10.007555155597176</v>
      </c>
      <c r="U17" s="4"/>
    </row>
    <row r="18" spans="1:21" ht="14.4" x14ac:dyDescent="0.3">
      <c r="A18" s="16" t="s">
        <v>34</v>
      </c>
      <c r="B18" s="14"/>
      <c r="C18" t="s">
        <v>295</v>
      </c>
      <c r="D18" s="18">
        <v>54.923499999999997</v>
      </c>
      <c r="E18" s="16">
        <v>161.08709999999999</v>
      </c>
      <c r="F18" s="15">
        <v>0.33</v>
      </c>
      <c r="G18" s="15"/>
      <c r="J18" s="11">
        <f t="shared" si="5"/>
        <v>0.33</v>
      </c>
      <c r="K18" s="11">
        <v>10</v>
      </c>
      <c r="L18" s="3">
        <f t="shared" si="6"/>
        <v>1.0631885858559031</v>
      </c>
      <c r="M18" s="12">
        <f t="shared" si="7"/>
        <v>44334.108535116327</v>
      </c>
      <c r="N18" s="12">
        <f t="shared" si="4"/>
        <v>44334.122285116326</v>
      </c>
      <c r="O18" s="11">
        <f t="shared" si="0"/>
        <v>54.923499999999997</v>
      </c>
      <c r="P18" s="11">
        <f t="shared" si="1"/>
        <v>-161.08709999999999</v>
      </c>
      <c r="Q18" s="3">
        <f t="shared" si="2"/>
        <v>0.95859591171910552</v>
      </c>
      <c r="R18" s="3">
        <f t="shared" si="2"/>
        <v>-2.8115002774893574</v>
      </c>
      <c r="S18" s="3">
        <f t="shared" si="8"/>
        <v>-4.0962877544306053E-3</v>
      </c>
      <c r="T18" s="3">
        <f t="shared" si="9"/>
        <v>10.631885858559031</v>
      </c>
      <c r="U18" s="4"/>
    </row>
    <row r="19" spans="1:21" ht="14.4" x14ac:dyDescent="0.3">
      <c r="A19" s="16" t="s">
        <v>35</v>
      </c>
      <c r="B19" s="14"/>
      <c r="C19" t="s">
        <v>294</v>
      </c>
      <c r="D19" s="18">
        <v>55.0383</v>
      </c>
      <c r="E19" s="16">
        <v>161.32259999999999</v>
      </c>
      <c r="F19" s="15">
        <v>0.33</v>
      </c>
      <c r="G19" s="15"/>
      <c r="J19" s="11">
        <f t="shared" si="5"/>
        <v>0.33</v>
      </c>
      <c r="K19" s="11">
        <v>10</v>
      </c>
      <c r="L19" s="3">
        <f t="shared" si="6"/>
        <v>1.0639172225422178</v>
      </c>
      <c r="M19" s="12">
        <f t="shared" si="7"/>
        <v>44334.166615000599</v>
      </c>
      <c r="N19" s="12">
        <f t="shared" si="4"/>
        <v>44334.180365000597</v>
      </c>
      <c r="O19" s="11">
        <f t="shared" si="0"/>
        <v>55.0383</v>
      </c>
      <c r="P19" s="11">
        <f t="shared" si="1"/>
        <v>-161.32259999999999</v>
      </c>
      <c r="Q19" s="3">
        <f t="shared" si="2"/>
        <v>0.96059954970039507</v>
      </c>
      <c r="R19" s="3">
        <f t="shared" si="2"/>
        <v>-2.8156105278778041</v>
      </c>
      <c r="S19" s="3">
        <f t="shared" si="8"/>
        <v>-4.1102503884467012E-3</v>
      </c>
      <c r="T19" s="3">
        <f t="shared" si="9"/>
        <v>10.639172225422177</v>
      </c>
      <c r="U19" s="4"/>
    </row>
    <row r="20" spans="1:21" ht="14.4" x14ac:dyDescent="0.3">
      <c r="A20" s="16" t="s">
        <v>36</v>
      </c>
      <c r="B20" s="14"/>
      <c r="C20" t="s">
        <v>295</v>
      </c>
      <c r="D20" s="18">
        <v>55.159300000000002</v>
      </c>
      <c r="E20" s="16">
        <v>161.12190000000001</v>
      </c>
      <c r="F20" s="15">
        <v>0.33</v>
      </c>
      <c r="G20" s="15"/>
      <c r="J20" s="11">
        <f t="shared" si="5"/>
        <v>0.33</v>
      </c>
      <c r="K20" s="11">
        <v>10</v>
      </c>
      <c r="L20" s="3">
        <f t="shared" si="6"/>
        <v>1.0008964385989687</v>
      </c>
      <c r="M20" s="12">
        <f t="shared" si="7"/>
        <v>44334.22206901887</v>
      </c>
      <c r="N20" s="12">
        <f t="shared" si="4"/>
        <v>44334.235819018868</v>
      </c>
      <c r="O20" s="11">
        <f t="shared" si="0"/>
        <v>55.159300000000002</v>
      </c>
      <c r="P20" s="11">
        <f t="shared" si="1"/>
        <v>-161.12190000000001</v>
      </c>
      <c r="Q20" s="3">
        <f t="shared" si="2"/>
        <v>0.96271139809530826</v>
      </c>
      <c r="R20" s="3">
        <f t="shared" si="2"/>
        <v>-2.8121076520690518</v>
      </c>
      <c r="S20" s="3">
        <f t="shared" si="8"/>
        <v>3.5028758087523038E-3</v>
      </c>
      <c r="T20" s="3">
        <f t="shared" si="9"/>
        <v>10.008964385989687</v>
      </c>
      <c r="U20" s="4"/>
    </row>
    <row r="21" spans="1:21" ht="14.4" x14ac:dyDescent="0.3">
      <c r="A21" s="16" t="s">
        <v>37</v>
      </c>
      <c r="B21" s="14"/>
      <c r="C21" t="s">
        <v>294</v>
      </c>
      <c r="D21" s="18">
        <v>55.044499999999999</v>
      </c>
      <c r="E21" s="16">
        <v>160.887</v>
      </c>
      <c r="F21" s="15">
        <v>0.33</v>
      </c>
      <c r="J21" s="11">
        <f t="shared" si="5"/>
        <v>0.33</v>
      </c>
      <c r="K21" s="11">
        <v>10</v>
      </c>
      <c r="L21" s="3">
        <f t="shared" si="6"/>
        <v>1.0604876306328275</v>
      </c>
      <c r="M21" s="12">
        <f t="shared" si="7"/>
        <v>44334.280006003479</v>
      </c>
      <c r="N21" s="12">
        <f t="shared" si="4"/>
        <v>44334.293756003477</v>
      </c>
      <c r="O21" s="11">
        <f t="shared" si="0"/>
        <v>55.044499999999999</v>
      </c>
      <c r="P21" s="11">
        <f t="shared" si="1"/>
        <v>-160.887</v>
      </c>
      <c r="Q21" s="3">
        <f t="shared" si="2"/>
        <v>0.96070776011401871</v>
      </c>
      <c r="R21" s="3">
        <f t="shared" si="2"/>
        <v>-2.8080078736561171</v>
      </c>
      <c r="S21" s="3">
        <f t="shared" si="8"/>
        <v>4.0997784129346293E-3</v>
      </c>
      <c r="T21" s="3">
        <f t="shared" si="9"/>
        <v>10.604876306328274</v>
      </c>
    </row>
    <row r="22" spans="1:21" ht="14.4" x14ac:dyDescent="0.3">
      <c r="A22" s="16" t="s">
        <v>38</v>
      </c>
      <c r="B22" s="14"/>
      <c r="C22" t="s">
        <v>295</v>
      </c>
      <c r="D22" s="18">
        <v>54.929699999999997</v>
      </c>
      <c r="E22" s="16">
        <v>160.65289999999999</v>
      </c>
      <c r="F22" s="15">
        <v>0.33</v>
      </c>
      <c r="J22" s="11">
        <f t="shared" si="5"/>
        <v>0.33</v>
      </c>
      <c r="K22" s="11">
        <v>10</v>
      </c>
      <c r="L22" s="3">
        <f t="shared" si="6"/>
        <v>1.0601534508685664</v>
      </c>
      <c r="M22" s="12">
        <f t="shared" si="7"/>
        <v>44334.337929063928</v>
      </c>
      <c r="N22" s="12">
        <f t="shared" si="4"/>
        <v>44334.351679063926</v>
      </c>
      <c r="O22" s="11">
        <f t="shared" si="0"/>
        <v>54.929699999999997</v>
      </c>
      <c r="P22" s="11">
        <f t="shared" si="1"/>
        <v>-160.65289999999999</v>
      </c>
      <c r="Q22" s="3">
        <f t="shared" si="2"/>
        <v>0.95870412213272926</v>
      </c>
      <c r="R22" s="3">
        <f t="shared" si="2"/>
        <v>-2.8039220578771977</v>
      </c>
      <c r="S22" s="3">
        <f t="shared" si="8"/>
        <v>4.0858157789194216E-3</v>
      </c>
      <c r="T22" s="3">
        <f t="shared" si="9"/>
        <v>10.601534508685663</v>
      </c>
    </row>
    <row r="23" spans="1:21" ht="14.4" x14ac:dyDescent="0.3">
      <c r="A23" s="16" t="s">
        <v>39</v>
      </c>
      <c r="B23" s="14"/>
      <c r="C23" t="s">
        <v>294</v>
      </c>
      <c r="D23" s="18">
        <v>54.470599999999997</v>
      </c>
      <c r="E23" s="16">
        <v>159.72409999999999</v>
      </c>
      <c r="F23" s="15">
        <v>0.33</v>
      </c>
      <c r="J23" s="11">
        <f t="shared" si="5"/>
        <v>0.33</v>
      </c>
      <c r="K23" s="11">
        <v>10</v>
      </c>
      <c r="L23" s="3">
        <f t="shared" si="6"/>
        <v>4.2376220893563623</v>
      </c>
      <c r="M23" s="12">
        <f t="shared" si="7"/>
        <v>44334.528246650982</v>
      </c>
      <c r="N23" s="12">
        <f t="shared" si="4"/>
        <v>44334.54199665098</v>
      </c>
      <c r="O23" s="11">
        <f t="shared" si="0"/>
        <v>54.470599999999997</v>
      </c>
      <c r="P23" s="11">
        <f t="shared" si="1"/>
        <v>-159.72409999999999</v>
      </c>
      <c r="Q23" s="3">
        <f t="shared" ref="Q23:R86" si="10">O23*PI()/180</f>
        <v>0.95069131553682318</v>
      </c>
      <c r="R23" s="3">
        <f t="shared" si="10"/>
        <v>-2.7877114397846747</v>
      </c>
      <c r="S23" s="3">
        <f t="shared" si="8"/>
        <v>1.6210618092522999E-2</v>
      </c>
      <c r="T23" s="3">
        <f t="shared" si="9"/>
        <v>42.376220893563627</v>
      </c>
    </row>
    <row r="24" spans="1:21" ht="14.4" x14ac:dyDescent="0.3">
      <c r="A24" s="16" t="s">
        <v>40</v>
      </c>
      <c r="B24" s="14"/>
      <c r="C24" t="s">
        <v>295</v>
      </c>
      <c r="D24" s="18">
        <v>54.354700000000001</v>
      </c>
      <c r="E24" s="16">
        <v>159.49940000000001</v>
      </c>
      <c r="F24" s="15">
        <v>0.33</v>
      </c>
      <c r="J24" s="11">
        <f t="shared" si="5"/>
        <v>0.33</v>
      </c>
      <c r="K24" s="11">
        <v>10</v>
      </c>
      <c r="L24" s="3">
        <f t="shared" si="6"/>
        <v>1.0483982636283273</v>
      </c>
      <c r="M24" s="12">
        <f t="shared" si="7"/>
        <v>44334.585679911965</v>
      </c>
      <c r="N24" s="12">
        <f t="shared" si="4"/>
        <v>44334.599429911963</v>
      </c>
      <c r="O24" s="11">
        <f t="shared" si="0"/>
        <v>54.354700000000001</v>
      </c>
      <c r="P24" s="11">
        <f t="shared" si="1"/>
        <v>-159.49940000000001</v>
      </c>
      <c r="Q24" s="3">
        <f t="shared" si="10"/>
        <v>0.94866847893376172</v>
      </c>
      <c r="R24" s="3">
        <f t="shared" si="10"/>
        <v>-2.783789684955444</v>
      </c>
      <c r="S24" s="3">
        <f t="shared" si="8"/>
        <v>3.9217548292307391E-3</v>
      </c>
      <c r="T24" s="3">
        <f t="shared" si="9"/>
        <v>10.483982636283274</v>
      </c>
    </row>
    <row r="25" spans="1:21" ht="14.4" x14ac:dyDescent="0.3">
      <c r="A25" s="16" t="s">
        <v>41</v>
      </c>
      <c r="B25" s="14"/>
      <c r="C25" t="s">
        <v>294</v>
      </c>
      <c r="D25" s="18">
        <v>54.476799999999997</v>
      </c>
      <c r="E25" s="16">
        <v>159.3004</v>
      </c>
      <c r="F25" s="15">
        <v>0.33</v>
      </c>
      <c r="J25" s="11">
        <f t="shared" si="5"/>
        <v>0.33</v>
      </c>
      <c r="K25" s="11">
        <v>10</v>
      </c>
      <c r="L25" s="3">
        <f t="shared" si="6"/>
        <v>1.0096689793215878</v>
      </c>
      <c r="M25" s="12">
        <f t="shared" si="7"/>
        <v>44334.641499452766</v>
      </c>
      <c r="N25" s="12">
        <f t="shared" si="4"/>
        <v>44334.655249452764</v>
      </c>
      <c r="O25" s="11">
        <f t="shared" si="0"/>
        <v>54.476799999999997</v>
      </c>
      <c r="P25" s="11">
        <f t="shared" si="1"/>
        <v>-159.3004</v>
      </c>
      <c r="Q25" s="3">
        <f t="shared" si="10"/>
        <v>0.95079952595044692</v>
      </c>
      <c r="R25" s="3">
        <f t="shared" si="10"/>
        <v>-2.7803164797439748</v>
      </c>
      <c r="S25" s="3">
        <f t="shared" si="8"/>
        <v>3.4732052114692102E-3</v>
      </c>
      <c r="T25" s="3">
        <f t="shared" si="9"/>
        <v>10.096689793215878</v>
      </c>
    </row>
    <row r="26" spans="1:21" ht="14.4" x14ac:dyDescent="0.3">
      <c r="A26" s="16" t="s">
        <v>42</v>
      </c>
      <c r="B26" s="14"/>
      <c r="C26" t="s">
        <v>295</v>
      </c>
      <c r="D26" s="18">
        <v>54.591500000000003</v>
      </c>
      <c r="E26" s="16">
        <v>159.52629999999999</v>
      </c>
      <c r="F26" s="15">
        <v>0.33</v>
      </c>
      <c r="J26" s="11">
        <f t="shared" si="5"/>
        <v>0.33</v>
      </c>
      <c r="K26" s="11">
        <v>10</v>
      </c>
      <c r="L26" s="3">
        <f t="shared" si="6"/>
        <v>1.0450285345321821</v>
      </c>
      <c r="M26" s="12">
        <f t="shared" si="7"/>
        <v>44334.698792308373</v>
      </c>
      <c r="N26" s="12">
        <f t="shared" si="4"/>
        <v>44334.712542308371</v>
      </c>
      <c r="O26" s="11">
        <f t="shared" si="0"/>
        <v>54.591500000000003</v>
      </c>
      <c r="P26" s="11">
        <f t="shared" si="1"/>
        <v>-159.52629999999999</v>
      </c>
      <c r="Q26" s="3">
        <f t="shared" si="10"/>
        <v>0.95280141860248446</v>
      </c>
      <c r="R26" s="3">
        <f t="shared" si="10"/>
        <v>-2.7842591785242301</v>
      </c>
      <c r="S26" s="3">
        <f t="shared" si="8"/>
        <v>-3.9426987802553271E-3</v>
      </c>
      <c r="T26" s="3">
        <f t="shared" si="9"/>
        <v>10.450285345321822</v>
      </c>
    </row>
    <row r="27" spans="1:21" ht="14.4" x14ac:dyDescent="0.3">
      <c r="A27" s="16" t="s">
        <v>43</v>
      </c>
      <c r="B27" s="14"/>
      <c r="C27" t="s">
        <v>294</v>
      </c>
      <c r="D27" s="18">
        <v>54.712499999999999</v>
      </c>
      <c r="E27" s="16">
        <v>159.3279</v>
      </c>
      <c r="F27" s="15">
        <v>0.33</v>
      </c>
      <c r="J27" s="11">
        <f t="shared" si="5"/>
        <v>0.33</v>
      </c>
      <c r="K27" s="11">
        <v>10</v>
      </c>
      <c r="L27" s="3">
        <f t="shared" si="6"/>
        <v>1.000687656675215</v>
      </c>
      <c r="M27" s="12">
        <f t="shared" si="7"/>
        <v>44334.7542376274</v>
      </c>
      <c r="N27" s="12">
        <f t="shared" si="4"/>
        <v>44334.767987627398</v>
      </c>
      <c r="O27" s="11">
        <f t="shared" si="0"/>
        <v>54.712499999999999</v>
      </c>
      <c r="P27" s="11">
        <f t="shared" si="1"/>
        <v>-159.3279</v>
      </c>
      <c r="Q27" s="3">
        <f t="shared" si="10"/>
        <v>0.95491326699739743</v>
      </c>
      <c r="R27" s="3">
        <f t="shared" si="10"/>
        <v>-2.7807964452882734</v>
      </c>
      <c r="S27" s="3">
        <f t="shared" si="8"/>
        <v>3.4627332359566942E-3</v>
      </c>
      <c r="T27" s="3">
        <f t="shared" si="9"/>
        <v>10.006876566752149</v>
      </c>
    </row>
    <row r="28" spans="1:21" ht="14.4" x14ac:dyDescent="0.3">
      <c r="A28" s="16" t="s">
        <v>44</v>
      </c>
      <c r="B28" s="14"/>
      <c r="C28" t="s">
        <v>295</v>
      </c>
      <c r="D28" s="18">
        <v>54.598500000000001</v>
      </c>
      <c r="E28" s="16">
        <v>159.10140000000001</v>
      </c>
      <c r="F28" s="15">
        <v>0.33</v>
      </c>
      <c r="J28" s="11">
        <f t="shared" si="5"/>
        <v>0.33</v>
      </c>
      <c r="K28" s="11">
        <v>10</v>
      </c>
      <c r="L28" s="3">
        <f t="shared" si="6"/>
        <v>1.0420733417336954</v>
      </c>
      <c r="M28" s="12">
        <f t="shared" si="7"/>
        <v>44334.811407349967</v>
      </c>
      <c r="N28" s="12">
        <f t="shared" si="4"/>
        <v>44334.825157349966</v>
      </c>
      <c r="O28" s="11">
        <f t="shared" si="0"/>
        <v>54.598500000000001</v>
      </c>
      <c r="P28" s="11">
        <f t="shared" si="1"/>
        <v>-159.10140000000001</v>
      </c>
      <c r="Q28" s="3">
        <f t="shared" si="10"/>
        <v>0.95292359165012408</v>
      </c>
      <c r="R28" s="3">
        <f t="shared" si="10"/>
        <v>-2.7768432745325065</v>
      </c>
      <c r="S28" s="3">
        <f t="shared" si="8"/>
        <v>3.9531707557669549E-3</v>
      </c>
      <c r="T28" s="3">
        <f t="shared" si="9"/>
        <v>10.420733417336953</v>
      </c>
    </row>
    <row r="29" spans="1:21" ht="14.4" x14ac:dyDescent="0.3">
      <c r="A29" s="16" t="s">
        <v>45</v>
      </c>
      <c r="B29" s="14"/>
      <c r="C29" t="s">
        <v>294</v>
      </c>
      <c r="D29" s="18">
        <v>54.4786</v>
      </c>
      <c r="E29" s="16">
        <v>158.88380000000001</v>
      </c>
      <c r="F29" s="15">
        <v>0.33</v>
      </c>
      <c r="J29" s="11">
        <f t="shared" si="5"/>
        <v>0.33</v>
      </c>
      <c r="K29" s="11">
        <v>10</v>
      </c>
      <c r="L29" s="3">
        <f t="shared" si="6"/>
        <v>1.0446366107814791</v>
      </c>
      <c r="M29" s="12">
        <f t="shared" si="7"/>
        <v>44334.868683875415</v>
      </c>
      <c r="N29" s="12">
        <f t="shared" si="4"/>
        <v>44334.882433875413</v>
      </c>
      <c r="O29" s="11">
        <f t="shared" si="0"/>
        <v>54.4786</v>
      </c>
      <c r="P29" s="11">
        <f t="shared" si="1"/>
        <v>-158.88380000000001</v>
      </c>
      <c r="Q29" s="3">
        <f t="shared" si="10"/>
        <v>0.9508309418769828</v>
      </c>
      <c r="R29" s="3">
        <f t="shared" si="10"/>
        <v>-2.7730454380801666</v>
      </c>
      <c r="S29" s="3">
        <f t="shared" si="8"/>
        <v>3.7978364523398866E-3</v>
      </c>
      <c r="T29" s="3">
        <f t="shared" si="9"/>
        <v>10.446366107814791</v>
      </c>
    </row>
    <row r="30" spans="1:21" ht="14.4" x14ac:dyDescent="0.3">
      <c r="A30" s="16" t="s">
        <v>46</v>
      </c>
      <c r="B30" s="14"/>
      <c r="C30" t="s">
        <v>295</v>
      </c>
      <c r="D30" s="18">
        <v>54.358499999999999</v>
      </c>
      <c r="E30" s="16">
        <v>158.6662</v>
      </c>
      <c r="F30" s="15">
        <v>0.33</v>
      </c>
      <c r="J30" s="11">
        <f t="shared" si="5"/>
        <v>0.33</v>
      </c>
      <c r="K30" s="11">
        <v>10</v>
      </c>
      <c r="L30" s="3">
        <f t="shared" si="6"/>
        <v>1.047076929406958</v>
      </c>
      <c r="M30" s="12">
        <f t="shared" si="7"/>
        <v>44334.926062080805</v>
      </c>
      <c r="N30" s="12">
        <f t="shared" si="4"/>
        <v>44334.939812080804</v>
      </c>
      <c r="O30" s="11">
        <f t="shared" si="0"/>
        <v>54.358499999999999</v>
      </c>
      <c r="P30" s="11">
        <f t="shared" si="1"/>
        <v>-158.6662</v>
      </c>
      <c r="Q30" s="3">
        <f t="shared" si="10"/>
        <v>0.94873480144533762</v>
      </c>
      <c r="R30" s="3">
        <f t="shared" si="10"/>
        <v>-2.7692476016278267</v>
      </c>
      <c r="S30" s="3">
        <f t="shared" si="8"/>
        <v>3.7978364523398866E-3</v>
      </c>
      <c r="T30" s="3">
        <f t="shared" si="9"/>
        <v>10.47076929406958</v>
      </c>
    </row>
    <row r="31" spans="1:21" ht="14.4" x14ac:dyDescent="0.3">
      <c r="A31" s="16" t="s">
        <v>47</v>
      </c>
      <c r="B31" s="14"/>
      <c r="C31" t="s">
        <v>315</v>
      </c>
      <c r="D31" s="18">
        <v>54.602200000000003</v>
      </c>
      <c r="E31" s="16">
        <v>158.2681</v>
      </c>
      <c r="F31" s="15">
        <v>0.33</v>
      </c>
      <c r="H31" s="3">
        <v>0.5</v>
      </c>
      <c r="J31" s="11">
        <f t="shared" si="5"/>
        <v>0.83000000000000007</v>
      </c>
      <c r="K31" s="11">
        <v>10</v>
      </c>
      <c r="L31" s="3">
        <f t="shared" si="6"/>
        <v>2.0158891635251459</v>
      </c>
      <c r="M31" s="12">
        <f t="shared" si="7"/>
        <v>44335.023807462618</v>
      </c>
      <c r="N31" s="12">
        <f t="shared" si="4"/>
        <v>44335.058390795952</v>
      </c>
      <c r="O31" s="11">
        <f t="shared" si="0"/>
        <v>54.602200000000003</v>
      </c>
      <c r="P31" s="11">
        <f t="shared" si="1"/>
        <v>-158.2681</v>
      </c>
      <c r="Q31" s="3">
        <f t="shared" si="10"/>
        <v>0.95298816883244786</v>
      </c>
      <c r="R31" s="3">
        <f t="shared" si="10"/>
        <v>-2.7622994458756374</v>
      </c>
      <c r="S31" s="3">
        <f t="shared" si="8"/>
        <v>6.9481557521893222E-3</v>
      </c>
      <c r="T31" s="3">
        <f t="shared" si="9"/>
        <v>20.158891635251457</v>
      </c>
    </row>
    <row r="32" spans="1:21" ht="14.4" x14ac:dyDescent="0.3">
      <c r="A32" s="16" t="s">
        <v>48</v>
      </c>
      <c r="B32" s="14"/>
      <c r="C32" t="s">
        <v>295</v>
      </c>
      <c r="D32" s="18">
        <v>54.721600000000002</v>
      </c>
      <c r="E32" s="16">
        <v>158.48580000000001</v>
      </c>
      <c r="F32" s="15">
        <v>0.33</v>
      </c>
      <c r="J32" s="11">
        <f t="shared" si="5"/>
        <v>0.33</v>
      </c>
      <c r="K32" s="11">
        <v>10</v>
      </c>
      <c r="L32" s="3">
        <f t="shared" si="6"/>
        <v>1.0411613243334219</v>
      </c>
      <c r="M32" s="12">
        <f t="shared" si="7"/>
        <v>44335.101772517795</v>
      </c>
      <c r="N32" s="12">
        <f t="shared" si="4"/>
        <v>44335.115522517794</v>
      </c>
      <c r="O32" s="11">
        <f t="shared" si="0"/>
        <v>54.721600000000002</v>
      </c>
      <c r="P32" s="11">
        <f t="shared" si="1"/>
        <v>-158.48580000000001</v>
      </c>
      <c r="Q32" s="3">
        <f t="shared" si="10"/>
        <v>0.95507209195932907</v>
      </c>
      <c r="R32" s="3">
        <f t="shared" si="10"/>
        <v>-2.7660990276572295</v>
      </c>
      <c r="S32" s="3">
        <f t="shared" si="8"/>
        <v>-3.7995817815921207E-3</v>
      </c>
      <c r="T32" s="3">
        <f t="shared" si="9"/>
        <v>10.411613243334219</v>
      </c>
    </row>
    <row r="33" spans="1:20" ht="14.4" x14ac:dyDescent="0.3">
      <c r="A33" s="16" t="s">
        <v>49</v>
      </c>
      <c r="B33" s="14"/>
      <c r="C33" t="s">
        <v>294</v>
      </c>
      <c r="D33" s="18">
        <v>54.839599999999997</v>
      </c>
      <c r="E33" s="16">
        <v>158.7012</v>
      </c>
      <c r="F33" s="15">
        <v>0.33</v>
      </c>
      <c r="J33" s="11">
        <f t="shared" si="5"/>
        <v>0.33</v>
      </c>
      <c r="K33" s="11">
        <v>10</v>
      </c>
      <c r="L33" s="3">
        <f t="shared" si="6"/>
        <v>1.0280038469355848</v>
      </c>
      <c r="M33" s="12">
        <f t="shared" si="7"/>
        <v>44335.158356011416</v>
      </c>
      <c r="N33" s="12">
        <f t="shared" si="4"/>
        <v>44335.172106011414</v>
      </c>
      <c r="O33" s="11">
        <f t="shared" si="0"/>
        <v>54.839599999999997</v>
      </c>
      <c r="P33" s="11">
        <f t="shared" si="1"/>
        <v>-158.7012</v>
      </c>
      <c r="Q33" s="3">
        <f t="shared" si="10"/>
        <v>0.95713158047668223</v>
      </c>
      <c r="R33" s="3">
        <f t="shared" si="10"/>
        <v>-2.7698584668660247</v>
      </c>
      <c r="S33" s="3">
        <f t="shared" si="8"/>
        <v>-3.7594392087951789E-3</v>
      </c>
      <c r="T33" s="3">
        <f t="shared" si="9"/>
        <v>10.280038469355848</v>
      </c>
    </row>
    <row r="34" spans="1:20" ht="14.4" x14ac:dyDescent="0.3">
      <c r="A34" s="16" t="s">
        <v>50</v>
      </c>
      <c r="B34" s="14"/>
      <c r="C34" t="s">
        <v>295</v>
      </c>
      <c r="D34" s="18">
        <v>54.9544</v>
      </c>
      <c r="E34" s="16">
        <v>158.92930000000001</v>
      </c>
      <c r="F34" s="15">
        <v>0.33</v>
      </c>
      <c r="J34" s="11">
        <f t="shared" si="5"/>
        <v>0.33</v>
      </c>
      <c r="K34" s="11">
        <v>10</v>
      </c>
      <c r="L34" s="3">
        <f t="shared" si="6"/>
        <v>1.0458630169970511</v>
      </c>
      <c r="M34" s="12">
        <f t="shared" si="7"/>
        <v>44335.215683637121</v>
      </c>
      <c r="N34" s="12">
        <f t="shared" si="4"/>
        <v>44335.22943363712</v>
      </c>
      <c r="O34" s="11">
        <f t="shared" si="0"/>
        <v>54.9544</v>
      </c>
      <c r="P34" s="11">
        <f t="shared" si="1"/>
        <v>-158.92930000000001</v>
      </c>
      <c r="Q34" s="3">
        <f t="shared" si="10"/>
        <v>0.95913521845797178</v>
      </c>
      <c r="R34" s="3">
        <f t="shared" si="10"/>
        <v>-2.7738395628898243</v>
      </c>
      <c r="S34" s="3">
        <f t="shared" si="8"/>
        <v>-3.9810960237995907E-3</v>
      </c>
      <c r="T34" s="3">
        <f t="shared" si="9"/>
        <v>10.45863016997051</v>
      </c>
    </row>
    <row r="35" spans="1:20" ht="14.4" x14ac:dyDescent="0.3">
      <c r="A35" s="16" t="s">
        <v>51</v>
      </c>
      <c r="B35" s="14"/>
      <c r="C35" t="s">
        <v>294</v>
      </c>
      <c r="D35" s="18">
        <v>55.069200000000002</v>
      </c>
      <c r="E35" s="16">
        <v>159.15809999999999</v>
      </c>
      <c r="F35" s="15">
        <v>0.33</v>
      </c>
      <c r="J35" s="11">
        <f t="shared" si="5"/>
        <v>0.33</v>
      </c>
      <c r="K35" s="11">
        <v>10</v>
      </c>
      <c r="L35" s="3">
        <f t="shared" si="6"/>
        <v>1.0459859005552676</v>
      </c>
      <c r="M35" s="12">
        <f t="shared" si="7"/>
        <v>44335.273016382976</v>
      </c>
      <c r="N35" s="12">
        <f t="shared" si="4"/>
        <v>44335.286766382975</v>
      </c>
      <c r="O35" s="11">
        <f t="shared" si="0"/>
        <v>55.069200000000002</v>
      </c>
      <c r="P35" s="11">
        <f t="shared" si="1"/>
        <v>-159.15809999999999</v>
      </c>
      <c r="Q35" s="3">
        <f t="shared" si="10"/>
        <v>0.96113885643926145</v>
      </c>
      <c r="R35" s="3">
        <f t="shared" si="10"/>
        <v>-2.7778328762183868</v>
      </c>
      <c r="S35" s="3">
        <f t="shared" si="8"/>
        <v>-3.9933133285625644E-3</v>
      </c>
      <c r="T35" s="3">
        <f t="shared" si="9"/>
        <v>10.459859005552676</v>
      </c>
    </row>
    <row r="36" spans="1:20" ht="14.4" x14ac:dyDescent="0.3">
      <c r="A36" s="16" t="s">
        <v>52</v>
      </c>
      <c r="B36" s="14"/>
      <c r="C36" t="s">
        <v>295</v>
      </c>
      <c r="D36" s="18">
        <v>55.2988</v>
      </c>
      <c r="E36" s="16">
        <v>159.61799999999999</v>
      </c>
      <c r="F36" s="15">
        <v>0.33</v>
      </c>
      <c r="J36" s="11">
        <f t="shared" si="5"/>
        <v>0.33</v>
      </c>
      <c r="K36" s="11">
        <v>10</v>
      </c>
      <c r="L36" s="3">
        <f t="shared" si="6"/>
        <v>2.0928024633550963</v>
      </c>
      <c r="M36" s="12">
        <f t="shared" si="7"/>
        <v>44335.373966485611</v>
      </c>
      <c r="N36" s="12">
        <f t="shared" si="4"/>
        <v>44335.387716485609</v>
      </c>
      <c r="O36" s="11">
        <f t="shared" si="0"/>
        <v>55.2988</v>
      </c>
      <c r="P36" s="11">
        <f t="shared" si="1"/>
        <v>-159.61799999999999</v>
      </c>
      <c r="Q36" s="3">
        <f t="shared" si="10"/>
        <v>0.96514613240184022</v>
      </c>
      <c r="R36" s="3">
        <f t="shared" si="10"/>
        <v>-2.7858596454483089</v>
      </c>
      <c r="S36" s="3">
        <f t="shared" si="8"/>
        <v>-8.0267692299220705E-3</v>
      </c>
      <c r="T36" s="3">
        <f t="shared" si="9"/>
        <v>20.928024633550965</v>
      </c>
    </row>
    <row r="37" spans="1:20" ht="14.4" x14ac:dyDescent="0.3">
      <c r="A37" s="16" t="s">
        <v>53</v>
      </c>
      <c r="B37" s="14"/>
      <c r="C37" t="s">
        <v>294</v>
      </c>
      <c r="D37" s="18">
        <v>55.413499999999999</v>
      </c>
      <c r="E37" s="16">
        <v>159.84899999999999</v>
      </c>
      <c r="F37" s="15">
        <v>0.33</v>
      </c>
      <c r="J37" s="11">
        <f t="shared" si="5"/>
        <v>0.33</v>
      </c>
      <c r="K37" s="11">
        <v>10</v>
      </c>
      <c r="L37" s="3">
        <f t="shared" si="6"/>
        <v>1.0461407189842986</v>
      </c>
      <c r="M37" s="12">
        <f t="shared" si="7"/>
        <v>44335.431305682236</v>
      </c>
      <c r="N37" s="12">
        <f t="shared" si="4"/>
        <v>44335.445055682234</v>
      </c>
      <c r="O37" s="11">
        <f t="shared" si="0"/>
        <v>55.413499999999999</v>
      </c>
      <c r="P37" s="11">
        <f t="shared" si="1"/>
        <v>-159.84899999999999</v>
      </c>
      <c r="Q37" s="3">
        <f t="shared" si="10"/>
        <v>0.96714802505387776</v>
      </c>
      <c r="R37" s="3">
        <f t="shared" si="10"/>
        <v>-2.7898913560204153</v>
      </c>
      <c r="S37" s="3">
        <f t="shared" si="8"/>
        <v>-4.0317105721063839E-3</v>
      </c>
      <c r="T37" s="3">
        <f t="shared" si="9"/>
        <v>10.461407189842985</v>
      </c>
    </row>
    <row r="38" spans="1:20" ht="14.4" x14ac:dyDescent="0.3">
      <c r="A38" s="16" t="s">
        <v>54</v>
      </c>
      <c r="B38" s="14"/>
      <c r="C38" t="s">
        <v>295</v>
      </c>
      <c r="D38" s="18">
        <v>55.419699999999999</v>
      </c>
      <c r="E38" s="16">
        <v>159.416</v>
      </c>
      <c r="F38" s="15">
        <v>0.33</v>
      </c>
      <c r="J38" s="11">
        <f t="shared" si="5"/>
        <v>0.33</v>
      </c>
      <c r="K38" s="11">
        <v>10</v>
      </c>
      <c r="L38" s="3">
        <f t="shared" si="6"/>
        <v>1.475105164760155</v>
      </c>
      <c r="M38" s="12">
        <f t="shared" si="7"/>
        <v>44335.506518397429</v>
      </c>
      <c r="N38" s="12">
        <f t="shared" si="4"/>
        <v>44335.520268397428</v>
      </c>
      <c r="O38" s="11">
        <f t="shared" si="0"/>
        <v>55.419699999999999</v>
      </c>
      <c r="P38" s="11">
        <f t="shared" si="1"/>
        <v>-159.416</v>
      </c>
      <c r="Q38" s="3">
        <f t="shared" si="10"/>
        <v>0.9672562354675015</v>
      </c>
      <c r="R38" s="3">
        <f t="shared" si="10"/>
        <v>-2.7823340803592802</v>
      </c>
      <c r="S38" s="3">
        <f t="shared" si="8"/>
        <v>7.5572756611350655E-3</v>
      </c>
      <c r="T38" s="3">
        <f t="shared" si="9"/>
        <v>14.75105164760155</v>
      </c>
    </row>
    <row r="39" spans="1:20" ht="14.4" x14ac:dyDescent="0.3">
      <c r="A39" s="16" t="s">
        <v>55</v>
      </c>
      <c r="B39" s="14"/>
      <c r="C39" t="s">
        <v>294</v>
      </c>
      <c r="D39" s="18">
        <v>55.304900000000004</v>
      </c>
      <c r="E39" s="16">
        <v>159.18629999999999</v>
      </c>
      <c r="F39" s="15">
        <v>0.33</v>
      </c>
      <c r="J39" s="11">
        <f t="shared" si="5"/>
        <v>0.33</v>
      </c>
      <c r="K39" s="11">
        <v>10</v>
      </c>
      <c r="L39" s="3">
        <f t="shared" si="6"/>
        <v>1.0431099236097365</v>
      </c>
      <c r="M39" s="12">
        <f t="shared" si="7"/>
        <v>44335.563731310911</v>
      </c>
      <c r="N39" s="12">
        <f t="shared" si="4"/>
        <v>44335.577481310909</v>
      </c>
      <c r="O39" s="11">
        <f t="shared" si="0"/>
        <v>55.304900000000004</v>
      </c>
      <c r="P39" s="11">
        <f t="shared" si="1"/>
        <v>-159.18629999999999</v>
      </c>
      <c r="Q39" s="3">
        <f t="shared" si="10"/>
        <v>0.96525259748621195</v>
      </c>
      <c r="R39" s="3">
        <f t="shared" si="10"/>
        <v>-2.7783250590674493</v>
      </c>
      <c r="S39" s="3">
        <f t="shared" si="8"/>
        <v>4.0090212918308943E-3</v>
      </c>
      <c r="T39" s="3">
        <f t="shared" si="9"/>
        <v>10.431099236097365</v>
      </c>
    </row>
    <row r="40" spans="1:20" ht="14.4" x14ac:dyDescent="0.3">
      <c r="A40" s="16" t="s">
        <v>56</v>
      </c>
      <c r="B40" s="14"/>
      <c r="C40" t="s">
        <v>295</v>
      </c>
      <c r="D40" s="18">
        <v>55.190100000000001</v>
      </c>
      <c r="E40" s="16">
        <v>158.95740000000001</v>
      </c>
      <c r="F40" s="15">
        <v>0.33</v>
      </c>
      <c r="J40" s="11">
        <f t="shared" si="5"/>
        <v>0.33</v>
      </c>
      <c r="K40" s="11">
        <v>10</v>
      </c>
      <c r="L40" s="3">
        <f t="shared" si="6"/>
        <v>1.0427602174095214</v>
      </c>
      <c r="M40" s="12">
        <f t="shared" si="7"/>
        <v>44335.620929653298</v>
      </c>
      <c r="N40" s="12">
        <f t="shared" si="4"/>
        <v>44335.634679653296</v>
      </c>
      <c r="O40" s="11">
        <f t="shared" si="0"/>
        <v>55.190100000000001</v>
      </c>
      <c r="P40" s="11">
        <f t="shared" si="1"/>
        <v>-158.95740000000001</v>
      </c>
      <c r="Q40" s="3">
        <f t="shared" si="10"/>
        <v>0.96324895950492251</v>
      </c>
      <c r="R40" s="3">
        <f t="shared" si="10"/>
        <v>-2.7743300004096345</v>
      </c>
      <c r="S40" s="3">
        <f t="shared" si="8"/>
        <v>3.9950586578147984E-3</v>
      </c>
      <c r="T40" s="3">
        <f t="shared" si="9"/>
        <v>10.427602174095213</v>
      </c>
    </row>
    <row r="41" spans="1:20" ht="14.4" x14ac:dyDescent="0.3">
      <c r="A41" s="16" t="s">
        <v>57</v>
      </c>
      <c r="B41" s="14"/>
      <c r="C41" t="s">
        <v>294</v>
      </c>
      <c r="D41" s="18">
        <v>55.075400000000002</v>
      </c>
      <c r="E41" s="16">
        <v>158.72909999999999</v>
      </c>
      <c r="F41" s="15">
        <v>0.33</v>
      </c>
      <c r="J41" s="11">
        <f t="shared" si="5"/>
        <v>0.33</v>
      </c>
      <c r="K41" s="11">
        <v>10</v>
      </c>
      <c r="L41" s="3">
        <f t="shared" si="6"/>
        <v>1.0425144691523778</v>
      </c>
      <c r="M41" s="12">
        <f t="shared" si="7"/>
        <v>44335.678117756179</v>
      </c>
      <c r="N41" s="12">
        <f t="shared" si="4"/>
        <v>44335.691867756177</v>
      </c>
      <c r="O41" s="11">
        <f t="shared" si="0"/>
        <v>55.075400000000002</v>
      </c>
      <c r="P41" s="11">
        <f t="shared" si="1"/>
        <v>-158.72909999999999</v>
      </c>
      <c r="Q41" s="3">
        <f t="shared" si="10"/>
        <v>0.96124706685288497</v>
      </c>
      <c r="R41" s="3">
        <f t="shared" si="10"/>
        <v>-2.7703454137273309</v>
      </c>
      <c r="S41" s="3">
        <f t="shared" si="8"/>
        <v>3.9845866823036147E-3</v>
      </c>
      <c r="T41" s="3">
        <f t="shared" si="9"/>
        <v>10.425144691523778</v>
      </c>
    </row>
    <row r="42" spans="1:20" ht="14.4" x14ac:dyDescent="0.3">
      <c r="A42" s="16" t="s">
        <v>58</v>
      </c>
      <c r="B42" s="14"/>
      <c r="C42" t="s">
        <v>295</v>
      </c>
      <c r="D42" s="18">
        <v>54.960599999999999</v>
      </c>
      <c r="E42" s="16">
        <v>158.5016</v>
      </c>
      <c r="F42" s="15">
        <v>0.33</v>
      </c>
      <c r="J42" s="11">
        <f t="shared" si="5"/>
        <v>0.33</v>
      </c>
      <c r="K42" s="11">
        <v>10</v>
      </c>
      <c r="L42" s="3">
        <f t="shared" si="6"/>
        <v>1.042533315176992</v>
      </c>
      <c r="M42" s="12">
        <f t="shared" si="7"/>
        <v>44335.73530664431</v>
      </c>
      <c r="N42" s="12">
        <f t="shared" si="4"/>
        <v>44335.749056644308</v>
      </c>
      <c r="O42" s="11">
        <f t="shared" si="0"/>
        <v>54.960599999999999</v>
      </c>
      <c r="P42" s="11">
        <f t="shared" si="1"/>
        <v>-158.5016</v>
      </c>
      <c r="Q42" s="3">
        <f t="shared" si="10"/>
        <v>0.95924342887159542</v>
      </c>
      <c r="R42" s="3">
        <f t="shared" si="10"/>
        <v>-2.7663747896790443</v>
      </c>
      <c r="S42" s="3">
        <f t="shared" si="8"/>
        <v>3.9706240482866306E-3</v>
      </c>
      <c r="T42" s="3">
        <f t="shared" si="9"/>
        <v>10.425333151769919</v>
      </c>
    </row>
    <row r="43" spans="1:20" ht="14.4" x14ac:dyDescent="0.3">
      <c r="A43" s="16" t="s">
        <v>59</v>
      </c>
      <c r="B43" s="14"/>
      <c r="C43" t="s">
        <v>294</v>
      </c>
      <c r="D43" s="18">
        <v>54.842599999999997</v>
      </c>
      <c r="E43" s="16">
        <v>158.2867</v>
      </c>
      <c r="F43" s="15">
        <v>0.33</v>
      </c>
      <c r="J43" s="11">
        <f t="shared" si="5"/>
        <v>0.33</v>
      </c>
      <c r="K43" s="11">
        <v>10</v>
      </c>
      <c r="L43" s="3">
        <f t="shared" si="6"/>
        <v>1.0251389797965085</v>
      </c>
      <c r="M43" s="12">
        <f t="shared" si="7"/>
        <v>44335.791770768468</v>
      </c>
      <c r="N43" s="12">
        <f t="shared" si="4"/>
        <v>44335.805520768467</v>
      </c>
      <c r="O43" s="11">
        <f t="shared" si="0"/>
        <v>54.842599999999997</v>
      </c>
      <c r="P43" s="11">
        <f t="shared" si="1"/>
        <v>-158.2867</v>
      </c>
      <c r="Q43" s="3">
        <f t="shared" si="10"/>
        <v>0.95718394035424204</v>
      </c>
      <c r="R43" s="3">
        <f t="shared" si="10"/>
        <v>-2.762624077116508</v>
      </c>
      <c r="S43" s="3">
        <f t="shared" si="8"/>
        <v>3.7507125625362292E-3</v>
      </c>
      <c r="T43" s="3">
        <f t="shared" si="9"/>
        <v>10.251389797965084</v>
      </c>
    </row>
    <row r="44" spans="1:20" ht="14.4" x14ac:dyDescent="0.3">
      <c r="A44" s="16" t="s">
        <v>60</v>
      </c>
      <c r="B44" s="14"/>
      <c r="C44" t="s">
        <v>295</v>
      </c>
      <c r="D44" s="18">
        <v>54.723500000000001</v>
      </c>
      <c r="E44" s="16">
        <v>158.06909999999999</v>
      </c>
      <c r="F44" s="15">
        <v>0.33</v>
      </c>
      <c r="J44" s="11">
        <f t="shared" si="5"/>
        <v>0.33</v>
      </c>
      <c r="K44" s="11">
        <v>10</v>
      </c>
      <c r="L44" s="3">
        <f t="shared" si="6"/>
        <v>1.0380357095617783</v>
      </c>
      <c r="M44" s="12">
        <f t="shared" si="7"/>
        <v>44335.848772256366</v>
      </c>
      <c r="N44" s="12">
        <f t="shared" si="4"/>
        <v>44335.862522256364</v>
      </c>
      <c r="O44" s="11">
        <f t="shared" si="0"/>
        <v>54.723500000000001</v>
      </c>
      <c r="P44" s="11">
        <f t="shared" si="1"/>
        <v>-158.06909999999999</v>
      </c>
      <c r="Q44" s="3">
        <f t="shared" si="10"/>
        <v>0.95510525321511686</v>
      </c>
      <c r="R44" s="3">
        <f t="shared" si="10"/>
        <v>-2.7588262406641686</v>
      </c>
      <c r="S44" s="3">
        <f t="shared" si="8"/>
        <v>3.7978364523394426E-3</v>
      </c>
      <c r="T44" s="3">
        <f t="shared" si="9"/>
        <v>10.380357095617782</v>
      </c>
    </row>
    <row r="45" spans="1:20" ht="14.4" x14ac:dyDescent="0.3">
      <c r="A45" s="16" t="s">
        <v>61</v>
      </c>
      <c r="B45" s="14"/>
      <c r="C45" t="s">
        <v>294</v>
      </c>
      <c r="D45" s="18">
        <v>54.8444</v>
      </c>
      <c r="E45" s="16">
        <v>157.87010000000001</v>
      </c>
      <c r="F45" s="15">
        <v>0.33</v>
      </c>
      <c r="J45" s="11">
        <f t="shared" si="5"/>
        <v>0.33</v>
      </c>
      <c r="K45" s="11">
        <v>10</v>
      </c>
      <c r="L45" s="3">
        <f t="shared" si="6"/>
        <v>1.0001409622022746</v>
      </c>
      <c r="M45" s="12">
        <f t="shared" si="7"/>
        <v>44335.904194796458</v>
      </c>
      <c r="N45" s="12">
        <f t="shared" si="4"/>
        <v>44335.917944796456</v>
      </c>
      <c r="O45" s="11">
        <f t="shared" si="0"/>
        <v>54.8444</v>
      </c>
      <c r="P45" s="11">
        <f t="shared" si="1"/>
        <v>-157.87010000000001</v>
      </c>
      <c r="Q45" s="3">
        <f t="shared" si="10"/>
        <v>0.95721535628077814</v>
      </c>
      <c r="R45" s="3">
        <f t="shared" si="10"/>
        <v>-2.7553530354527003</v>
      </c>
      <c r="S45" s="3">
        <f t="shared" si="8"/>
        <v>3.4732052114683221E-3</v>
      </c>
      <c r="T45" s="3">
        <f t="shared" si="9"/>
        <v>10.001409622022745</v>
      </c>
    </row>
    <row r="46" spans="1:20" ht="14.4" x14ac:dyDescent="0.3">
      <c r="A46" s="16" t="s">
        <v>62</v>
      </c>
      <c r="B46" s="14"/>
      <c r="C46" t="s">
        <v>295</v>
      </c>
      <c r="D46" s="18">
        <v>54.963099999999997</v>
      </c>
      <c r="E46" s="16">
        <v>158.08770000000001</v>
      </c>
      <c r="F46" s="15">
        <v>0.33</v>
      </c>
      <c r="J46" s="11">
        <f t="shared" si="5"/>
        <v>0.33</v>
      </c>
      <c r="K46" s="11">
        <v>10</v>
      </c>
      <c r="L46" s="3">
        <f t="shared" si="6"/>
        <v>1.0347525344142507</v>
      </c>
      <c r="M46" s="12">
        <f t="shared" si="7"/>
        <v>44335.961059485388</v>
      </c>
      <c r="N46" s="12">
        <f t="shared" si="4"/>
        <v>44335.974809485386</v>
      </c>
      <c r="O46" s="11">
        <f t="shared" si="0"/>
        <v>54.963099999999997</v>
      </c>
      <c r="P46" s="11">
        <f t="shared" si="1"/>
        <v>-158.08770000000001</v>
      </c>
      <c r="Q46" s="3">
        <f t="shared" si="10"/>
        <v>0.95928706210289516</v>
      </c>
      <c r="R46" s="3">
        <f t="shared" si="10"/>
        <v>-2.7591508719050402</v>
      </c>
      <c r="S46" s="3">
        <f t="shared" si="8"/>
        <v>-3.7978364523398866E-3</v>
      </c>
      <c r="T46" s="3">
        <f t="shared" si="9"/>
        <v>10.347525344142507</v>
      </c>
    </row>
    <row r="47" spans="1:20" ht="14.4" x14ac:dyDescent="0.3">
      <c r="A47" s="16" t="s">
        <v>63</v>
      </c>
      <c r="B47" s="14"/>
      <c r="C47" t="s">
        <v>317</v>
      </c>
      <c r="D47" s="18">
        <v>55.081499999999998</v>
      </c>
      <c r="E47" s="16">
        <v>158.3014</v>
      </c>
      <c r="F47" s="15">
        <v>0.33</v>
      </c>
      <c r="H47" s="3">
        <v>0.5</v>
      </c>
      <c r="J47" s="11">
        <f t="shared" si="5"/>
        <v>0.83000000000000007</v>
      </c>
      <c r="K47" s="11">
        <v>10</v>
      </c>
      <c r="L47" s="3">
        <f t="shared" si="6"/>
        <v>1.0222214693471172</v>
      </c>
      <c r="M47" s="12">
        <f t="shared" si="7"/>
        <v>44336.017402046607</v>
      </c>
      <c r="N47" s="12">
        <f t="shared" si="4"/>
        <v>44336.051985379941</v>
      </c>
      <c r="O47" s="11">
        <f t="shared" si="0"/>
        <v>55.081499999999998</v>
      </c>
      <c r="P47" s="11">
        <f t="shared" si="1"/>
        <v>-158.3014</v>
      </c>
      <c r="Q47" s="3">
        <f t="shared" si="10"/>
        <v>0.96135353193725659</v>
      </c>
      <c r="R47" s="3">
        <f t="shared" si="10"/>
        <v>-2.7628806405165514</v>
      </c>
      <c r="S47" s="3">
        <f t="shared" si="8"/>
        <v>-3.7297686115111972E-3</v>
      </c>
      <c r="T47" s="3">
        <f t="shared" si="9"/>
        <v>10.222214693471173</v>
      </c>
    </row>
    <row r="48" spans="1:20" ht="14.4" x14ac:dyDescent="0.3">
      <c r="A48" s="16" t="s">
        <v>64</v>
      </c>
      <c r="B48" s="14"/>
      <c r="C48" t="s">
        <v>295</v>
      </c>
      <c r="D48" s="18">
        <v>55.196300000000001</v>
      </c>
      <c r="E48" s="16">
        <v>158.5283</v>
      </c>
      <c r="F48" s="15">
        <v>0.33</v>
      </c>
      <c r="J48" s="11">
        <f t="shared" si="5"/>
        <v>0.33</v>
      </c>
      <c r="K48" s="11">
        <v>10</v>
      </c>
      <c r="L48" s="3">
        <f t="shared" si="6"/>
        <v>1.0392200067181012</v>
      </c>
      <c r="M48" s="12">
        <f t="shared" si="7"/>
        <v>44336.095286213553</v>
      </c>
      <c r="N48" s="12">
        <f t="shared" si="4"/>
        <v>44336.109036213551</v>
      </c>
      <c r="O48" s="11">
        <f t="shared" si="0"/>
        <v>55.196300000000001</v>
      </c>
      <c r="P48" s="11">
        <f t="shared" si="1"/>
        <v>-158.5283</v>
      </c>
      <c r="Q48" s="3">
        <f t="shared" si="10"/>
        <v>0.96335716991854603</v>
      </c>
      <c r="R48" s="3">
        <f t="shared" si="10"/>
        <v>-2.7668407925893268</v>
      </c>
      <c r="S48" s="3">
        <f t="shared" si="8"/>
        <v>-3.9601520727754469E-3</v>
      </c>
      <c r="T48" s="3">
        <f t="shared" si="9"/>
        <v>10.392200067181012</v>
      </c>
    </row>
    <row r="49" spans="1:20" ht="14.4" x14ac:dyDescent="0.3">
      <c r="A49" s="16" t="s">
        <v>65</v>
      </c>
      <c r="B49" s="14"/>
      <c r="C49" t="s">
        <v>294</v>
      </c>
      <c r="D49" s="18">
        <v>55.311100000000003</v>
      </c>
      <c r="E49" s="16">
        <v>158.756</v>
      </c>
      <c r="F49" s="15">
        <v>0.33</v>
      </c>
      <c r="J49" s="11">
        <f t="shared" si="5"/>
        <v>0.33</v>
      </c>
      <c r="K49" s="11">
        <v>10</v>
      </c>
      <c r="L49" s="3">
        <f t="shared" si="6"/>
        <v>1.0395914053923012</v>
      </c>
      <c r="M49" s="12">
        <f t="shared" si="7"/>
        <v>44336.152352522106</v>
      </c>
      <c r="N49" s="12">
        <f t="shared" si="4"/>
        <v>44336.166102522104</v>
      </c>
      <c r="O49" s="11">
        <f t="shared" si="0"/>
        <v>55.311100000000003</v>
      </c>
      <c r="P49" s="11">
        <f t="shared" si="1"/>
        <v>-158.756</v>
      </c>
      <c r="Q49" s="3">
        <f t="shared" si="10"/>
        <v>0.96536080789983569</v>
      </c>
      <c r="R49" s="3">
        <f t="shared" si="10"/>
        <v>-2.7708149072961179</v>
      </c>
      <c r="S49" s="3">
        <f t="shared" si="8"/>
        <v>-3.9741147067910987E-3</v>
      </c>
      <c r="T49" s="3">
        <f t="shared" si="9"/>
        <v>10.395914053923011</v>
      </c>
    </row>
    <row r="50" spans="1:20" ht="14.4" x14ac:dyDescent="0.3">
      <c r="A50" s="16" t="s">
        <v>66</v>
      </c>
      <c r="B50" s="14"/>
      <c r="C50" t="s">
        <v>295</v>
      </c>
      <c r="D50" s="18">
        <v>55.425899999999999</v>
      </c>
      <c r="E50" s="16">
        <v>158.98439999999999</v>
      </c>
      <c r="F50" s="15">
        <v>0.33</v>
      </c>
      <c r="J50" s="11">
        <f t="shared" si="5"/>
        <v>0.33</v>
      </c>
      <c r="K50" s="11">
        <v>10</v>
      </c>
      <c r="L50" s="3">
        <f t="shared" si="6"/>
        <v>1.039693288244657</v>
      </c>
      <c r="M50" s="12">
        <f t="shared" si="7"/>
        <v>44336.209423075779</v>
      </c>
      <c r="N50" s="12">
        <f t="shared" si="4"/>
        <v>44336.223173075778</v>
      </c>
      <c r="O50" s="11">
        <f t="shared" si="0"/>
        <v>55.425899999999999</v>
      </c>
      <c r="P50" s="11">
        <f t="shared" si="1"/>
        <v>-158.98439999999999</v>
      </c>
      <c r="Q50" s="3">
        <f t="shared" si="10"/>
        <v>0.96736444588112502</v>
      </c>
      <c r="R50" s="3">
        <f t="shared" si="10"/>
        <v>-2.7748012393076729</v>
      </c>
      <c r="S50" s="3">
        <f t="shared" si="8"/>
        <v>-3.9863320115549605E-3</v>
      </c>
      <c r="T50" s="3">
        <f t="shared" si="9"/>
        <v>10.396932882446571</v>
      </c>
    </row>
    <row r="51" spans="1:20" ht="14.4" x14ac:dyDescent="0.3">
      <c r="A51" s="16" t="s">
        <v>67</v>
      </c>
      <c r="B51" s="14"/>
      <c r="C51" t="s">
        <v>294</v>
      </c>
      <c r="D51" s="18">
        <v>55.540700000000001</v>
      </c>
      <c r="E51" s="16">
        <v>159.21350000000001</v>
      </c>
      <c r="F51" s="15">
        <v>0.33</v>
      </c>
      <c r="J51" s="11">
        <f t="shared" si="5"/>
        <v>0.33</v>
      </c>
      <c r="K51" s="11">
        <v>10</v>
      </c>
      <c r="L51" s="3">
        <f t="shared" si="6"/>
        <v>1.0397824626204715</v>
      </c>
      <c r="M51" s="12">
        <f t="shared" si="7"/>
        <v>44336.266497345052</v>
      </c>
      <c r="N51" s="12">
        <f t="shared" si="4"/>
        <v>44336.28024734505</v>
      </c>
      <c r="O51" s="11">
        <f t="shared" si="0"/>
        <v>55.540700000000001</v>
      </c>
      <c r="P51" s="11">
        <f t="shared" si="1"/>
        <v>-159.21350000000001</v>
      </c>
      <c r="Q51" s="3">
        <f t="shared" si="10"/>
        <v>0.96936808386241469</v>
      </c>
      <c r="R51" s="3">
        <f t="shared" si="10"/>
        <v>-2.7787997886239921</v>
      </c>
      <c r="S51" s="3">
        <f t="shared" si="8"/>
        <v>-3.9985493163192665E-3</v>
      </c>
      <c r="T51" s="3">
        <f t="shared" si="9"/>
        <v>10.397824626204715</v>
      </c>
    </row>
    <row r="52" spans="1:20" ht="14.4" x14ac:dyDescent="0.3">
      <c r="A52" s="16" t="s">
        <v>68</v>
      </c>
      <c r="B52" s="14"/>
      <c r="C52" t="s">
        <v>295</v>
      </c>
      <c r="D52" s="18">
        <v>55.6616</v>
      </c>
      <c r="E52" s="16">
        <v>159.0103</v>
      </c>
      <c r="F52" s="15">
        <v>0.33</v>
      </c>
      <c r="J52" s="11">
        <f t="shared" si="5"/>
        <v>0.33</v>
      </c>
      <c r="K52" s="11">
        <v>10</v>
      </c>
      <c r="L52" s="3">
        <f t="shared" si="6"/>
        <v>1.0003158741510914</v>
      </c>
      <c r="M52" s="12">
        <f t="shared" si="7"/>
        <v>44336.321927173143</v>
      </c>
      <c r="N52" s="12">
        <f t="shared" si="4"/>
        <v>44336.335677173141</v>
      </c>
      <c r="O52" s="11">
        <f t="shared" si="0"/>
        <v>55.6616</v>
      </c>
      <c r="P52" s="11">
        <f t="shared" si="1"/>
        <v>-159.0103</v>
      </c>
      <c r="Q52" s="3">
        <f t="shared" si="10"/>
        <v>0.97147818692807575</v>
      </c>
      <c r="R52" s="3">
        <f t="shared" si="10"/>
        <v>-2.7752532795839393</v>
      </c>
      <c r="S52" s="3">
        <f t="shared" si="8"/>
        <v>3.5465090400528254E-3</v>
      </c>
      <c r="T52" s="3">
        <f t="shared" si="9"/>
        <v>10.003158741510914</v>
      </c>
    </row>
    <row r="53" spans="1:20" ht="14.4" x14ac:dyDescent="0.3">
      <c r="A53" s="16" t="s">
        <v>69</v>
      </c>
      <c r="B53" s="14"/>
      <c r="C53" t="s">
        <v>294</v>
      </c>
      <c r="D53" s="18">
        <v>55.546799999999998</v>
      </c>
      <c r="E53" s="16">
        <v>158.7818</v>
      </c>
      <c r="F53" s="15">
        <v>0.33</v>
      </c>
      <c r="J53" s="11">
        <f t="shared" si="5"/>
        <v>0.33</v>
      </c>
      <c r="K53" s="11">
        <v>10</v>
      </c>
      <c r="L53" s="3">
        <f t="shared" si="6"/>
        <v>1.0364715494592445</v>
      </c>
      <c r="M53" s="12">
        <f t="shared" si="7"/>
        <v>44336.378863487706</v>
      </c>
      <c r="N53" s="12">
        <f t="shared" si="4"/>
        <v>44336.392613487704</v>
      </c>
      <c r="O53" s="11">
        <f t="shared" si="0"/>
        <v>55.546799999999998</v>
      </c>
      <c r="P53" s="11">
        <f t="shared" si="1"/>
        <v>-158.7818</v>
      </c>
      <c r="Q53" s="3">
        <f t="shared" si="10"/>
        <v>0.96947454894678609</v>
      </c>
      <c r="R53" s="3">
        <f t="shared" si="10"/>
        <v>-2.7712652022431326</v>
      </c>
      <c r="S53" s="3">
        <f t="shared" si="8"/>
        <v>3.9880773408067505E-3</v>
      </c>
      <c r="T53" s="3">
        <f t="shared" si="9"/>
        <v>10.364715494592446</v>
      </c>
    </row>
    <row r="54" spans="1:20" ht="14.4" x14ac:dyDescent="0.3">
      <c r="A54" s="16" t="s">
        <v>70</v>
      </c>
      <c r="B54" s="14"/>
      <c r="C54" t="s">
        <v>295</v>
      </c>
      <c r="D54" s="18">
        <v>55.432099999999998</v>
      </c>
      <c r="E54" s="16">
        <v>158.554</v>
      </c>
      <c r="F54" s="15">
        <v>0.33</v>
      </c>
      <c r="J54" s="11">
        <f t="shared" si="5"/>
        <v>0.33</v>
      </c>
      <c r="K54" s="11">
        <v>10</v>
      </c>
      <c r="L54" s="3">
        <f t="shared" si="6"/>
        <v>1.0359866606616555</v>
      </c>
      <c r="M54" s="12">
        <f t="shared" si="7"/>
        <v>44336.435779598563</v>
      </c>
      <c r="N54" s="12">
        <f t="shared" si="4"/>
        <v>44336.449529598562</v>
      </c>
      <c r="O54" s="11">
        <f t="shared" si="0"/>
        <v>55.432099999999998</v>
      </c>
      <c r="P54" s="11">
        <f t="shared" si="1"/>
        <v>-158.554</v>
      </c>
      <c r="Q54" s="3">
        <f t="shared" si="10"/>
        <v>0.96747265629474866</v>
      </c>
      <c r="R54" s="3">
        <f t="shared" si="10"/>
        <v>-2.7672893422070892</v>
      </c>
      <c r="S54" s="3">
        <f t="shared" si="8"/>
        <v>3.9758600360433327E-3</v>
      </c>
      <c r="T54" s="3">
        <f t="shared" si="9"/>
        <v>10.359866606616555</v>
      </c>
    </row>
    <row r="55" spans="1:20" ht="14.4" x14ac:dyDescent="0.3">
      <c r="A55" s="16" t="s">
        <v>71</v>
      </c>
      <c r="B55" s="14"/>
      <c r="C55" t="s">
        <v>294</v>
      </c>
      <c r="D55" s="18">
        <v>55.317300000000003</v>
      </c>
      <c r="E55" s="16">
        <v>158.32689999999999</v>
      </c>
      <c r="F55" s="15">
        <v>0.33</v>
      </c>
      <c r="J55" s="11">
        <f t="shared" si="5"/>
        <v>0.33</v>
      </c>
      <c r="K55" s="11">
        <v>10</v>
      </c>
      <c r="L55" s="3">
        <f t="shared" si="6"/>
        <v>1.0362864443127084</v>
      </c>
      <c r="M55" s="12">
        <f t="shared" si="7"/>
        <v>44336.492708200407</v>
      </c>
      <c r="N55" s="12">
        <f t="shared" si="4"/>
        <v>44336.506458200405</v>
      </c>
      <c r="O55" s="11">
        <f t="shared" si="0"/>
        <v>55.317300000000003</v>
      </c>
      <c r="P55" s="11">
        <f t="shared" si="1"/>
        <v>-158.32689999999999</v>
      </c>
      <c r="Q55" s="3">
        <f t="shared" si="10"/>
        <v>0.96546901831345922</v>
      </c>
      <c r="R55" s="3">
        <f t="shared" si="10"/>
        <v>-2.7633256994758102</v>
      </c>
      <c r="S55" s="3">
        <f t="shared" si="8"/>
        <v>3.9636427312790268E-3</v>
      </c>
      <c r="T55" s="3">
        <f t="shared" si="9"/>
        <v>10.362864443127084</v>
      </c>
    </row>
    <row r="56" spans="1:20" ht="14.4" x14ac:dyDescent="0.3">
      <c r="A56" s="16" t="s">
        <v>72</v>
      </c>
      <c r="B56" s="14"/>
      <c r="C56" t="s">
        <v>295</v>
      </c>
      <c r="D56" s="18">
        <v>55.202500000000001</v>
      </c>
      <c r="E56" s="16">
        <v>158.10059999999999</v>
      </c>
      <c r="F56" s="15">
        <v>0.33</v>
      </c>
      <c r="J56" s="11">
        <f t="shared" si="5"/>
        <v>0.33</v>
      </c>
      <c r="K56" s="11">
        <v>10</v>
      </c>
      <c r="L56" s="3">
        <f t="shared" si="6"/>
        <v>1.035920223444486</v>
      </c>
      <c r="M56" s="12">
        <f t="shared" si="7"/>
        <v>44336.549621543047</v>
      </c>
      <c r="N56" s="12">
        <f t="shared" si="4"/>
        <v>44336.563371543045</v>
      </c>
      <c r="O56" s="11">
        <f t="shared" si="0"/>
        <v>55.202500000000001</v>
      </c>
      <c r="P56" s="11">
        <f t="shared" si="1"/>
        <v>-158.10059999999999</v>
      </c>
      <c r="Q56" s="3">
        <f t="shared" si="10"/>
        <v>0.96346538033216977</v>
      </c>
      <c r="R56" s="3">
        <f t="shared" si="10"/>
        <v>-2.7593760193785468</v>
      </c>
      <c r="S56" s="3">
        <f t="shared" si="8"/>
        <v>3.949680097263375E-3</v>
      </c>
      <c r="T56" s="3">
        <f t="shared" si="9"/>
        <v>10.35920223444486</v>
      </c>
    </row>
    <row r="57" spans="1:20" ht="14.4" x14ac:dyDescent="0.3">
      <c r="A57" s="16" t="s">
        <v>73</v>
      </c>
      <c r="B57" s="14"/>
      <c r="C57" t="s">
        <v>294</v>
      </c>
      <c r="D57" s="18">
        <v>55.083399999999997</v>
      </c>
      <c r="E57" s="16">
        <v>157.8887</v>
      </c>
      <c r="F57" s="15">
        <v>0.33</v>
      </c>
      <c r="J57" s="11">
        <f t="shared" si="5"/>
        <v>0.33</v>
      </c>
      <c r="K57" s="11">
        <v>10</v>
      </c>
      <c r="L57" s="3">
        <f t="shared" si="6"/>
        <v>1.0191484062504712</v>
      </c>
      <c r="M57" s="12">
        <f t="shared" si="7"/>
        <v>44336.605836059971</v>
      </c>
      <c r="N57" s="12">
        <f t="shared" si="4"/>
        <v>44336.619586059969</v>
      </c>
      <c r="O57" s="11">
        <f t="shared" si="0"/>
        <v>55.083399999999997</v>
      </c>
      <c r="P57" s="11">
        <f t="shared" si="1"/>
        <v>-157.8887</v>
      </c>
      <c r="Q57" s="3">
        <f t="shared" si="10"/>
        <v>0.96138669319304437</v>
      </c>
      <c r="R57" s="3">
        <f t="shared" si="10"/>
        <v>-2.7556776666935709</v>
      </c>
      <c r="S57" s="3">
        <f t="shared" si="8"/>
        <v>3.6983526849758697E-3</v>
      </c>
      <c r="T57" s="3">
        <f t="shared" si="9"/>
        <v>10.191484062504712</v>
      </c>
    </row>
    <row r="58" spans="1:20" ht="14.4" x14ac:dyDescent="0.3">
      <c r="A58" s="16" t="s">
        <v>74</v>
      </c>
      <c r="B58" s="14"/>
      <c r="C58" t="s">
        <v>295</v>
      </c>
      <c r="D58" s="18">
        <v>54.965000000000003</v>
      </c>
      <c r="E58" s="16">
        <v>157.6711</v>
      </c>
      <c r="F58" s="15">
        <v>0.33</v>
      </c>
      <c r="J58" s="11">
        <f t="shared" si="5"/>
        <v>0.33</v>
      </c>
      <c r="K58" s="11">
        <v>10</v>
      </c>
      <c r="L58" s="3">
        <f t="shared" si="6"/>
        <v>1.0318833422311466</v>
      </c>
      <c r="M58" s="12">
        <f t="shared" si="7"/>
        <v>44336.662581199227</v>
      </c>
      <c r="N58" s="12">
        <f t="shared" si="4"/>
        <v>44336.676331199225</v>
      </c>
      <c r="O58" s="11">
        <f t="shared" si="0"/>
        <v>54.965000000000003</v>
      </c>
      <c r="P58" s="11">
        <f t="shared" si="1"/>
        <v>-157.6711</v>
      </c>
      <c r="Q58" s="3">
        <f t="shared" si="10"/>
        <v>0.95932022335868317</v>
      </c>
      <c r="R58" s="3">
        <f t="shared" si="10"/>
        <v>-2.7518798302412315</v>
      </c>
      <c r="S58" s="3">
        <f t="shared" si="8"/>
        <v>3.7978364523394426E-3</v>
      </c>
      <c r="T58" s="3">
        <f t="shared" si="9"/>
        <v>10.318833422311467</v>
      </c>
    </row>
    <row r="59" spans="1:20" ht="14.4" x14ac:dyDescent="0.3">
      <c r="A59" s="16" t="s">
        <v>75</v>
      </c>
      <c r="B59" s="14"/>
      <c r="C59" t="s">
        <v>294</v>
      </c>
      <c r="D59" s="18">
        <v>54.846299999999999</v>
      </c>
      <c r="E59" s="16">
        <v>157.45349999999999</v>
      </c>
      <c r="F59" s="15">
        <v>0.33</v>
      </c>
      <c r="J59" s="11">
        <f t="shared" si="5"/>
        <v>0.33</v>
      </c>
      <c r="K59" s="11">
        <v>10</v>
      </c>
      <c r="L59" s="3">
        <f t="shared" si="6"/>
        <v>1.0347268364200792</v>
      </c>
      <c r="M59" s="12">
        <f t="shared" si="7"/>
        <v>44336.719444817412</v>
      </c>
      <c r="N59" s="12">
        <f t="shared" si="4"/>
        <v>44336.733194817411</v>
      </c>
      <c r="O59" s="11">
        <f t="shared" si="0"/>
        <v>54.846299999999999</v>
      </c>
      <c r="P59" s="11">
        <f t="shared" si="1"/>
        <v>-157.45349999999999</v>
      </c>
      <c r="Q59" s="3">
        <f t="shared" si="10"/>
        <v>0.95724851753656592</v>
      </c>
      <c r="R59" s="3">
        <f t="shared" si="10"/>
        <v>-2.7480819937888916</v>
      </c>
      <c r="S59" s="3">
        <f t="shared" si="8"/>
        <v>3.7978364523398866E-3</v>
      </c>
      <c r="T59" s="3">
        <f t="shared" si="9"/>
        <v>10.347268364200792</v>
      </c>
    </row>
    <row r="60" spans="1:20" ht="14.4" x14ac:dyDescent="0.3">
      <c r="A60" s="16" t="s">
        <v>76</v>
      </c>
      <c r="B60" s="14"/>
      <c r="C60" t="s">
        <v>296</v>
      </c>
      <c r="D60" s="18">
        <v>54.979100000000003</v>
      </c>
      <c r="E60" s="16">
        <v>157.226</v>
      </c>
      <c r="F60" s="15">
        <v>0.33</v>
      </c>
      <c r="H60" s="3">
        <v>0.5</v>
      </c>
      <c r="J60" s="11">
        <f t="shared" si="5"/>
        <v>0.83000000000000007</v>
      </c>
      <c r="K60" s="11">
        <v>10</v>
      </c>
      <c r="L60" s="3">
        <f t="shared" si="6"/>
        <v>1.1182751079467077</v>
      </c>
      <c r="M60" s="12">
        <f t="shared" si="7"/>
        <v>44336.779789613574</v>
      </c>
      <c r="N60" s="12">
        <f t="shared" si="4"/>
        <v>44336.814372946908</v>
      </c>
      <c r="O60" s="11">
        <f t="shared" si="0"/>
        <v>54.979100000000003</v>
      </c>
      <c r="P60" s="11">
        <f t="shared" si="1"/>
        <v>-157.226</v>
      </c>
      <c r="Q60" s="3">
        <f t="shared" si="10"/>
        <v>0.95956631478321441</v>
      </c>
      <c r="R60" s="3">
        <f t="shared" si="10"/>
        <v>-2.7441113697406045</v>
      </c>
      <c r="S60" s="3">
        <f t="shared" si="8"/>
        <v>3.9706240482870747E-3</v>
      </c>
      <c r="T60" s="3">
        <f t="shared" si="9"/>
        <v>11.182751079467078</v>
      </c>
    </row>
    <row r="61" spans="1:20" ht="14.4" x14ac:dyDescent="0.3">
      <c r="A61" s="16" t="s">
        <v>77</v>
      </c>
      <c r="B61" s="14"/>
      <c r="C61" t="s">
        <v>315</v>
      </c>
      <c r="D61" s="18">
        <v>55.093899999999998</v>
      </c>
      <c r="E61" s="16">
        <v>157.44970000000001</v>
      </c>
      <c r="F61" s="15">
        <v>0.33</v>
      </c>
      <c r="H61" s="3">
        <v>0.5</v>
      </c>
      <c r="J61" s="11">
        <f t="shared" si="5"/>
        <v>0.83000000000000007</v>
      </c>
      <c r="K61" s="11">
        <v>10</v>
      </c>
      <c r="L61" s="3">
        <f t="shared" si="6"/>
        <v>1.0324926049316718</v>
      </c>
      <c r="M61" s="12">
        <f t="shared" si="7"/>
        <v>44336.857393472113</v>
      </c>
      <c r="N61" s="12">
        <f t="shared" si="4"/>
        <v>44336.891976805447</v>
      </c>
      <c r="O61" s="11">
        <f t="shared" si="0"/>
        <v>55.093899999999998</v>
      </c>
      <c r="P61" s="11">
        <f t="shared" si="1"/>
        <v>-157.44970000000001</v>
      </c>
      <c r="Q61" s="3">
        <f t="shared" si="10"/>
        <v>0.96156995276450397</v>
      </c>
      <c r="R61" s="3">
        <f t="shared" si="10"/>
        <v>-2.7480156712773156</v>
      </c>
      <c r="S61" s="3">
        <f t="shared" si="8"/>
        <v>-3.9043015367110634E-3</v>
      </c>
      <c r="T61" s="3">
        <f t="shared" si="9"/>
        <v>10.324926049316719</v>
      </c>
    </row>
    <row r="62" spans="1:20" ht="14.4" x14ac:dyDescent="0.3">
      <c r="A62" s="16" t="s">
        <v>78</v>
      </c>
      <c r="B62" s="14"/>
      <c r="C62" t="s">
        <v>296</v>
      </c>
      <c r="D62" s="18">
        <v>55.2087</v>
      </c>
      <c r="E62" s="16">
        <v>157.67400000000001</v>
      </c>
      <c r="F62" s="15">
        <v>0.33</v>
      </c>
      <c r="H62" s="3">
        <v>0.5</v>
      </c>
      <c r="J62" s="11">
        <f t="shared" si="5"/>
        <v>0.83000000000000007</v>
      </c>
      <c r="K62" s="11">
        <v>10</v>
      </c>
      <c r="L62" s="3">
        <f t="shared" si="6"/>
        <v>1.0323820709093126</v>
      </c>
      <c r="M62" s="12">
        <f t="shared" si="7"/>
        <v>44336.934992725066</v>
      </c>
      <c r="N62" s="12">
        <f t="shared" si="4"/>
        <v>44336.9695760584</v>
      </c>
      <c r="O62" s="11">
        <f t="shared" si="0"/>
        <v>55.2087</v>
      </c>
      <c r="P62" s="11">
        <f t="shared" si="1"/>
        <v>-157.67400000000001</v>
      </c>
      <c r="Q62" s="3">
        <f t="shared" si="10"/>
        <v>0.96357359074579341</v>
      </c>
      <c r="R62" s="3">
        <f t="shared" si="10"/>
        <v>-2.7519304447895392</v>
      </c>
      <c r="S62" s="3">
        <f t="shared" si="8"/>
        <v>-3.9147735122235794E-3</v>
      </c>
      <c r="T62" s="3">
        <f t="shared" si="9"/>
        <v>10.323820709093125</v>
      </c>
    </row>
    <row r="63" spans="1:20" ht="14.4" x14ac:dyDescent="0.3">
      <c r="A63" s="16" t="s">
        <v>79</v>
      </c>
      <c r="B63" s="14"/>
      <c r="C63" t="s">
        <v>294</v>
      </c>
      <c r="D63" s="18">
        <v>55.323399999999999</v>
      </c>
      <c r="E63" s="16">
        <v>157.8991</v>
      </c>
      <c r="F63" s="15">
        <v>0.33</v>
      </c>
      <c r="J63" s="11">
        <f t="shared" si="5"/>
        <v>0.33</v>
      </c>
      <c r="K63" s="11">
        <v>10</v>
      </c>
      <c r="L63" s="3">
        <f t="shared" si="6"/>
        <v>1.0323704245780654</v>
      </c>
      <c r="M63" s="12">
        <f t="shared" si="7"/>
        <v>44337.012591492756</v>
      </c>
      <c r="N63" s="12">
        <f t="shared" si="4"/>
        <v>44337.026341492754</v>
      </c>
      <c r="O63" s="11">
        <f t="shared" si="0"/>
        <v>55.323399999999999</v>
      </c>
      <c r="P63" s="11">
        <f t="shared" si="1"/>
        <v>-157.8991</v>
      </c>
      <c r="Q63" s="3">
        <f t="shared" si="10"/>
        <v>0.96557548339783084</v>
      </c>
      <c r="R63" s="3">
        <f t="shared" si="10"/>
        <v>-2.7558591809357784</v>
      </c>
      <c r="S63" s="3">
        <f t="shared" si="8"/>
        <v>-3.9287361462392312E-3</v>
      </c>
      <c r="T63" s="3">
        <f t="shared" si="9"/>
        <v>10.323704245780654</v>
      </c>
    </row>
    <row r="64" spans="1:20" ht="14.4" x14ac:dyDescent="0.3">
      <c r="A64" s="16" t="s">
        <v>80</v>
      </c>
      <c r="B64" s="14"/>
      <c r="C64" t="s">
        <v>316</v>
      </c>
      <c r="D64" s="18">
        <v>55.438200000000002</v>
      </c>
      <c r="E64" s="16">
        <v>158.1249</v>
      </c>
      <c r="F64" s="15">
        <v>0.33</v>
      </c>
      <c r="H64" s="3">
        <v>0.5</v>
      </c>
      <c r="J64" s="11">
        <f t="shared" si="5"/>
        <v>0.83000000000000007</v>
      </c>
      <c r="K64" s="11">
        <v>10</v>
      </c>
      <c r="L64" s="3">
        <f t="shared" si="6"/>
        <v>1.0328909205512131</v>
      </c>
      <c r="M64" s="12">
        <f t="shared" si="7"/>
        <v>44337.06937861444</v>
      </c>
      <c r="N64" s="12">
        <f t="shared" si="4"/>
        <v>44337.103961947774</v>
      </c>
      <c r="O64" s="11">
        <f t="shared" si="0"/>
        <v>55.438200000000002</v>
      </c>
      <c r="P64" s="11">
        <f t="shared" si="1"/>
        <v>-158.1249</v>
      </c>
      <c r="Q64" s="3">
        <f t="shared" si="10"/>
        <v>0.9675791213791205</v>
      </c>
      <c r="R64" s="3">
        <f t="shared" si="10"/>
        <v>-2.7598001343867815</v>
      </c>
      <c r="S64" s="3">
        <f t="shared" si="8"/>
        <v>-3.940953451003093E-3</v>
      </c>
      <c r="T64" s="3">
        <f t="shared" si="9"/>
        <v>10.328909205512131</v>
      </c>
    </row>
    <row r="65" spans="1:20" ht="14.4" x14ac:dyDescent="0.3">
      <c r="A65" s="16" t="s">
        <v>81</v>
      </c>
      <c r="B65" s="14"/>
      <c r="C65" t="s">
        <v>294</v>
      </c>
      <c r="D65" s="18">
        <v>55.552999999999997</v>
      </c>
      <c r="E65" s="16">
        <v>158.35130000000001</v>
      </c>
      <c r="F65" s="15">
        <v>0.33</v>
      </c>
      <c r="J65" s="11">
        <f t="shared" si="5"/>
        <v>0.33</v>
      </c>
      <c r="K65" s="11">
        <v>10</v>
      </c>
      <c r="L65" s="3">
        <f t="shared" si="6"/>
        <v>1.032744744927887</v>
      </c>
      <c r="M65" s="12">
        <f t="shared" si="7"/>
        <v>44337.146992978815</v>
      </c>
      <c r="N65" s="12">
        <f t="shared" si="4"/>
        <v>44337.160742978813</v>
      </c>
      <c r="O65" s="11">
        <f t="shared" si="0"/>
        <v>55.552999999999997</v>
      </c>
      <c r="P65" s="11">
        <f t="shared" si="1"/>
        <v>-158.35130000000001</v>
      </c>
      <c r="Q65" s="3">
        <f t="shared" si="10"/>
        <v>0.96958275936040983</v>
      </c>
      <c r="R65" s="3">
        <f t="shared" si="10"/>
        <v>-2.7637515598132967</v>
      </c>
      <c r="S65" s="3">
        <f t="shared" si="8"/>
        <v>-3.9514254265151649E-3</v>
      </c>
      <c r="T65" s="3">
        <f t="shared" si="9"/>
        <v>10.327447449278871</v>
      </c>
    </row>
    <row r="66" spans="1:20" ht="14.4" x14ac:dyDescent="0.3">
      <c r="A66" s="16" t="s">
        <v>82</v>
      </c>
      <c r="B66" s="14"/>
      <c r="C66" t="s">
        <v>296</v>
      </c>
      <c r="D66" s="18">
        <v>55.6678</v>
      </c>
      <c r="E66" s="16">
        <v>158.57859999999999</v>
      </c>
      <c r="F66" s="15">
        <v>0.33</v>
      </c>
      <c r="H66" s="3">
        <v>0.5</v>
      </c>
      <c r="J66" s="11">
        <f t="shared" si="5"/>
        <v>0.83000000000000007</v>
      </c>
      <c r="K66" s="11">
        <v>10</v>
      </c>
      <c r="L66" s="3">
        <f t="shared" si="6"/>
        <v>1.0333450700981857</v>
      </c>
      <c r="M66" s="12">
        <f t="shared" si="7"/>
        <v>44337.203799023402</v>
      </c>
      <c r="N66" s="12">
        <f t="shared" si="4"/>
        <v>44337.238382356736</v>
      </c>
      <c r="O66" s="11">
        <f t="shared" si="0"/>
        <v>55.6678</v>
      </c>
      <c r="P66" s="11">
        <f t="shared" si="1"/>
        <v>-158.57859999999999</v>
      </c>
      <c r="Q66" s="3">
        <f t="shared" si="10"/>
        <v>0.97158639734169927</v>
      </c>
      <c r="R66" s="3">
        <f t="shared" si="10"/>
        <v>-2.7677186932030797</v>
      </c>
      <c r="S66" s="3">
        <f t="shared" si="8"/>
        <v>-3.9671333897830507E-3</v>
      </c>
      <c r="T66" s="3">
        <f t="shared" si="9"/>
        <v>10.333450700981857</v>
      </c>
    </row>
    <row r="67" spans="1:20" ht="14.4" x14ac:dyDescent="0.3">
      <c r="A67" s="16" t="s">
        <v>83</v>
      </c>
      <c r="B67" s="14"/>
      <c r="C67" t="s">
        <v>297</v>
      </c>
      <c r="D67" s="18">
        <v>55.903500000000001</v>
      </c>
      <c r="E67" s="16">
        <v>158.60210000000001</v>
      </c>
      <c r="F67" s="15">
        <v>0.33</v>
      </c>
      <c r="I67" s="3">
        <v>0.33</v>
      </c>
      <c r="J67" s="11">
        <f t="shared" si="5"/>
        <v>0.66</v>
      </c>
      <c r="K67" s="11">
        <v>10</v>
      </c>
      <c r="L67" s="3">
        <f t="shared" si="6"/>
        <v>1.4164206160370361</v>
      </c>
      <c r="M67" s="12">
        <f t="shared" si="7"/>
        <v>44337.297399882402</v>
      </c>
      <c r="N67" s="12">
        <f t="shared" si="4"/>
        <v>44337.324899882398</v>
      </c>
      <c r="O67" s="11">
        <f t="shared" si="0"/>
        <v>55.903500000000001</v>
      </c>
      <c r="P67" s="11">
        <f t="shared" si="1"/>
        <v>-158.60210000000001</v>
      </c>
      <c r="Q67" s="3">
        <f t="shared" si="10"/>
        <v>0.97570013838865011</v>
      </c>
      <c r="R67" s="3">
        <f t="shared" si="10"/>
        <v>-2.7681288455772988</v>
      </c>
      <c r="S67" s="3">
        <f t="shared" si="8"/>
        <v>-4.101523742190416E-4</v>
      </c>
      <c r="T67" s="3">
        <f t="shared" si="9"/>
        <v>14.164206160370361</v>
      </c>
    </row>
    <row r="68" spans="1:20" ht="14.4" x14ac:dyDescent="0.3">
      <c r="A68" s="16" t="s">
        <v>84</v>
      </c>
      <c r="B68" s="14"/>
      <c r="C68" t="s">
        <v>298</v>
      </c>
      <c r="D68" s="18">
        <v>55.788800000000002</v>
      </c>
      <c r="E68" s="16">
        <v>158.37469999999999</v>
      </c>
      <c r="F68" s="15">
        <v>0.33</v>
      </c>
      <c r="I68" s="3">
        <v>0.33</v>
      </c>
      <c r="J68" s="11">
        <f t="shared" si="5"/>
        <v>0.66</v>
      </c>
      <c r="K68" s="11">
        <v>10</v>
      </c>
      <c r="L68" s="3">
        <f t="shared" si="6"/>
        <v>1.0297422990564729</v>
      </c>
      <c r="M68" s="12">
        <f t="shared" si="7"/>
        <v>44337.367805811526</v>
      </c>
      <c r="N68" s="12">
        <f t="shared" si="4"/>
        <v>44337.395305811522</v>
      </c>
      <c r="O68" s="11">
        <f t="shared" si="0"/>
        <v>55.788800000000002</v>
      </c>
      <c r="P68" s="11">
        <f t="shared" si="1"/>
        <v>-158.37469999999999</v>
      </c>
      <c r="Q68" s="3">
        <f t="shared" si="10"/>
        <v>0.97369824573661246</v>
      </c>
      <c r="R68" s="3">
        <f t="shared" si="10"/>
        <v>-2.7641599668582635</v>
      </c>
      <c r="S68" s="3">
        <f t="shared" si="8"/>
        <v>3.9688787190352848E-3</v>
      </c>
      <c r="T68" s="3">
        <f t="shared" si="9"/>
        <v>10.297422990564728</v>
      </c>
    </row>
    <row r="69" spans="1:20" ht="14.4" x14ac:dyDescent="0.3">
      <c r="A69" s="16" t="s">
        <v>85</v>
      </c>
      <c r="B69" s="14"/>
      <c r="C69" t="s">
        <v>297</v>
      </c>
      <c r="D69" s="18">
        <v>55.673999999999999</v>
      </c>
      <c r="E69" s="16">
        <v>158.1481</v>
      </c>
      <c r="F69" s="15">
        <v>0.33</v>
      </c>
      <c r="I69" s="3">
        <v>0.33</v>
      </c>
      <c r="J69" s="11">
        <f t="shared" si="5"/>
        <v>0.66</v>
      </c>
      <c r="K69" s="11">
        <v>10</v>
      </c>
      <c r="L69" s="3">
        <f t="shared" si="6"/>
        <v>1.0298140360520092</v>
      </c>
      <c r="M69" s="12">
        <f t="shared" si="7"/>
        <v>44337.438214729693</v>
      </c>
      <c r="N69" s="12">
        <f t="shared" si="4"/>
        <v>44337.465714729689</v>
      </c>
      <c r="O69" s="11">
        <f t="shared" si="0"/>
        <v>55.673999999999999</v>
      </c>
      <c r="P69" s="11">
        <f t="shared" si="1"/>
        <v>-158.1481</v>
      </c>
      <c r="Q69" s="3">
        <f t="shared" si="10"/>
        <v>0.97169460775532301</v>
      </c>
      <c r="R69" s="3">
        <f t="shared" si="10"/>
        <v>-2.7602050507732443</v>
      </c>
      <c r="S69" s="3">
        <f t="shared" si="8"/>
        <v>3.9549160850191889E-3</v>
      </c>
      <c r="T69" s="3">
        <f t="shared" si="9"/>
        <v>10.298140360520092</v>
      </c>
    </row>
    <row r="70" spans="1:20" ht="14.4" x14ac:dyDescent="0.3">
      <c r="A70" s="16" t="s">
        <v>86</v>
      </c>
      <c r="B70" s="14"/>
      <c r="C70" t="s">
        <v>298</v>
      </c>
      <c r="D70" s="18">
        <v>55.559199999999997</v>
      </c>
      <c r="E70" s="16">
        <v>157.9222</v>
      </c>
      <c r="F70" s="15">
        <v>0.33</v>
      </c>
      <c r="I70" s="3">
        <v>0.33</v>
      </c>
      <c r="J70" s="11">
        <f t="shared" si="5"/>
        <v>0.66</v>
      </c>
      <c r="K70" s="11">
        <v>10</v>
      </c>
      <c r="L70" s="3">
        <f t="shared" si="6"/>
        <v>1.0297232478808911</v>
      </c>
      <c r="M70" s="12">
        <f t="shared" si="7"/>
        <v>44337.508619865017</v>
      </c>
      <c r="N70" s="12">
        <f t="shared" si="4"/>
        <v>44337.536119865013</v>
      </c>
      <c r="O70" s="11">
        <f t="shared" si="0"/>
        <v>55.559199999999997</v>
      </c>
      <c r="P70" s="11">
        <f t="shared" si="1"/>
        <v>-157.9222</v>
      </c>
      <c r="Q70" s="3">
        <f t="shared" si="10"/>
        <v>0.96969096977403346</v>
      </c>
      <c r="R70" s="3">
        <f t="shared" si="10"/>
        <v>-2.756262351992989</v>
      </c>
      <c r="S70" s="3">
        <f t="shared" si="8"/>
        <v>3.9426987802553271E-3</v>
      </c>
      <c r="T70" s="3">
        <f t="shared" si="9"/>
        <v>10.297232478808912</v>
      </c>
    </row>
    <row r="71" spans="1:20" ht="14.4" x14ac:dyDescent="0.3">
      <c r="A71" s="16" t="s">
        <v>87</v>
      </c>
      <c r="B71" s="14"/>
      <c r="C71" t="s">
        <v>297</v>
      </c>
      <c r="D71" s="18">
        <v>55.444400000000002</v>
      </c>
      <c r="E71" s="16">
        <v>157.69710000000001</v>
      </c>
      <c r="F71" s="15">
        <v>0.33</v>
      </c>
      <c r="I71" s="3">
        <v>0.33</v>
      </c>
      <c r="J71" s="11">
        <f t="shared" si="5"/>
        <v>0.66</v>
      </c>
      <c r="K71" s="11">
        <v>10</v>
      </c>
      <c r="L71" s="3">
        <f t="shared" si="6"/>
        <v>1.0293672976377857</v>
      </c>
      <c r="M71" s="12">
        <f t="shared" si="7"/>
        <v>44337.57901016908</v>
      </c>
      <c r="N71" s="12">
        <f t="shared" si="4"/>
        <v>44337.606510169077</v>
      </c>
      <c r="O71" s="11">
        <f t="shared" ref="O71:O134" si="11">D71</f>
        <v>55.444400000000002</v>
      </c>
      <c r="P71" s="11">
        <f t="shared" ref="P71:P134" si="12">-E71</f>
        <v>-157.69710000000001</v>
      </c>
      <c r="Q71" s="3">
        <f t="shared" si="10"/>
        <v>0.96768733179274402</v>
      </c>
      <c r="R71" s="3">
        <f t="shared" si="10"/>
        <v>-2.7523336158467497</v>
      </c>
      <c r="S71" s="3">
        <f t="shared" si="8"/>
        <v>3.9287361462392312E-3</v>
      </c>
      <c r="T71" s="3">
        <f t="shared" si="9"/>
        <v>10.293672976377858</v>
      </c>
    </row>
    <row r="72" spans="1:20" ht="14.4" x14ac:dyDescent="0.3">
      <c r="A72" s="16" t="s">
        <v>88</v>
      </c>
      <c r="B72" s="14"/>
      <c r="C72" t="s">
        <v>298</v>
      </c>
      <c r="D72" s="18">
        <v>55.329599999999999</v>
      </c>
      <c r="E72" s="16">
        <v>157.4726</v>
      </c>
      <c r="F72" s="15">
        <v>0.33</v>
      </c>
      <c r="I72" s="3">
        <v>0.33</v>
      </c>
      <c r="J72" s="11">
        <f t="shared" si="5"/>
        <v>0.66</v>
      </c>
      <c r="K72" s="11">
        <v>10</v>
      </c>
      <c r="L72" s="3">
        <f t="shared" si="6"/>
        <v>1.0295038843279691</v>
      </c>
      <c r="M72" s="12">
        <f t="shared" si="7"/>
        <v>44337.649406164259</v>
      </c>
      <c r="N72" s="12">
        <f t="shared" ref="N72:N135" si="13">M72+J72/24</f>
        <v>44337.676906164255</v>
      </c>
      <c r="O72" s="11">
        <f t="shared" si="11"/>
        <v>55.329599999999999</v>
      </c>
      <c r="P72" s="11">
        <f t="shared" si="12"/>
        <v>-157.4726</v>
      </c>
      <c r="Q72" s="3">
        <f t="shared" si="10"/>
        <v>0.96568369381145458</v>
      </c>
      <c r="R72" s="3">
        <f t="shared" si="10"/>
        <v>-2.7484153516760226</v>
      </c>
      <c r="S72" s="3">
        <f t="shared" si="8"/>
        <v>3.9182641707271593E-3</v>
      </c>
      <c r="T72" s="3">
        <f t="shared" si="9"/>
        <v>10.295038843279691</v>
      </c>
    </row>
    <row r="73" spans="1:20" ht="14.4" x14ac:dyDescent="0.3">
      <c r="A73" s="16" t="s">
        <v>89</v>
      </c>
      <c r="B73" s="14"/>
      <c r="C73" t="s">
        <v>297</v>
      </c>
      <c r="D73" s="18">
        <v>55.214799999999997</v>
      </c>
      <c r="E73" s="16">
        <v>157.24879999999999</v>
      </c>
      <c r="F73" s="15">
        <v>0.33</v>
      </c>
      <c r="I73" s="3">
        <v>0.33</v>
      </c>
      <c r="J73" s="11">
        <f t="shared" ref="J73:J136" si="14">SUM(F73:I73)</f>
        <v>0.66</v>
      </c>
      <c r="K73" s="11">
        <v>10</v>
      </c>
      <c r="L73" s="3">
        <f t="shared" ref="L73:L136" si="15">T73/K73</f>
        <v>1.029375344753664</v>
      </c>
      <c r="M73" s="12">
        <f t="shared" ref="M73:M136" si="16">N72+L73/24</f>
        <v>44337.71979680362</v>
      </c>
      <c r="N73" s="12">
        <f t="shared" si="13"/>
        <v>44337.747296803616</v>
      </c>
      <c r="O73" s="11">
        <f t="shared" si="11"/>
        <v>55.214799999999997</v>
      </c>
      <c r="P73" s="11">
        <f t="shared" si="12"/>
        <v>-157.24879999999999</v>
      </c>
      <c r="Q73" s="3">
        <f t="shared" si="10"/>
        <v>0.96368005583016503</v>
      </c>
      <c r="R73" s="3">
        <f t="shared" si="10"/>
        <v>-2.7445093048100588</v>
      </c>
      <c r="S73" s="3">
        <f t="shared" ref="S73:S136" si="17">R73-R72</f>
        <v>3.9060468659637415E-3</v>
      </c>
      <c r="T73" s="3">
        <f t="shared" ref="T73:T136" si="18">ACOS((SIN(Q72)*SIN(Q73))+(COS(Q72)*COS(Q73)*COS(S73)))/(PI()/180)*60</f>
        <v>10.293753447536639</v>
      </c>
    </row>
    <row r="74" spans="1:20" ht="14.4" x14ac:dyDescent="0.3">
      <c r="A74" s="16" t="s">
        <v>90</v>
      </c>
      <c r="B74" s="14"/>
      <c r="C74" t="s">
        <v>298</v>
      </c>
      <c r="D74" s="18">
        <v>55.1</v>
      </c>
      <c r="E74" s="16">
        <v>157.0257</v>
      </c>
      <c r="F74" s="15">
        <v>0.33</v>
      </c>
      <c r="I74" s="3">
        <v>0.33</v>
      </c>
      <c r="J74" s="11">
        <f t="shared" si="14"/>
        <v>0.66</v>
      </c>
      <c r="K74" s="11">
        <v>10</v>
      </c>
      <c r="L74" s="3">
        <f t="shared" si="15"/>
        <v>1.0292342579273988</v>
      </c>
      <c r="M74" s="12">
        <f t="shared" si="16"/>
        <v>44337.790181564364</v>
      </c>
      <c r="N74" s="12">
        <f t="shared" si="13"/>
        <v>44337.81768156436</v>
      </c>
      <c r="O74" s="11">
        <f t="shared" si="11"/>
        <v>55.1</v>
      </c>
      <c r="P74" s="11">
        <f t="shared" si="12"/>
        <v>-157.0257</v>
      </c>
      <c r="Q74" s="3">
        <f t="shared" si="10"/>
        <v>0.96167641784887559</v>
      </c>
      <c r="R74" s="3">
        <f t="shared" si="10"/>
        <v>-2.7406154752488598</v>
      </c>
      <c r="S74" s="3">
        <f t="shared" si="17"/>
        <v>3.8938295611989915E-3</v>
      </c>
      <c r="T74" s="3">
        <f t="shared" si="18"/>
        <v>10.292342579273987</v>
      </c>
    </row>
    <row r="75" spans="1:20" ht="14.4" x14ac:dyDescent="0.3">
      <c r="A75" s="16" t="s">
        <v>91</v>
      </c>
      <c r="B75" s="14"/>
      <c r="C75" t="s">
        <v>297</v>
      </c>
      <c r="D75" s="18">
        <v>54.985300000000002</v>
      </c>
      <c r="E75" s="16">
        <v>156.80330000000001</v>
      </c>
      <c r="F75" s="15">
        <v>0.33</v>
      </c>
      <c r="I75" s="3">
        <v>0.33</v>
      </c>
      <c r="J75" s="11">
        <f t="shared" si="14"/>
        <v>0.66</v>
      </c>
      <c r="K75" s="11">
        <v>10</v>
      </c>
      <c r="L75" s="3">
        <f t="shared" si="15"/>
        <v>1.028678430153025</v>
      </c>
      <c r="M75" s="12">
        <f t="shared" si="16"/>
        <v>44337.860543165618</v>
      </c>
      <c r="N75" s="12">
        <f t="shared" si="13"/>
        <v>44337.888043165614</v>
      </c>
      <c r="O75" s="11">
        <f t="shared" si="11"/>
        <v>54.985300000000002</v>
      </c>
      <c r="P75" s="11">
        <f t="shared" si="12"/>
        <v>-156.80330000000001</v>
      </c>
      <c r="Q75" s="3">
        <f t="shared" si="10"/>
        <v>0.95967452519683816</v>
      </c>
      <c r="R75" s="3">
        <f t="shared" si="10"/>
        <v>-2.7367338629924247</v>
      </c>
      <c r="S75" s="3">
        <f t="shared" si="17"/>
        <v>3.8816122564351296E-3</v>
      </c>
      <c r="T75" s="3">
        <f t="shared" si="18"/>
        <v>10.286784301530249</v>
      </c>
    </row>
    <row r="76" spans="1:20" ht="14.4" x14ac:dyDescent="0.3">
      <c r="A76" s="16" t="s">
        <v>92</v>
      </c>
      <c r="B76" s="14"/>
      <c r="C76" t="s">
        <v>298</v>
      </c>
      <c r="D76" s="18">
        <v>55.106200000000001</v>
      </c>
      <c r="E76" s="16">
        <v>156.60300000000001</v>
      </c>
      <c r="F76" s="15">
        <v>0.33</v>
      </c>
      <c r="I76" s="3">
        <v>0.33</v>
      </c>
      <c r="J76" s="11">
        <f t="shared" si="14"/>
        <v>0.66</v>
      </c>
      <c r="K76" s="11">
        <v>10</v>
      </c>
      <c r="L76" s="3">
        <f t="shared" si="15"/>
        <v>1.0001439748348389</v>
      </c>
      <c r="M76" s="12">
        <f t="shared" si="16"/>
        <v>44337.929715831233</v>
      </c>
      <c r="N76" s="12">
        <f t="shared" si="13"/>
        <v>44337.957215831229</v>
      </c>
      <c r="O76" s="11">
        <f t="shared" si="11"/>
        <v>55.106200000000001</v>
      </c>
      <c r="P76" s="11">
        <f t="shared" si="12"/>
        <v>-156.60300000000001</v>
      </c>
      <c r="Q76" s="3">
        <f t="shared" si="10"/>
        <v>0.96178462826249922</v>
      </c>
      <c r="R76" s="3">
        <f t="shared" si="10"/>
        <v>-2.73323796850068</v>
      </c>
      <c r="S76" s="3">
        <f t="shared" si="17"/>
        <v>3.4958944917446999E-3</v>
      </c>
      <c r="T76" s="3">
        <f t="shared" si="18"/>
        <v>10.001439748348389</v>
      </c>
    </row>
    <row r="77" spans="1:20" ht="14.4" x14ac:dyDescent="0.3">
      <c r="A77" s="16" t="s">
        <v>93</v>
      </c>
      <c r="B77" s="14"/>
      <c r="C77" t="s">
        <v>297</v>
      </c>
      <c r="D77" s="18">
        <v>55.220999999999997</v>
      </c>
      <c r="E77" s="16">
        <v>156.82480000000001</v>
      </c>
      <c r="F77" s="15">
        <v>0.33</v>
      </c>
      <c r="I77" s="3">
        <v>0.33</v>
      </c>
      <c r="J77" s="11">
        <f t="shared" si="14"/>
        <v>0.66</v>
      </c>
      <c r="K77" s="11">
        <v>10</v>
      </c>
      <c r="L77" s="3">
        <f t="shared" si="15"/>
        <v>1.0258397342935111</v>
      </c>
      <c r="M77" s="12">
        <f t="shared" si="16"/>
        <v>44337.999959153494</v>
      </c>
      <c r="N77" s="12">
        <f t="shared" si="13"/>
        <v>44338.027459153491</v>
      </c>
      <c r="O77" s="11">
        <f t="shared" si="11"/>
        <v>55.220999999999997</v>
      </c>
      <c r="P77" s="11">
        <f t="shared" si="12"/>
        <v>-156.82480000000001</v>
      </c>
      <c r="Q77" s="3">
        <f t="shared" si="10"/>
        <v>0.96378826624378855</v>
      </c>
      <c r="R77" s="3">
        <f t="shared" si="10"/>
        <v>-2.7371091087816035</v>
      </c>
      <c r="S77" s="3">
        <f t="shared" si="17"/>
        <v>-3.8711402809235018E-3</v>
      </c>
      <c r="T77" s="3">
        <f t="shared" si="18"/>
        <v>10.25839734293511</v>
      </c>
    </row>
    <row r="78" spans="1:20" ht="14.4" x14ac:dyDescent="0.3">
      <c r="A78" s="16" t="s">
        <v>94</v>
      </c>
      <c r="B78" s="14"/>
      <c r="C78" t="s">
        <v>298</v>
      </c>
      <c r="D78" s="18">
        <v>55.335799999999999</v>
      </c>
      <c r="E78" s="16">
        <v>157.04730000000001</v>
      </c>
      <c r="F78" s="15">
        <v>0.33</v>
      </c>
      <c r="I78" s="3">
        <v>0.33</v>
      </c>
      <c r="J78" s="11">
        <f t="shared" si="14"/>
        <v>0.66</v>
      </c>
      <c r="K78" s="11">
        <v>10</v>
      </c>
      <c r="L78" s="3">
        <f t="shared" si="15"/>
        <v>1.0259895554583589</v>
      </c>
      <c r="M78" s="12">
        <f t="shared" si="16"/>
        <v>44338.070208718302</v>
      </c>
      <c r="N78" s="12">
        <f t="shared" si="13"/>
        <v>44338.097708718298</v>
      </c>
      <c r="O78" s="11">
        <f t="shared" si="11"/>
        <v>55.335799999999999</v>
      </c>
      <c r="P78" s="11">
        <f t="shared" si="12"/>
        <v>-157.04730000000001</v>
      </c>
      <c r="Q78" s="3">
        <f t="shared" si="10"/>
        <v>0.96579190422507821</v>
      </c>
      <c r="R78" s="3">
        <f t="shared" si="10"/>
        <v>-2.7409924663672909</v>
      </c>
      <c r="S78" s="3">
        <f t="shared" si="17"/>
        <v>-3.8833575856873637E-3</v>
      </c>
      <c r="T78" s="3">
        <f t="shared" si="18"/>
        <v>10.25989555458359</v>
      </c>
    </row>
    <row r="79" spans="1:20" ht="14.4" x14ac:dyDescent="0.3">
      <c r="A79" s="16" t="s">
        <v>95</v>
      </c>
      <c r="B79" s="14"/>
      <c r="C79" t="s">
        <v>297</v>
      </c>
      <c r="D79" s="18">
        <v>55.450600000000001</v>
      </c>
      <c r="E79" s="16">
        <v>157.2705</v>
      </c>
      <c r="F79" s="15">
        <v>0.33</v>
      </c>
      <c r="I79" s="3">
        <v>0.33</v>
      </c>
      <c r="J79" s="11">
        <f t="shared" si="14"/>
        <v>0.66</v>
      </c>
      <c r="K79" s="11">
        <v>10</v>
      </c>
      <c r="L79" s="3">
        <f t="shared" si="15"/>
        <v>1.0261268780615951</v>
      </c>
      <c r="M79" s="12">
        <f t="shared" si="16"/>
        <v>44338.140464004886</v>
      </c>
      <c r="N79" s="12">
        <f t="shared" si="13"/>
        <v>44338.167964004882</v>
      </c>
      <c r="O79" s="11">
        <f t="shared" si="11"/>
        <v>55.450600000000001</v>
      </c>
      <c r="P79" s="11">
        <f t="shared" si="12"/>
        <v>-157.2705</v>
      </c>
      <c r="Q79" s="3">
        <f t="shared" si="10"/>
        <v>0.96779554220636765</v>
      </c>
      <c r="R79" s="3">
        <f t="shared" si="10"/>
        <v>-2.7448880412577421</v>
      </c>
      <c r="S79" s="3">
        <f t="shared" si="17"/>
        <v>-3.8955748904512255E-3</v>
      </c>
      <c r="T79" s="3">
        <f t="shared" si="18"/>
        <v>10.261268780615952</v>
      </c>
    </row>
    <row r="80" spans="1:20" ht="14.4" x14ac:dyDescent="0.3">
      <c r="A80" s="16" t="s">
        <v>96</v>
      </c>
      <c r="B80" s="14"/>
      <c r="C80" t="s">
        <v>298</v>
      </c>
      <c r="D80" s="18">
        <v>55.565399999999997</v>
      </c>
      <c r="E80" s="16">
        <v>157.49440000000001</v>
      </c>
      <c r="F80" s="15">
        <v>0.33</v>
      </c>
      <c r="I80" s="3">
        <v>0.33</v>
      </c>
      <c r="J80" s="11">
        <f t="shared" si="14"/>
        <v>0.66</v>
      </c>
      <c r="K80" s="11">
        <v>10</v>
      </c>
      <c r="L80" s="3">
        <f t="shared" si="15"/>
        <v>1.0262516832250754</v>
      </c>
      <c r="M80" s="12">
        <f t="shared" si="16"/>
        <v>44338.210724491684</v>
      </c>
      <c r="N80" s="12">
        <f t="shared" si="13"/>
        <v>44338.238224491681</v>
      </c>
      <c r="O80" s="11">
        <f t="shared" si="11"/>
        <v>55.565399999999997</v>
      </c>
      <c r="P80" s="11">
        <f t="shared" si="12"/>
        <v>-157.49440000000001</v>
      </c>
      <c r="Q80" s="3">
        <f t="shared" si="10"/>
        <v>0.96979918018765721</v>
      </c>
      <c r="R80" s="3">
        <f t="shared" si="10"/>
        <v>-2.7487958334529576</v>
      </c>
      <c r="S80" s="3">
        <f t="shared" si="17"/>
        <v>-3.9077921952155315E-3</v>
      </c>
      <c r="T80" s="3">
        <f t="shared" si="18"/>
        <v>10.262516832250753</v>
      </c>
    </row>
    <row r="81" spans="1:20" ht="14.4" x14ac:dyDescent="0.3">
      <c r="A81" s="16" t="s">
        <v>97</v>
      </c>
      <c r="B81" s="14"/>
      <c r="C81" t="s">
        <v>297</v>
      </c>
      <c r="D81" s="18">
        <v>55.680100000000003</v>
      </c>
      <c r="E81" s="16">
        <v>157.71889999999999</v>
      </c>
      <c r="F81" s="15">
        <v>0.33</v>
      </c>
      <c r="I81" s="3">
        <v>0.33</v>
      </c>
      <c r="J81" s="11">
        <f t="shared" si="14"/>
        <v>0.66</v>
      </c>
      <c r="K81" s="11">
        <v>10</v>
      </c>
      <c r="L81" s="3">
        <f t="shared" si="15"/>
        <v>1.0257108721426429</v>
      </c>
      <c r="M81" s="12">
        <f t="shared" si="16"/>
        <v>44338.280962444689</v>
      </c>
      <c r="N81" s="12">
        <f t="shared" si="13"/>
        <v>44338.308462444686</v>
      </c>
      <c r="O81" s="11">
        <f t="shared" si="11"/>
        <v>55.680100000000003</v>
      </c>
      <c r="P81" s="11">
        <f t="shared" si="12"/>
        <v>-157.71889999999999</v>
      </c>
      <c r="Q81" s="3">
        <f t="shared" si="10"/>
        <v>0.97180107283969475</v>
      </c>
      <c r="R81" s="3">
        <f t="shared" si="10"/>
        <v>-2.7527140976236844</v>
      </c>
      <c r="S81" s="3">
        <f t="shared" si="17"/>
        <v>-3.9182641707267152E-3</v>
      </c>
      <c r="T81" s="3">
        <f t="shared" si="18"/>
        <v>10.257108721426428</v>
      </c>
    </row>
    <row r="82" spans="1:20" ht="14.4" x14ac:dyDescent="0.3">
      <c r="A82" s="16" t="s">
        <v>98</v>
      </c>
      <c r="B82" s="14"/>
      <c r="C82" t="s">
        <v>298</v>
      </c>
      <c r="D82" s="18">
        <v>55.794899999999998</v>
      </c>
      <c r="E82" s="16">
        <v>157.9442</v>
      </c>
      <c r="F82" s="15">
        <v>0.33</v>
      </c>
      <c r="I82" s="3">
        <v>0.33</v>
      </c>
      <c r="J82" s="11">
        <f t="shared" si="14"/>
        <v>0.66</v>
      </c>
      <c r="K82" s="11">
        <v>10</v>
      </c>
      <c r="L82" s="3">
        <f t="shared" si="15"/>
        <v>1.0264651136479401</v>
      </c>
      <c r="M82" s="12">
        <f t="shared" si="16"/>
        <v>44338.351231824417</v>
      </c>
      <c r="N82" s="12">
        <f t="shared" si="13"/>
        <v>44338.378731824414</v>
      </c>
      <c r="O82" s="11">
        <f t="shared" si="11"/>
        <v>55.794899999999998</v>
      </c>
      <c r="P82" s="11">
        <f t="shared" si="12"/>
        <v>-157.9442</v>
      </c>
      <c r="Q82" s="3">
        <f t="shared" si="10"/>
        <v>0.97380471082098408</v>
      </c>
      <c r="R82" s="3">
        <f t="shared" si="10"/>
        <v>-2.7566463244284276</v>
      </c>
      <c r="S82" s="3">
        <f t="shared" si="17"/>
        <v>-3.9322268047432551E-3</v>
      </c>
      <c r="T82" s="3">
        <f t="shared" si="18"/>
        <v>10.264651136479401</v>
      </c>
    </row>
    <row r="83" spans="1:20" ht="14.4" x14ac:dyDescent="0.3">
      <c r="A83" s="16" t="s">
        <v>99</v>
      </c>
      <c r="B83" s="14"/>
      <c r="C83" t="s">
        <v>297</v>
      </c>
      <c r="D83" s="18">
        <v>55.909700000000001</v>
      </c>
      <c r="E83" s="16">
        <v>158.17019999999999</v>
      </c>
      <c r="F83" s="15">
        <v>0.33</v>
      </c>
      <c r="I83" s="3">
        <v>0.33</v>
      </c>
      <c r="J83" s="11">
        <f t="shared" si="14"/>
        <v>0.66</v>
      </c>
      <c r="K83" s="11">
        <v>10</v>
      </c>
      <c r="L83" s="3">
        <f t="shared" si="15"/>
        <v>1.0265522643022282</v>
      </c>
      <c r="M83" s="12">
        <f t="shared" si="16"/>
        <v>44338.421504835424</v>
      </c>
      <c r="N83" s="12">
        <f t="shared" si="13"/>
        <v>44338.44900483542</v>
      </c>
      <c r="O83" s="11">
        <f t="shared" si="11"/>
        <v>55.909700000000001</v>
      </c>
      <c r="P83" s="11">
        <f t="shared" si="12"/>
        <v>-158.17019999999999</v>
      </c>
      <c r="Q83" s="3">
        <f t="shared" si="10"/>
        <v>0.97580834880227363</v>
      </c>
      <c r="R83" s="3">
        <f t="shared" si="10"/>
        <v>-2.7605907685379352</v>
      </c>
      <c r="S83" s="3">
        <f t="shared" si="17"/>
        <v>-3.9444441095075611E-3</v>
      </c>
      <c r="T83" s="3">
        <f t="shared" si="18"/>
        <v>10.265522643022283</v>
      </c>
    </row>
    <row r="84" spans="1:20" ht="14.4" x14ac:dyDescent="0.3">
      <c r="A84" s="16" t="s">
        <v>100</v>
      </c>
      <c r="B84" s="14"/>
      <c r="C84" t="s">
        <v>298</v>
      </c>
      <c r="D84" s="18">
        <v>56.030700000000003</v>
      </c>
      <c r="E84" s="16">
        <v>157.96510000000001</v>
      </c>
      <c r="F84" s="15">
        <v>0.33</v>
      </c>
      <c r="I84" s="3">
        <v>0.33</v>
      </c>
      <c r="J84" s="11">
        <f t="shared" si="14"/>
        <v>0.66</v>
      </c>
      <c r="K84" s="11">
        <v>10</v>
      </c>
      <c r="L84" s="3">
        <f t="shared" si="15"/>
        <v>1.0006723996557023</v>
      </c>
      <c r="M84" s="12">
        <f t="shared" si="16"/>
        <v>44338.490699518741</v>
      </c>
      <c r="N84" s="12">
        <f t="shared" si="13"/>
        <v>44338.518199518738</v>
      </c>
      <c r="O84" s="11">
        <f t="shared" si="11"/>
        <v>56.030700000000003</v>
      </c>
      <c r="P84" s="11">
        <f t="shared" si="12"/>
        <v>-157.96510000000001</v>
      </c>
      <c r="Q84" s="3">
        <f t="shared" si="10"/>
        <v>0.97792019719718681</v>
      </c>
      <c r="R84" s="3">
        <f t="shared" si="10"/>
        <v>-2.7570110982420948</v>
      </c>
      <c r="S84" s="3">
        <f t="shared" si="17"/>
        <v>3.579670295840387E-3</v>
      </c>
      <c r="T84" s="3">
        <f t="shared" si="18"/>
        <v>10.006723996557023</v>
      </c>
    </row>
    <row r="85" spans="1:20" ht="14.4" x14ac:dyDescent="0.3">
      <c r="A85" s="16" t="s">
        <v>101</v>
      </c>
      <c r="B85" s="14"/>
      <c r="C85" t="s">
        <v>297</v>
      </c>
      <c r="D85" s="18">
        <v>55.915900000000001</v>
      </c>
      <c r="E85" s="16">
        <v>157.7397</v>
      </c>
      <c r="F85" s="15">
        <v>0.33</v>
      </c>
      <c r="I85" s="3">
        <v>0.33</v>
      </c>
      <c r="J85" s="11">
        <f t="shared" si="14"/>
        <v>0.66</v>
      </c>
      <c r="K85" s="11">
        <v>10</v>
      </c>
      <c r="L85" s="3">
        <f t="shared" si="15"/>
        <v>1.0233043032182807</v>
      </c>
      <c r="M85" s="12">
        <f t="shared" si="16"/>
        <v>44338.560837198042</v>
      </c>
      <c r="N85" s="12">
        <f t="shared" si="13"/>
        <v>44338.588337198038</v>
      </c>
      <c r="O85" s="11">
        <f t="shared" si="11"/>
        <v>55.915900000000001</v>
      </c>
      <c r="P85" s="11">
        <f t="shared" si="12"/>
        <v>-157.7397</v>
      </c>
      <c r="Q85" s="3">
        <f t="shared" si="10"/>
        <v>0.97591655921589726</v>
      </c>
      <c r="R85" s="3">
        <f t="shared" si="10"/>
        <v>-2.7530771261080993</v>
      </c>
      <c r="S85" s="3">
        <f t="shared" si="17"/>
        <v>3.9339721339954892E-3</v>
      </c>
      <c r="T85" s="3">
        <f t="shared" si="18"/>
        <v>10.233043032182808</v>
      </c>
    </row>
    <row r="86" spans="1:20" ht="14.4" x14ac:dyDescent="0.3">
      <c r="A86" s="16" t="s">
        <v>102</v>
      </c>
      <c r="B86" s="14"/>
      <c r="C86" t="s">
        <v>298</v>
      </c>
      <c r="D86" s="18">
        <v>55.801099999999998</v>
      </c>
      <c r="E86" s="16">
        <v>157.51499999999999</v>
      </c>
      <c r="F86" s="15">
        <v>0.33</v>
      </c>
      <c r="I86" s="3">
        <v>0.33</v>
      </c>
      <c r="J86" s="11">
        <f t="shared" si="14"/>
        <v>0.66</v>
      </c>
      <c r="K86" s="11">
        <v>10</v>
      </c>
      <c r="L86" s="3">
        <f t="shared" si="15"/>
        <v>1.0232207683643764</v>
      </c>
      <c r="M86" s="12">
        <f t="shared" si="16"/>
        <v>44338.63097139672</v>
      </c>
      <c r="N86" s="12">
        <f t="shared" si="13"/>
        <v>44338.658471396717</v>
      </c>
      <c r="O86" s="11">
        <f t="shared" si="11"/>
        <v>55.801099999999998</v>
      </c>
      <c r="P86" s="11">
        <f t="shared" si="12"/>
        <v>-157.51499999999999</v>
      </c>
      <c r="Q86" s="3">
        <f t="shared" si="10"/>
        <v>0.97391292123460782</v>
      </c>
      <c r="R86" s="3">
        <f t="shared" si="10"/>
        <v>-2.7491553712788681</v>
      </c>
      <c r="S86" s="3">
        <f t="shared" si="17"/>
        <v>3.9217548292311832E-3</v>
      </c>
      <c r="T86" s="3">
        <f t="shared" si="18"/>
        <v>10.232207683643765</v>
      </c>
    </row>
    <row r="87" spans="1:20" ht="14.4" x14ac:dyDescent="0.3">
      <c r="A87" s="16" t="s">
        <v>103</v>
      </c>
      <c r="B87" s="14"/>
      <c r="C87" t="s">
        <v>297</v>
      </c>
      <c r="D87" s="18">
        <v>55.686300000000003</v>
      </c>
      <c r="E87" s="16">
        <v>157.2911</v>
      </c>
      <c r="F87" s="15">
        <v>0.33</v>
      </c>
      <c r="I87" s="3">
        <v>0.33</v>
      </c>
      <c r="J87" s="11">
        <f t="shared" si="14"/>
        <v>0.66</v>
      </c>
      <c r="K87" s="11">
        <v>10</v>
      </c>
      <c r="L87" s="3">
        <f t="shared" si="15"/>
        <v>1.0228749848658336</v>
      </c>
      <c r="M87" s="12">
        <f t="shared" si="16"/>
        <v>44338.701091187751</v>
      </c>
      <c r="N87" s="12">
        <f t="shared" si="13"/>
        <v>44338.728591187748</v>
      </c>
      <c r="O87" s="11">
        <f t="shared" si="11"/>
        <v>55.686300000000003</v>
      </c>
      <c r="P87" s="11">
        <f t="shared" si="12"/>
        <v>-157.2911</v>
      </c>
      <c r="Q87" s="3">
        <f t="shared" ref="Q87:R150" si="19">O87*PI()/180</f>
        <v>0.97190928325331827</v>
      </c>
      <c r="R87" s="3">
        <f t="shared" si="19"/>
        <v>-2.7452475790836526</v>
      </c>
      <c r="S87" s="3">
        <f t="shared" si="17"/>
        <v>3.9077921952155315E-3</v>
      </c>
      <c r="T87" s="3">
        <f t="shared" si="18"/>
        <v>10.228749848658337</v>
      </c>
    </row>
    <row r="88" spans="1:20" ht="14.4" x14ac:dyDescent="0.3">
      <c r="A88" s="16" t="s">
        <v>104</v>
      </c>
      <c r="B88" s="14"/>
      <c r="C88" t="s">
        <v>298</v>
      </c>
      <c r="D88" s="18">
        <v>55.5715</v>
      </c>
      <c r="E88" s="16">
        <v>157.06780000000001</v>
      </c>
      <c r="F88" s="15">
        <v>0.33</v>
      </c>
      <c r="I88" s="3">
        <v>0.33</v>
      </c>
      <c r="J88" s="11">
        <f t="shared" si="14"/>
        <v>0.66</v>
      </c>
      <c r="K88" s="11">
        <v>10</v>
      </c>
      <c r="L88" s="3">
        <f t="shared" si="15"/>
        <v>1.0230160936209041</v>
      </c>
      <c r="M88" s="12">
        <f t="shared" si="16"/>
        <v>44338.771216858317</v>
      </c>
      <c r="N88" s="12">
        <f t="shared" si="13"/>
        <v>44338.798716858313</v>
      </c>
      <c r="O88" s="11">
        <f t="shared" si="11"/>
        <v>55.5715</v>
      </c>
      <c r="P88" s="11">
        <f t="shared" si="12"/>
        <v>-157.06780000000001</v>
      </c>
      <c r="Q88" s="3">
        <f t="shared" si="19"/>
        <v>0.96990564527202883</v>
      </c>
      <c r="R88" s="3">
        <f t="shared" si="19"/>
        <v>-2.7413502588639496</v>
      </c>
      <c r="S88" s="3">
        <f t="shared" si="17"/>
        <v>3.8973202197030155E-3</v>
      </c>
      <c r="T88" s="3">
        <f t="shared" si="18"/>
        <v>10.230160936209041</v>
      </c>
    </row>
    <row r="89" spans="1:20" ht="14.4" x14ac:dyDescent="0.3">
      <c r="A89" s="16" t="s">
        <v>105</v>
      </c>
      <c r="B89" s="14"/>
      <c r="C89" t="s">
        <v>297</v>
      </c>
      <c r="D89" s="18">
        <v>55.456699999999998</v>
      </c>
      <c r="E89" s="16">
        <v>156.84520000000001</v>
      </c>
      <c r="F89" s="15">
        <v>0.33</v>
      </c>
      <c r="I89" s="3">
        <v>0.33</v>
      </c>
      <c r="J89" s="11">
        <f t="shared" si="14"/>
        <v>0.66</v>
      </c>
      <c r="K89" s="11">
        <v>10</v>
      </c>
      <c r="L89" s="3">
        <f t="shared" si="15"/>
        <v>1.0228949888441252</v>
      </c>
      <c r="M89" s="12">
        <f t="shared" si="16"/>
        <v>44338.841337482845</v>
      </c>
      <c r="N89" s="12">
        <f t="shared" si="13"/>
        <v>44338.868837482842</v>
      </c>
      <c r="O89" s="11">
        <f t="shared" si="11"/>
        <v>55.456699999999998</v>
      </c>
      <c r="P89" s="11">
        <f t="shared" si="12"/>
        <v>-156.84520000000001</v>
      </c>
      <c r="Q89" s="3">
        <f t="shared" si="19"/>
        <v>0.96790200729073927</v>
      </c>
      <c r="R89" s="3">
        <f t="shared" si="19"/>
        <v>-2.73746515594901</v>
      </c>
      <c r="S89" s="3">
        <f t="shared" si="17"/>
        <v>3.8851029149395977E-3</v>
      </c>
      <c r="T89" s="3">
        <f t="shared" si="18"/>
        <v>10.228949888441251</v>
      </c>
    </row>
    <row r="90" spans="1:20" ht="14.4" x14ac:dyDescent="0.3">
      <c r="A90" s="16" t="s">
        <v>106</v>
      </c>
      <c r="B90" s="14"/>
      <c r="C90" t="s">
        <v>298</v>
      </c>
      <c r="D90" s="18">
        <v>55.341999999999999</v>
      </c>
      <c r="E90" s="16">
        <v>156.6232</v>
      </c>
      <c r="F90" s="15">
        <v>0.33</v>
      </c>
      <c r="I90" s="3">
        <v>0.33</v>
      </c>
      <c r="J90" s="11">
        <f t="shared" si="14"/>
        <v>0.66</v>
      </c>
      <c r="K90" s="11">
        <v>10</v>
      </c>
      <c r="L90" s="3">
        <f t="shared" si="15"/>
        <v>1.0226086876951257</v>
      </c>
      <c r="M90" s="12">
        <f t="shared" si="16"/>
        <v>44338.911446178165</v>
      </c>
      <c r="N90" s="12">
        <f t="shared" si="13"/>
        <v>44338.938946178161</v>
      </c>
      <c r="O90" s="11">
        <f t="shared" si="11"/>
        <v>55.341999999999999</v>
      </c>
      <c r="P90" s="11">
        <f t="shared" si="12"/>
        <v>-156.6232</v>
      </c>
      <c r="Q90" s="3">
        <f t="shared" si="19"/>
        <v>0.96590011463870173</v>
      </c>
      <c r="R90" s="3">
        <f t="shared" si="19"/>
        <v>-2.7335905250095829</v>
      </c>
      <c r="S90" s="3">
        <f t="shared" si="17"/>
        <v>3.8746309394270817E-3</v>
      </c>
      <c r="T90" s="3">
        <f t="shared" si="18"/>
        <v>10.226086876951257</v>
      </c>
    </row>
    <row r="91" spans="1:20" ht="14.4" x14ac:dyDescent="0.3">
      <c r="A91" s="16" t="s">
        <v>107</v>
      </c>
      <c r="B91" s="14"/>
      <c r="C91" t="s">
        <v>297</v>
      </c>
      <c r="D91" s="18">
        <v>55.227200000000003</v>
      </c>
      <c r="E91" s="16">
        <v>156.40199999999999</v>
      </c>
      <c r="F91" s="15">
        <v>0.33</v>
      </c>
      <c r="I91" s="3">
        <v>0.33</v>
      </c>
      <c r="J91" s="11">
        <f t="shared" si="14"/>
        <v>0.66</v>
      </c>
      <c r="K91" s="11">
        <v>10</v>
      </c>
      <c r="L91" s="3">
        <f t="shared" si="15"/>
        <v>1.0226139285463893</v>
      </c>
      <c r="M91" s="12">
        <f t="shared" si="16"/>
        <v>44338.98155509185</v>
      </c>
      <c r="N91" s="12">
        <f t="shared" si="13"/>
        <v>44339.009055091847</v>
      </c>
      <c r="O91" s="11">
        <f t="shared" si="11"/>
        <v>55.227200000000003</v>
      </c>
      <c r="P91" s="11">
        <f t="shared" si="12"/>
        <v>-156.40199999999999</v>
      </c>
      <c r="Q91" s="3">
        <f t="shared" si="19"/>
        <v>0.9638964766574124</v>
      </c>
      <c r="R91" s="3">
        <f t="shared" si="19"/>
        <v>-2.729729856704171</v>
      </c>
      <c r="S91" s="3">
        <f t="shared" si="17"/>
        <v>3.860668305411874E-3</v>
      </c>
      <c r="T91" s="3">
        <f t="shared" si="18"/>
        <v>10.226139285463892</v>
      </c>
    </row>
    <row r="92" spans="1:20" ht="14.4" x14ac:dyDescent="0.3">
      <c r="A92" s="16" t="s">
        <v>108</v>
      </c>
      <c r="B92" s="14"/>
      <c r="C92" t="s">
        <v>298</v>
      </c>
      <c r="D92" s="18">
        <v>55.348100000000002</v>
      </c>
      <c r="E92" s="16">
        <v>156.2004</v>
      </c>
      <c r="F92" s="15">
        <v>0.33</v>
      </c>
      <c r="I92" s="3">
        <v>0.33</v>
      </c>
      <c r="J92" s="11">
        <f t="shared" si="14"/>
        <v>0.66</v>
      </c>
      <c r="K92" s="11">
        <v>10</v>
      </c>
      <c r="L92" s="3">
        <f t="shared" si="15"/>
        <v>1.0003346696238167</v>
      </c>
      <c r="M92" s="12">
        <f t="shared" si="16"/>
        <v>44339.05073570308</v>
      </c>
      <c r="N92" s="12">
        <f t="shared" si="13"/>
        <v>44339.078235703077</v>
      </c>
      <c r="O92" s="11">
        <f t="shared" si="11"/>
        <v>55.348100000000002</v>
      </c>
      <c r="P92" s="11">
        <f t="shared" si="12"/>
        <v>-156.2004</v>
      </c>
      <c r="Q92" s="3">
        <f t="shared" si="19"/>
        <v>0.96600657972307347</v>
      </c>
      <c r="R92" s="3">
        <f t="shared" si="19"/>
        <v>-2.7262112729321508</v>
      </c>
      <c r="S92" s="3">
        <f t="shared" si="17"/>
        <v>3.5185837720201896E-3</v>
      </c>
      <c r="T92" s="3">
        <f t="shared" si="18"/>
        <v>10.003346696238166</v>
      </c>
    </row>
    <row r="93" spans="1:20" ht="14.4" x14ac:dyDescent="0.3">
      <c r="A93" s="16" t="s">
        <v>109</v>
      </c>
      <c r="B93" s="14"/>
      <c r="C93" t="s">
        <v>297</v>
      </c>
      <c r="D93" s="18">
        <v>55.462899999999998</v>
      </c>
      <c r="E93" s="16">
        <v>156.4211</v>
      </c>
      <c r="F93" s="15">
        <v>0.33</v>
      </c>
      <c r="I93" s="3">
        <v>0.33</v>
      </c>
      <c r="J93" s="11">
        <f t="shared" si="14"/>
        <v>0.66</v>
      </c>
      <c r="K93" s="11">
        <v>10</v>
      </c>
      <c r="L93" s="3">
        <f t="shared" si="15"/>
        <v>1.0196558368970097</v>
      </c>
      <c r="M93" s="12">
        <f t="shared" si="16"/>
        <v>44339.120721362946</v>
      </c>
      <c r="N93" s="12">
        <f t="shared" si="13"/>
        <v>44339.148221362942</v>
      </c>
      <c r="O93" s="11">
        <f t="shared" si="11"/>
        <v>55.462899999999998</v>
      </c>
      <c r="P93" s="11">
        <f t="shared" si="12"/>
        <v>-156.4211</v>
      </c>
      <c r="Q93" s="3">
        <f t="shared" si="19"/>
        <v>0.96801021770436302</v>
      </c>
      <c r="R93" s="3">
        <f t="shared" si="19"/>
        <v>-2.730063214591302</v>
      </c>
      <c r="S93" s="3">
        <f t="shared" si="17"/>
        <v>-3.8519416591511479E-3</v>
      </c>
      <c r="T93" s="3">
        <f t="shared" si="18"/>
        <v>10.196558368970097</v>
      </c>
    </row>
    <row r="94" spans="1:20" ht="14.4" x14ac:dyDescent="0.3">
      <c r="A94" s="16" t="s">
        <v>110</v>
      </c>
      <c r="B94" s="14"/>
      <c r="C94" t="s">
        <v>298</v>
      </c>
      <c r="D94" s="18">
        <v>55.5777</v>
      </c>
      <c r="E94" s="16">
        <v>156.64240000000001</v>
      </c>
      <c r="F94" s="15">
        <v>0.33</v>
      </c>
      <c r="I94" s="3">
        <v>0.33</v>
      </c>
      <c r="J94" s="11">
        <f t="shared" si="14"/>
        <v>0.66</v>
      </c>
      <c r="K94" s="11">
        <v>10</v>
      </c>
      <c r="L94" s="3">
        <f t="shared" si="15"/>
        <v>1.0195470030081206</v>
      </c>
      <c r="M94" s="12">
        <f t="shared" si="16"/>
        <v>44339.190702488071</v>
      </c>
      <c r="N94" s="12">
        <f t="shared" si="13"/>
        <v>44339.218202488068</v>
      </c>
      <c r="O94" s="11">
        <f t="shared" si="11"/>
        <v>55.5777</v>
      </c>
      <c r="P94" s="11">
        <f t="shared" si="12"/>
        <v>-156.64240000000001</v>
      </c>
      <c r="Q94" s="3">
        <f t="shared" si="19"/>
        <v>0.97001385568565246</v>
      </c>
      <c r="R94" s="3">
        <f t="shared" si="19"/>
        <v>-2.7339256282259656</v>
      </c>
      <c r="S94" s="3">
        <f t="shared" si="17"/>
        <v>-3.8624136346636639E-3</v>
      </c>
      <c r="T94" s="3">
        <f t="shared" si="18"/>
        <v>10.195470030081207</v>
      </c>
    </row>
    <row r="95" spans="1:20" ht="14.4" x14ac:dyDescent="0.3">
      <c r="A95" s="16" t="s">
        <v>111</v>
      </c>
      <c r="B95" s="14"/>
      <c r="C95" t="s">
        <v>297</v>
      </c>
      <c r="D95" s="18">
        <v>55.692500000000003</v>
      </c>
      <c r="E95" s="16">
        <v>156.86439999999999</v>
      </c>
      <c r="F95" s="15">
        <v>0.33</v>
      </c>
      <c r="I95" s="3">
        <v>0.33</v>
      </c>
      <c r="J95" s="11">
        <f t="shared" si="14"/>
        <v>0.66</v>
      </c>
      <c r="K95" s="11">
        <v>10</v>
      </c>
      <c r="L95" s="3">
        <f t="shared" si="15"/>
        <v>1.0196768853600442</v>
      </c>
      <c r="M95" s="12">
        <f t="shared" si="16"/>
        <v>44339.260689024959</v>
      </c>
      <c r="N95" s="12">
        <f t="shared" si="13"/>
        <v>44339.288189024955</v>
      </c>
      <c r="O95" s="11">
        <f t="shared" si="11"/>
        <v>55.692500000000003</v>
      </c>
      <c r="P95" s="11">
        <f t="shared" si="12"/>
        <v>-156.86439999999999</v>
      </c>
      <c r="Q95" s="3">
        <f t="shared" si="19"/>
        <v>0.97201749366694201</v>
      </c>
      <c r="R95" s="3">
        <f t="shared" si="19"/>
        <v>-2.7378002591653927</v>
      </c>
      <c r="S95" s="3">
        <f t="shared" si="17"/>
        <v>-3.8746309394270817E-3</v>
      </c>
      <c r="T95" s="3">
        <f t="shared" si="18"/>
        <v>10.196768853600442</v>
      </c>
    </row>
    <row r="96" spans="1:20" ht="14.4" x14ac:dyDescent="0.3">
      <c r="A96" s="16" t="s">
        <v>112</v>
      </c>
      <c r="B96" s="14"/>
      <c r="C96" t="s">
        <v>298</v>
      </c>
      <c r="D96" s="18">
        <v>55.807299999999998</v>
      </c>
      <c r="E96" s="16">
        <v>157.08709999999999</v>
      </c>
      <c r="F96" s="15">
        <v>0.33</v>
      </c>
      <c r="I96" s="3">
        <v>0.33</v>
      </c>
      <c r="J96" s="11">
        <f t="shared" si="14"/>
        <v>0.66</v>
      </c>
      <c r="K96" s="11">
        <v>10</v>
      </c>
      <c r="L96" s="3">
        <f t="shared" si="15"/>
        <v>1.0197943106788074</v>
      </c>
      <c r="M96" s="12">
        <f t="shared" si="16"/>
        <v>44339.330680454565</v>
      </c>
      <c r="N96" s="12">
        <f t="shared" si="13"/>
        <v>44339.358180454561</v>
      </c>
      <c r="O96" s="11">
        <f t="shared" si="11"/>
        <v>55.807299999999998</v>
      </c>
      <c r="P96" s="11">
        <f t="shared" si="12"/>
        <v>-157.08709999999999</v>
      </c>
      <c r="Q96" s="3">
        <f t="shared" si="19"/>
        <v>0.97402113164823145</v>
      </c>
      <c r="R96" s="3">
        <f t="shared" si="19"/>
        <v>-2.7416871074095845</v>
      </c>
      <c r="S96" s="3">
        <f t="shared" si="17"/>
        <v>-3.8868482441918317E-3</v>
      </c>
      <c r="T96" s="3">
        <f t="shared" si="18"/>
        <v>10.197943106788074</v>
      </c>
    </row>
    <row r="97" spans="1:20" ht="14.4" x14ac:dyDescent="0.3">
      <c r="A97" s="16" t="s">
        <v>113</v>
      </c>
      <c r="B97" s="14"/>
      <c r="C97" t="s">
        <v>297</v>
      </c>
      <c r="D97" s="18">
        <v>55.9221</v>
      </c>
      <c r="E97" s="16">
        <v>157.31049999999999</v>
      </c>
      <c r="F97" s="15">
        <v>0.33</v>
      </c>
      <c r="I97" s="3">
        <v>0.33</v>
      </c>
      <c r="J97" s="11">
        <f t="shared" si="14"/>
        <v>0.66</v>
      </c>
      <c r="K97" s="11">
        <v>10</v>
      </c>
      <c r="L97" s="3">
        <f t="shared" si="15"/>
        <v>1.0198992608438746</v>
      </c>
      <c r="M97" s="12">
        <f t="shared" si="16"/>
        <v>44339.400676257093</v>
      </c>
      <c r="N97" s="12">
        <f t="shared" si="13"/>
        <v>44339.42817625709</v>
      </c>
      <c r="O97" s="11">
        <f t="shared" si="11"/>
        <v>55.9221</v>
      </c>
      <c r="P97" s="11">
        <f t="shared" si="12"/>
        <v>-157.31049999999999</v>
      </c>
      <c r="Q97" s="3">
        <f t="shared" si="19"/>
        <v>0.97602476962952101</v>
      </c>
      <c r="R97" s="3">
        <f t="shared" si="19"/>
        <v>-2.7455861729585398</v>
      </c>
      <c r="S97" s="3">
        <f t="shared" si="17"/>
        <v>-3.8990655489552495E-3</v>
      </c>
      <c r="T97" s="3">
        <f t="shared" si="18"/>
        <v>10.198992608438747</v>
      </c>
    </row>
    <row r="98" spans="1:20" ht="14.4" x14ac:dyDescent="0.3">
      <c r="A98" s="16" t="s">
        <v>114</v>
      </c>
      <c r="B98" s="14"/>
      <c r="C98" t="s">
        <v>298</v>
      </c>
      <c r="D98" s="18">
        <v>56.036799999999999</v>
      </c>
      <c r="E98" s="16">
        <v>157.53460000000001</v>
      </c>
      <c r="F98" s="15">
        <v>0.33</v>
      </c>
      <c r="I98" s="3">
        <v>0.33</v>
      </c>
      <c r="J98" s="11">
        <f t="shared" si="14"/>
        <v>0.66</v>
      </c>
      <c r="K98" s="11">
        <v>10</v>
      </c>
      <c r="L98" s="3">
        <f t="shared" si="15"/>
        <v>1.0195873532873203</v>
      </c>
      <c r="M98" s="12">
        <f t="shared" si="16"/>
        <v>44339.470659063474</v>
      </c>
      <c r="N98" s="12">
        <f t="shared" si="13"/>
        <v>44339.498159063471</v>
      </c>
      <c r="O98" s="11">
        <f t="shared" si="11"/>
        <v>56.036799999999999</v>
      </c>
      <c r="P98" s="11">
        <f t="shared" si="12"/>
        <v>-157.53460000000001</v>
      </c>
      <c r="Q98" s="3">
        <f t="shared" si="19"/>
        <v>0.97802666228155843</v>
      </c>
      <c r="R98" s="3">
        <f t="shared" si="19"/>
        <v>-2.7494974558122589</v>
      </c>
      <c r="S98" s="3">
        <f t="shared" si="17"/>
        <v>-3.9112828537191113E-3</v>
      </c>
      <c r="T98" s="3">
        <f t="shared" si="18"/>
        <v>10.195873532873204</v>
      </c>
    </row>
    <row r="99" spans="1:20" ht="14.4" x14ac:dyDescent="0.3">
      <c r="A99" s="16" t="s">
        <v>115</v>
      </c>
      <c r="B99" s="14"/>
      <c r="C99" t="s">
        <v>297</v>
      </c>
      <c r="D99" s="18">
        <v>56.151600000000002</v>
      </c>
      <c r="E99" s="16">
        <v>157.7594</v>
      </c>
      <c r="F99" s="15">
        <v>0.33</v>
      </c>
      <c r="I99" s="3">
        <v>0.33</v>
      </c>
      <c r="J99" s="11">
        <f t="shared" si="14"/>
        <v>0.66</v>
      </c>
      <c r="K99" s="11">
        <v>10</v>
      </c>
      <c r="L99" s="3">
        <f t="shared" si="15"/>
        <v>1.0200731067318034</v>
      </c>
      <c r="M99" s="12">
        <f t="shared" si="16"/>
        <v>44339.540662109583</v>
      </c>
      <c r="N99" s="12">
        <f t="shared" si="13"/>
        <v>44339.568162109579</v>
      </c>
      <c r="O99" s="11">
        <f t="shared" si="11"/>
        <v>56.151600000000002</v>
      </c>
      <c r="P99" s="11">
        <f t="shared" si="12"/>
        <v>-157.7594</v>
      </c>
      <c r="Q99" s="3">
        <f t="shared" si="19"/>
        <v>0.98003030026284799</v>
      </c>
      <c r="R99" s="3">
        <f t="shared" si="19"/>
        <v>-2.7534209559707423</v>
      </c>
      <c r="S99" s="3">
        <f t="shared" si="17"/>
        <v>-3.9235001584834173E-3</v>
      </c>
      <c r="T99" s="3">
        <f t="shared" si="18"/>
        <v>10.200731067318033</v>
      </c>
    </row>
    <row r="100" spans="1:20" ht="14.4" x14ac:dyDescent="0.3">
      <c r="A100" s="16" t="s">
        <v>116</v>
      </c>
      <c r="B100" s="14"/>
      <c r="C100" t="s">
        <v>298</v>
      </c>
      <c r="D100" s="18">
        <v>56.272599999999997</v>
      </c>
      <c r="E100" s="16">
        <v>157.553</v>
      </c>
      <c r="F100" s="15">
        <v>0.33</v>
      </c>
      <c r="I100" s="3">
        <v>0.33</v>
      </c>
      <c r="J100" s="11">
        <f t="shared" si="14"/>
        <v>0.66</v>
      </c>
      <c r="K100" s="11">
        <v>10</v>
      </c>
      <c r="L100" s="3">
        <f t="shared" si="15"/>
        <v>1.0006901631370051</v>
      </c>
      <c r="M100" s="12">
        <f t="shared" si="16"/>
        <v>44339.60985753304</v>
      </c>
      <c r="N100" s="12">
        <f t="shared" si="13"/>
        <v>44339.637357533036</v>
      </c>
      <c r="O100" s="11">
        <f t="shared" si="11"/>
        <v>56.272599999999997</v>
      </c>
      <c r="P100" s="11">
        <f t="shared" si="12"/>
        <v>-157.553</v>
      </c>
      <c r="Q100" s="3">
        <f t="shared" si="19"/>
        <v>0.98214214865776106</v>
      </c>
      <c r="R100" s="3">
        <f t="shared" si="19"/>
        <v>-2.749818596394626</v>
      </c>
      <c r="S100" s="3">
        <f t="shared" si="17"/>
        <v>3.6023595761163207E-3</v>
      </c>
      <c r="T100" s="3">
        <f t="shared" si="18"/>
        <v>10.006901631370051</v>
      </c>
    </row>
    <row r="101" spans="1:20" ht="14.4" x14ac:dyDescent="0.3">
      <c r="A101" s="16" t="s">
        <v>117</v>
      </c>
      <c r="B101" s="14"/>
      <c r="C101" t="s">
        <v>318</v>
      </c>
      <c r="D101" s="18">
        <v>56.157800000000002</v>
      </c>
      <c r="E101" s="16">
        <v>157.3288</v>
      </c>
      <c r="F101" s="15">
        <v>0.33</v>
      </c>
      <c r="H101" s="3">
        <v>0.5</v>
      </c>
      <c r="I101" s="3">
        <v>0.33</v>
      </c>
      <c r="J101" s="11">
        <f t="shared" si="14"/>
        <v>1.1600000000000001</v>
      </c>
      <c r="K101" s="11">
        <v>10</v>
      </c>
      <c r="L101" s="3">
        <f t="shared" si="15"/>
        <v>1.0168558415708446</v>
      </c>
      <c r="M101" s="12">
        <f t="shared" si="16"/>
        <v>44339.679726526432</v>
      </c>
      <c r="N101" s="12">
        <f t="shared" si="13"/>
        <v>44339.728059859764</v>
      </c>
      <c r="O101" s="11">
        <f t="shared" si="11"/>
        <v>56.157800000000002</v>
      </c>
      <c r="P101" s="11">
        <f t="shared" si="12"/>
        <v>-157.3288</v>
      </c>
      <c r="Q101" s="3">
        <f t="shared" si="19"/>
        <v>0.98013851067647151</v>
      </c>
      <c r="R101" s="3">
        <f t="shared" si="19"/>
        <v>-2.7459055682116547</v>
      </c>
      <c r="S101" s="3">
        <f t="shared" si="17"/>
        <v>3.9130281829713454E-3</v>
      </c>
      <c r="T101" s="3">
        <f t="shared" si="18"/>
        <v>10.168558415708446</v>
      </c>
    </row>
    <row r="102" spans="1:20" ht="14.4" x14ac:dyDescent="0.3">
      <c r="A102" s="16" t="s">
        <v>118</v>
      </c>
      <c r="B102" s="14"/>
      <c r="C102" t="s">
        <v>298</v>
      </c>
      <c r="D102" s="18">
        <v>56.042999999999999</v>
      </c>
      <c r="E102" s="16">
        <v>157.1053</v>
      </c>
      <c r="F102" s="15">
        <v>0.33</v>
      </c>
      <c r="I102" s="3">
        <v>0.33</v>
      </c>
      <c r="J102" s="11">
        <f t="shared" si="14"/>
        <v>0.66</v>
      </c>
      <c r="K102" s="11">
        <v>10</v>
      </c>
      <c r="L102" s="3">
        <f t="shared" si="15"/>
        <v>1.0167794466384232</v>
      </c>
      <c r="M102" s="12">
        <f t="shared" si="16"/>
        <v>44339.770425670038</v>
      </c>
      <c r="N102" s="12">
        <f t="shared" si="13"/>
        <v>44339.797925670035</v>
      </c>
      <c r="O102" s="11">
        <f t="shared" si="11"/>
        <v>56.042999999999999</v>
      </c>
      <c r="P102" s="11">
        <f t="shared" si="12"/>
        <v>-157.1053</v>
      </c>
      <c r="Q102" s="3">
        <f t="shared" si="19"/>
        <v>0.97813487269518207</v>
      </c>
      <c r="R102" s="3">
        <f t="shared" si="19"/>
        <v>-2.7420047573334476</v>
      </c>
      <c r="S102" s="3">
        <f t="shared" si="17"/>
        <v>3.9008108782070394E-3</v>
      </c>
      <c r="T102" s="3">
        <f t="shared" si="18"/>
        <v>10.167794466384233</v>
      </c>
    </row>
    <row r="103" spans="1:20" ht="14.4" x14ac:dyDescent="0.3">
      <c r="A103" s="16" t="s">
        <v>119</v>
      </c>
      <c r="B103" s="14"/>
      <c r="C103" t="s">
        <v>297</v>
      </c>
      <c r="D103" s="18">
        <v>55.928199999999997</v>
      </c>
      <c r="E103" s="16">
        <v>156.8826</v>
      </c>
      <c r="F103" s="15">
        <v>0.33</v>
      </c>
      <c r="I103" s="3">
        <v>0.33</v>
      </c>
      <c r="J103" s="11">
        <f t="shared" si="14"/>
        <v>0.66</v>
      </c>
      <c r="K103" s="11">
        <v>10</v>
      </c>
      <c r="L103" s="3">
        <f t="shared" si="15"/>
        <v>1.0164437251509402</v>
      </c>
      <c r="M103" s="12">
        <f t="shared" si="16"/>
        <v>44339.840277491916</v>
      </c>
      <c r="N103" s="12">
        <f t="shared" si="13"/>
        <v>44339.867777491912</v>
      </c>
      <c r="O103" s="11">
        <f t="shared" si="11"/>
        <v>55.928199999999997</v>
      </c>
      <c r="P103" s="11">
        <f t="shared" si="12"/>
        <v>-156.8826</v>
      </c>
      <c r="Q103" s="3">
        <f t="shared" si="19"/>
        <v>0.97613123471389263</v>
      </c>
      <c r="R103" s="3">
        <f t="shared" si="19"/>
        <v>-2.7381179090892562</v>
      </c>
      <c r="S103" s="3">
        <f t="shared" si="17"/>
        <v>3.8868482441913876E-3</v>
      </c>
      <c r="T103" s="3">
        <f t="shared" si="18"/>
        <v>10.164437251509401</v>
      </c>
    </row>
    <row r="104" spans="1:20" ht="14.4" x14ac:dyDescent="0.3">
      <c r="A104" s="16" t="s">
        <v>120</v>
      </c>
      <c r="B104" s="14"/>
      <c r="C104" t="s">
        <v>298</v>
      </c>
      <c r="D104" s="18">
        <v>55.813400000000001</v>
      </c>
      <c r="E104" s="16">
        <v>156.66050000000001</v>
      </c>
      <c r="F104" s="15">
        <v>0.33</v>
      </c>
      <c r="I104" s="3">
        <v>0.33</v>
      </c>
      <c r="J104" s="11">
        <f t="shared" si="14"/>
        <v>0.66</v>
      </c>
      <c r="K104" s="11">
        <v>10</v>
      </c>
      <c r="L104" s="3">
        <f t="shared" si="15"/>
        <v>1.0165892372679401</v>
      </c>
      <c r="M104" s="12">
        <f t="shared" si="16"/>
        <v>44339.910135376798</v>
      </c>
      <c r="N104" s="12">
        <f t="shared" si="13"/>
        <v>44339.937635376795</v>
      </c>
      <c r="O104" s="11">
        <f t="shared" si="11"/>
        <v>55.813400000000001</v>
      </c>
      <c r="P104" s="11">
        <f t="shared" si="12"/>
        <v>-156.66050000000001</v>
      </c>
      <c r="Q104" s="3">
        <f t="shared" si="19"/>
        <v>0.97412759673260307</v>
      </c>
      <c r="R104" s="3">
        <f t="shared" si="19"/>
        <v>-2.7342415328205765</v>
      </c>
      <c r="S104" s="3">
        <f t="shared" si="17"/>
        <v>3.8763762686797598E-3</v>
      </c>
      <c r="T104" s="3">
        <f t="shared" si="18"/>
        <v>10.165892372679401</v>
      </c>
    </row>
    <row r="105" spans="1:20" ht="14.4" x14ac:dyDescent="0.3">
      <c r="A105" s="16" t="s">
        <v>121</v>
      </c>
      <c r="B105" s="14"/>
      <c r="C105" t="s">
        <v>297</v>
      </c>
      <c r="D105" s="18">
        <v>55.698700000000002</v>
      </c>
      <c r="E105" s="16">
        <v>156.43899999999999</v>
      </c>
      <c r="F105" s="15">
        <v>0.33</v>
      </c>
      <c r="I105" s="3">
        <v>0.33</v>
      </c>
      <c r="J105" s="11">
        <f t="shared" si="14"/>
        <v>0.66</v>
      </c>
      <c r="K105" s="11">
        <v>10</v>
      </c>
      <c r="L105" s="3">
        <f t="shared" si="15"/>
        <v>1.0163166850003624</v>
      </c>
      <c r="M105" s="12">
        <f t="shared" si="16"/>
        <v>44339.979981905337</v>
      </c>
      <c r="N105" s="12">
        <f t="shared" si="13"/>
        <v>44340.007481905333</v>
      </c>
      <c r="O105" s="11">
        <f t="shared" si="11"/>
        <v>55.698700000000002</v>
      </c>
      <c r="P105" s="11">
        <f t="shared" si="12"/>
        <v>-156.43899999999999</v>
      </c>
      <c r="Q105" s="3">
        <f t="shared" si="19"/>
        <v>0.97212570408056564</v>
      </c>
      <c r="R105" s="3">
        <f t="shared" si="19"/>
        <v>-2.7303756285274092</v>
      </c>
      <c r="S105" s="3">
        <f t="shared" si="17"/>
        <v>3.8659042931672438E-3</v>
      </c>
      <c r="T105" s="3">
        <f t="shared" si="18"/>
        <v>10.163166850003623</v>
      </c>
    </row>
    <row r="106" spans="1:20" ht="14.4" x14ac:dyDescent="0.3">
      <c r="A106" s="16" t="s">
        <v>122</v>
      </c>
      <c r="B106" s="14"/>
      <c r="C106" t="s">
        <v>298</v>
      </c>
      <c r="D106" s="18">
        <v>55.5839</v>
      </c>
      <c r="E106" s="16">
        <v>156.2183</v>
      </c>
      <c r="F106" s="15">
        <v>0.33</v>
      </c>
      <c r="I106" s="3">
        <v>0.33</v>
      </c>
      <c r="J106" s="11">
        <f t="shared" si="14"/>
        <v>0.66</v>
      </c>
      <c r="K106" s="11">
        <v>10</v>
      </c>
      <c r="L106" s="3">
        <f t="shared" si="15"/>
        <v>1.0163478479781882</v>
      </c>
      <c r="M106" s="12">
        <f t="shared" si="16"/>
        <v>44340.049829732336</v>
      </c>
      <c r="N106" s="12">
        <f t="shared" si="13"/>
        <v>44340.077329732332</v>
      </c>
      <c r="O106" s="11">
        <f t="shared" si="11"/>
        <v>55.5839</v>
      </c>
      <c r="P106" s="11">
        <f t="shared" si="12"/>
        <v>-156.2183</v>
      </c>
      <c r="Q106" s="3">
        <f t="shared" si="19"/>
        <v>0.9701220660992762</v>
      </c>
      <c r="R106" s="3">
        <f t="shared" si="19"/>
        <v>-2.7265236868682576</v>
      </c>
      <c r="S106" s="3">
        <f t="shared" si="17"/>
        <v>3.851941659151592E-3</v>
      </c>
      <c r="T106" s="3">
        <f t="shared" si="18"/>
        <v>10.163478479781881</v>
      </c>
    </row>
    <row r="107" spans="1:20" ht="14.4" x14ac:dyDescent="0.3">
      <c r="A107" s="16" t="s">
        <v>123</v>
      </c>
      <c r="B107" s="14"/>
      <c r="C107" t="s">
        <v>297</v>
      </c>
      <c r="D107" s="18">
        <v>55.469099999999997</v>
      </c>
      <c r="E107" s="16">
        <v>155.9982</v>
      </c>
      <c r="F107" s="15">
        <v>0.33</v>
      </c>
      <c r="I107" s="3">
        <v>0.33</v>
      </c>
      <c r="J107" s="11">
        <f t="shared" si="14"/>
        <v>0.66</v>
      </c>
      <c r="K107" s="11">
        <v>10</v>
      </c>
      <c r="L107" s="3">
        <f t="shared" si="15"/>
        <v>1.0164589620967763</v>
      </c>
      <c r="M107" s="12">
        <f t="shared" si="16"/>
        <v>44340.119682189084</v>
      </c>
      <c r="N107" s="12">
        <f t="shared" si="13"/>
        <v>44340.147182189081</v>
      </c>
      <c r="O107" s="11">
        <f t="shared" si="11"/>
        <v>55.469099999999997</v>
      </c>
      <c r="P107" s="11">
        <f t="shared" si="12"/>
        <v>-155.9982</v>
      </c>
      <c r="Q107" s="3">
        <f t="shared" si="19"/>
        <v>0.96811842811798654</v>
      </c>
      <c r="R107" s="3">
        <f t="shared" si="19"/>
        <v>-2.7226822171846181</v>
      </c>
      <c r="S107" s="3">
        <f t="shared" si="17"/>
        <v>3.8414696836395201E-3</v>
      </c>
      <c r="T107" s="3">
        <f t="shared" si="18"/>
        <v>10.164589620967764</v>
      </c>
    </row>
    <row r="108" spans="1:20" ht="14.4" x14ac:dyDescent="0.3">
      <c r="A108" s="16" t="s">
        <v>124</v>
      </c>
      <c r="B108" s="14"/>
      <c r="C108" t="s">
        <v>295</v>
      </c>
      <c r="D108" s="18">
        <v>55.59</v>
      </c>
      <c r="E108" s="16">
        <v>155.7954</v>
      </c>
      <c r="F108" s="15">
        <v>0.33</v>
      </c>
      <c r="J108" s="11">
        <f t="shared" si="14"/>
        <v>0.33</v>
      </c>
      <c r="K108" s="11">
        <v>10</v>
      </c>
      <c r="L108" s="3">
        <f t="shared" si="15"/>
        <v>1.0002458198314443</v>
      </c>
      <c r="M108" s="12">
        <f t="shared" si="16"/>
        <v>44340.188859098242</v>
      </c>
      <c r="N108" s="12">
        <f t="shared" si="13"/>
        <v>44340.20260909824</v>
      </c>
      <c r="O108" s="11">
        <f t="shared" si="11"/>
        <v>55.59</v>
      </c>
      <c r="P108" s="11">
        <f t="shared" si="12"/>
        <v>-155.7954</v>
      </c>
      <c r="Q108" s="3">
        <f t="shared" si="19"/>
        <v>0.97022853118364782</v>
      </c>
      <c r="R108" s="3">
        <f t="shared" si="19"/>
        <v>-2.7191426894615733</v>
      </c>
      <c r="S108" s="3">
        <f t="shared" si="17"/>
        <v>3.5395277230447775E-3</v>
      </c>
      <c r="T108" s="3">
        <f t="shared" si="18"/>
        <v>10.002458198314443</v>
      </c>
    </row>
    <row r="109" spans="1:20" ht="14.4" x14ac:dyDescent="0.3">
      <c r="A109" s="16" t="s">
        <v>125</v>
      </c>
      <c r="B109" s="14"/>
      <c r="C109" t="s">
        <v>294</v>
      </c>
      <c r="D109" s="18">
        <v>55.704799999999999</v>
      </c>
      <c r="E109" s="16">
        <v>156.01490000000001</v>
      </c>
      <c r="F109" s="15">
        <v>0.33</v>
      </c>
      <c r="J109" s="11">
        <f t="shared" si="14"/>
        <v>0.33</v>
      </c>
      <c r="K109" s="11">
        <v>10</v>
      </c>
      <c r="L109" s="3">
        <f t="shared" si="15"/>
        <v>1.0132787425189103</v>
      </c>
      <c r="M109" s="12">
        <f t="shared" si="16"/>
        <v>44340.244829045841</v>
      </c>
      <c r="N109" s="12">
        <f t="shared" si="13"/>
        <v>44340.25857904584</v>
      </c>
      <c r="O109" s="11">
        <f t="shared" si="11"/>
        <v>55.704799999999999</v>
      </c>
      <c r="P109" s="11">
        <f t="shared" si="12"/>
        <v>-156.01490000000001</v>
      </c>
      <c r="Q109" s="3">
        <f t="shared" si="19"/>
        <v>0.97223216916493727</v>
      </c>
      <c r="R109" s="3">
        <f t="shared" si="19"/>
        <v>-2.7229736871697012</v>
      </c>
      <c r="S109" s="3">
        <f t="shared" si="17"/>
        <v>-3.8309977081278923E-3</v>
      </c>
      <c r="T109" s="3">
        <f t="shared" si="18"/>
        <v>10.132787425189102</v>
      </c>
    </row>
    <row r="110" spans="1:20" ht="14.4" x14ac:dyDescent="0.3">
      <c r="A110" s="16" t="s">
        <v>126</v>
      </c>
      <c r="B110" s="14"/>
      <c r="C110" t="s">
        <v>295</v>
      </c>
      <c r="D110" s="18">
        <v>55.819600000000001</v>
      </c>
      <c r="E110" s="16">
        <v>156.23500000000001</v>
      </c>
      <c r="F110" s="15">
        <v>0.33</v>
      </c>
      <c r="J110" s="11">
        <f t="shared" si="14"/>
        <v>0.33</v>
      </c>
      <c r="K110" s="11">
        <v>10</v>
      </c>
      <c r="L110" s="3">
        <f t="shared" si="15"/>
        <v>1.0131653827269427</v>
      </c>
      <c r="M110" s="12">
        <f t="shared" si="16"/>
        <v>44340.300794270122</v>
      </c>
      <c r="N110" s="12">
        <f t="shared" si="13"/>
        <v>44340.314544270121</v>
      </c>
      <c r="O110" s="11">
        <f t="shared" si="11"/>
        <v>55.819600000000001</v>
      </c>
      <c r="P110" s="11">
        <f t="shared" si="12"/>
        <v>-156.23500000000001</v>
      </c>
      <c r="Q110" s="3">
        <f t="shared" si="19"/>
        <v>0.97423580714622682</v>
      </c>
      <c r="R110" s="3">
        <f t="shared" si="19"/>
        <v>-2.7268151568533412</v>
      </c>
      <c r="S110" s="3">
        <f t="shared" si="17"/>
        <v>-3.8414696836399642E-3</v>
      </c>
      <c r="T110" s="3">
        <f t="shared" si="18"/>
        <v>10.131653827269426</v>
      </c>
    </row>
    <row r="111" spans="1:20" ht="14.4" x14ac:dyDescent="0.3">
      <c r="A111" s="16" t="s">
        <v>127</v>
      </c>
      <c r="B111" s="14"/>
      <c r="C111" t="s">
        <v>294</v>
      </c>
      <c r="D111" s="18">
        <v>55.934399999999997</v>
      </c>
      <c r="E111" s="16">
        <v>156.45590000000001</v>
      </c>
      <c r="F111" s="15">
        <v>0.33</v>
      </c>
      <c r="J111" s="11">
        <f t="shared" si="14"/>
        <v>0.33</v>
      </c>
      <c r="K111" s="11">
        <v>10</v>
      </c>
      <c r="L111" s="3">
        <f t="shared" si="15"/>
        <v>1.0135348184257427</v>
      </c>
      <c r="M111" s="12">
        <f t="shared" si="16"/>
        <v>44340.356774887558</v>
      </c>
      <c r="N111" s="12">
        <f t="shared" si="13"/>
        <v>44340.370524887556</v>
      </c>
      <c r="O111" s="11">
        <f t="shared" si="11"/>
        <v>55.934399999999997</v>
      </c>
      <c r="P111" s="11">
        <f t="shared" si="12"/>
        <v>-156.45590000000001</v>
      </c>
      <c r="Q111" s="3">
        <f t="shared" si="19"/>
        <v>0.97623944512751615</v>
      </c>
      <c r="R111" s="3">
        <f t="shared" si="19"/>
        <v>-2.7306705891709964</v>
      </c>
      <c r="S111" s="3">
        <f t="shared" si="17"/>
        <v>-3.8554323176551719E-3</v>
      </c>
      <c r="T111" s="3">
        <f t="shared" si="18"/>
        <v>10.135348184257428</v>
      </c>
    </row>
    <row r="112" spans="1:20" ht="14.4" x14ac:dyDescent="0.3">
      <c r="A112" s="16" t="s">
        <v>128</v>
      </c>
      <c r="B112" s="14"/>
      <c r="C112" t="s">
        <v>295</v>
      </c>
      <c r="D112" s="18">
        <v>56.164000000000001</v>
      </c>
      <c r="E112" s="16">
        <v>156.89949999999999</v>
      </c>
      <c r="F112" s="15">
        <v>0.33</v>
      </c>
      <c r="J112" s="11">
        <f t="shared" si="14"/>
        <v>0.33</v>
      </c>
      <c r="K112" s="11">
        <v>10</v>
      </c>
      <c r="L112" s="3">
        <f t="shared" si="15"/>
        <v>2.026645670873271</v>
      </c>
      <c r="M112" s="12">
        <f t="shared" si="16"/>
        <v>44340.454968457176</v>
      </c>
      <c r="N112" s="12">
        <f t="shared" si="13"/>
        <v>44340.468718457174</v>
      </c>
      <c r="O112" s="11">
        <f t="shared" si="11"/>
        <v>56.164000000000001</v>
      </c>
      <c r="P112" s="11">
        <f t="shared" si="12"/>
        <v>-156.89949999999999</v>
      </c>
      <c r="Q112" s="3">
        <f t="shared" si="19"/>
        <v>0.98024672109009525</v>
      </c>
      <c r="R112" s="3">
        <f t="shared" si="19"/>
        <v>-2.7384128697328429</v>
      </c>
      <c r="S112" s="3">
        <f t="shared" si="17"/>
        <v>-7.7422805618465596E-3</v>
      </c>
      <c r="T112" s="3">
        <f t="shared" si="18"/>
        <v>20.266456708732711</v>
      </c>
    </row>
    <row r="113" spans="1:20" ht="14.4" x14ac:dyDescent="0.3">
      <c r="A113" s="16" t="s">
        <v>129</v>
      </c>
      <c r="B113" s="14"/>
      <c r="C113" t="s">
        <v>294</v>
      </c>
      <c r="D113" s="18">
        <v>56.278700000000001</v>
      </c>
      <c r="E113" s="16">
        <v>157.1224</v>
      </c>
      <c r="F113" s="15">
        <v>0.33</v>
      </c>
      <c r="J113" s="11">
        <f t="shared" si="14"/>
        <v>0.33</v>
      </c>
      <c r="K113" s="11">
        <v>10</v>
      </c>
      <c r="L113" s="3">
        <f t="shared" si="15"/>
        <v>1.013174210475134</v>
      </c>
      <c r="M113" s="12">
        <f t="shared" si="16"/>
        <v>44340.510934049278</v>
      </c>
      <c r="N113" s="12">
        <f t="shared" si="13"/>
        <v>44340.524684049276</v>
      </c>
      <c r="O113" s="11">
        <f t="shared" si="11"/>
        <v>56.278700000000001</v>
      </c>
      <c r="P113" s="11">
        <f t="shared" si="12"/>
        <v>-157.1224</v>
      </c>
      <c r="Q113" s="3">
        <f t="shared" si="19"/>
        <v>0.98224861374213268</v>
      </c>
      <c r="R113" s="3">
        <f t="shared" si="19"/>
        <v>-2.7423032086355383</v>
      </c>
      <c r="S113" s="3">
        <f t="shared" si="17"/>
        <v>-3.8903389026954116E-3</v>
      </c>
      <c r="T113" s="3">
        <f t="shared" si="18"/>
        <v>10.131742104751339</v>
      </c>
    </row>
    <row r="114" spans="1:20" ht="14.4" x14ac:dyDescent="0.3">
      <c r="A114" s="16" t="s">
        <v>130</v>
      </c>
      <c r="B114" s="14"/>
      <c r="C114" t="s">
        <v>295</v>
      </c>
      <c r="D114" s="18">
        <v>56.393500000000003</v>
      </c>
      <c r="E114" s="16">
        <v>157.3459</v>
      </c>
      <c r="F114" s="15">
        <v>0.33</v>
      </c>
      <c r="J114" s="11">
        <f t="shared" si="14"/>
        <v>0.33</v>
      </c>
      <c r="K114" s="11">
        <v>10</v>
      </c>
      <c r="L114" s="3">
        <f t="shared" si="15"/>
        <v>1.0134114559072878</v>
      </c>
      <c r="M114" s="12">
        <f t="shared" si="16"/>
        <v>44340.566909526606</v>
      </c>
      <c r="N114" s="12">
        <f t="shared" si="13"/>
        <v>44340.580659526604</v>
      </c>
      <c r="O114" s="11">
        <f t="shared" si="11"/>
        <v>56.393500000000003</v>
      </c>
      <c r="P114" s="11">
        <f t="shared" si="12"/>
        <v>-157.3459</v>
      </c>
      <c r="Q114" s="3">
        <f t="shared" si="19"/>
        <v>0.98425225172342234</v>
      </c>
      <c r="R114" s="3">
        <f t="shared" si="19"/>
        <v>-2.7462040195137458</v>
      </c>
      <c r="S114" s="3">
        <f t="shared" si="17"/>
        <v>-3.9008108782074835E-3</v>
      </c>
      <c r="T114" s="3">
        <f t="shared" si="18"/>
        <v>10.134114559072877</v>
      </c>
    </row>
    <row r="115" spans="1:20" ht="14.4" x14ac:dyDescent="0.3">
      <c r="A115" s="16" t="s">
        <v>131</v>
      </c>
      <c r="B115" s="14"/>
      <c r="C115" t="s">
        <v>294</v>
      </c>
      <c r="D115" s="18">
        <v>56.399700000000003</v>
      </c>
      <c r="E115" s="16">
        <v>156.9153</v>
      </c>
      <c r="F115" s="15">
        <v>0.33</v>
      </c>
      <c r="J115" s="11">
        <f t="shared" si="14"/>
        <v>0.33</v>
      </c>
      <c r="K115" s="11">
        <v>10</v>
      </c>
      <c r="L115" s="3">
        <f t="shared" si="15"/>
        <v>1.4303515857772857</v>
      </c>
      <c r="M115" s="12">
        <f t="shared" si="16"/>
        <v>44340.640257509345</v>
      </c>
      <c r="N115" s="12">
        <f t="shared" si="13"/>
        <v>44340.654007509344</v>
      </c>
      <c r="O115" s="11">
        <f t="shared" si="11"/>
        <v>56.399700000000003</v>
      </c>
      <c r="P115" s="11">
        <f t="shared" si="12"/>
        <v>-156.9153</v>
      </c>
      <c r="Q115" s="3">
        <f t="shared" si="19"/>
        <v>0.98436046213704587</v>
      </c>
      <c r="R115" s="3">
        <f t="shared" si="19"/>
        <v>-2.7386886317546582</v>
      </c>
      <c r="S115" s="3">
        <f t="shared" si="17"/>
        <v>7.5153877590876661E-3</v>
      </c>
      <c r="T115" s="3">
        <f t="shared" si="18"/>
        <v>14.303515857772856</v>
      </c>
    </row>
    <row r="116" spans="1:20" ht="14.4" x14ac:dyDescent="0.3">
      <c r="A116" s="16" t="s">
        <v>132</v>
      </c>
      <c r="B116" s="14"/>
      <c r="C116" t="s">
        <v>295</v>
      </c>
      <c r="D116" s="18">
        <v>56.2849</v>
      </c>
      <c r="E116" s="16">
        <v>156.69300000000001</v>
      </c>
      <c r="F116" s="15">
        <v>0.33</v>
      </c>
      <c r="J116" s="11">
        <f t="shared" si="14"/>
        <v>0.33</v>
      </c>
      <c r="K116" s="11">
        <v>10</v>
      </c>
      <c r="L116" s="3">
        <f t="shared" si="15"/>
        <v>1.0103997162889931</v>
      </c>
      <c r="M116" s="12">
        <f t="shared" si="16"/>
        <v>44340.696107497519</v>
      </c>
      <c r="N116" s="12">
        <f t="shared" si="13"/>
        <v>44340.709857497517</v>
      </c>
      <c r="O116" s="11">
        <f t="shared" si="11"/>
        <v>56.2849</v>
      </c>
      <c r="P116" s="11">
        <f t="shared" si="12"/>
        <v>-156.69300000000001</v>
      </c>
      <c r="Q116" s="3">
        <f t="shared" si="19"/>
        <v>0.98235682415575631</v>
      </c>
      <c r="R116" s="3">
        <f t="shared" si="19"/>
        <v>-2.7348087648274748</v>
      </c>
      <c r="S116" s="3">
        <f t="shared" si="17"/>
        <v>3.8798669271833397E-3</v>
      </c>
      <c r="T116" s="3">
        <f t="shared" si="18"/>
        <v>10.103997162889931</v>
      </c>
    </row>
    <row r="117" spans="1:20" ht="14.4" x14ac:dyDescent="0.3">
      <c r="A117" s="16" t="s">
        <v>133</v>
      </c>
      <c r="B117" s="14"/>
      <c r="C117" t="s">
        <v>294</v>
      </c>
      <c r="D117" s="18">
        <v>56.170099999999998</v>
      </c>
      <c r="E117" s="16">
        <v>156.47149999999999</v>
      </c>
      <c r="F117" s="15">
        <v>0.33</v>
      </c>
      <c r="J117" s="11">
        <f t="shared" si="14"/>
        <v>0.33</v>
      </c>
      <c r="K117" s="11">
        <v>10</v>
      </c>
      <c r="L117" s="3">
        <f t="shared" si="15"/>
        <v>1.0100739511704715</v>
      </c>
      <c r="M117" s="12">
        <f t="shared" si="16"/>
        <v>44340.751943912146</v>
      </c>
      <c r="N117" s="12">
        <f t="shared" si="13"/>
        <v>44340.765693912144</v>
      </c>
      <c r="O117" s="11">
        <f t="shared" si="11"/>
        <v>56.170099999999998</v>
      </c>
      <c r="P117" s="11">
        <f t="shared" si="12"/>
        <v>-156.47149999999999</v>
      </c>
      <c r="Q117" s="3">
        <f t="shared" si="19"/>
        <v>0.98035318617446687</v>
      </c>
      <c r="R117" s="3">
        <f t="shared" si="19"/>
        <v>-2.7309428605343071</v>
      </c>
      <c r="S117" s="3">
        <f t="shared" si="17"/>
        <v>3.8659042931676879E-3</v>
      </c>
      <c r="T117" s="3">
        <f t="shared" si="18"/>
        <v>10.100739511704715</v>
      </c>
    </row>
    <row r="118" spans="1:20" ht="14.4" x14ac:dyDescent="0.3">
      <c r="A118" s="16" t="s">
        <v>134</v>
      </c>
      <c r="B118" s="14"/>
      <c r="C118" t="s">
        <v>295</v>
      </c>
      <c r="D118" s="18">
        <v>56.055399999999999</v>
      </c>
      <c r="E118" s="16">
        <v>156.25059999999999</v>
      </c>
      <c r="F118" s="15">
        <v>0.33</v>
      </c>
      <c r="J118" s="11">
        <f t="shared" si="14"/>
        <v>0.33</v>
      </c>
      <c r="K118" s="11">
        <v>10</v>
      </c>
      <c r="L118" s="3">
        <f t="shared" si="15"/>
        <v>1.0098140442410988</v>
      </c>
      <c r="M118" s="12">
        <f t="shared" si="16"/>
        <v>44340.807769497318</v>
      </c>
      <c r="N118" s="12">
        <f t="shared" si="13"/>
        <v>44340.821519497316</v>
      </c>
      <c r="O118" s="11">
        <f t="shared" si="11"/>
        <v>56.055399999999999</v>
      </c>
      <c r="P118" s="11">
        <f t="shared" si="12"/>
        <v>-156.25059999999999</v>
      </c>
      <c r="Q118" s="3">
        <f t="shared" si="19"/>
        <v>0.97835129352242933</v>
      </c>
      <c r="R118" s="3">
        <f t="shared" si="19"/>
        <v>-2.7270874282166515</v>
      </c>
      <c r="S118" s="3">
        <f t="shared" si="17"/>
        <v>3.855432317655616E-3</v>
      </c>
      <c r="T118" s="3">
        <f t="shared" si="18"/>
        <v>10.098140442410989</v>
      </c>
    </row>
    <row r="119" spans="1:20" ht="14.4" x14ac:dyDescent="0.3">
      <c r="A119" s="16" t="s">
        <v>135</v>
      </c>
      <c r="B119" s="14"/>
      <c r="C119" t="s">
        <v>294</v>
      </c>
      <c r="D119" s="18">
        <v>55.940600000000003</v>
      </c>
      <c r="E119" s="16">
        <v>156.03039999999999</v>
      </c>
      <c r="F119" s="15">
        <v>0.33</v>
      </c>
      <c r="J119" s="11">
        <f t="shared" si="14"/>
        <v>0.33</v>
      </c>
      <c r="K119" s="11">
        <v>10</v>
      </c>
      <c r="L119" s="3">
        <f t="shared" si="15"/>
        <v>1.0101157837749659</v>
      </c>
      <c r="M119" s="12">
        <f t="shared" si="16"/>
        <v>44340.863607654974</v>
      </c>
      <c r="N119" s="12">
        <f t="shared" si="13"/>
        <v>44340.877357654972</v>
      </c>
      <c r="O119" s="11">
        <f t="shared" si="11"/>
        <v>55.940600000000003</v>
      </c>
      <c r="P119" s="11">
        <f t="shared" si="12"/>
        <v>-156.03039999999999</v>
      </c>
      <c r="Q119" s="3">
        <f t="shared" si="19"/>
        <v>0.97634765554114</v>
      </c>
      <c r="R119" s="3">
        <f t="shared" si="19"/>
        <v>-2.7232442132037602</v>
      </c>
      <c r="S119" s="3">
        <f t="shared" si="17"/>
        <v>3.8432150128913101E-3</v>
      </c>
      <c r="T119" s="3">
        <f t="shared" si="18"/>
        <v>10.101157837749659</v>
      </c>
    </row>
    <row r="120" spans="1:20" ht="14.4" x14ac:dyDescent="0.3">
      <c r="A120" s="16" t="s">
        <v>136</v>
      </c>
      <c r="B120" s="14"/>
      <c r="C120" t="s">
        <v>295</v>
      </c>
      <c r="D120" s="18">
        <v>55.825800000000001</v>
      </c>
      <c r="E120" s="16">
        <v>155.8109</v>
      </c>
      <c r="F120" s="15">
        <v>0.33</v>
      </c>
      <c r="J120" s="11">
        <f t="shared" si="14"/>
        <v>0.33</v>
      </c>
      <c r="K120" s="11">
        <v>10</v>
      </c>
      <c r="L120" s="3">
        <f t="shared" si="15"/>
        <v>1.0099968601464069</v>
      </c>
      <c r="M120" s="12">
        <f t="shared" si="16"/>
        <v>44340.919440857477</v>
      </c>
      <c r="N120" s="12">
        <f t="shared" si="13"/>
        <v>44340.933190857475</v>
      </c>
      <c r="O120" s="11">
        <f t="shared" si="11"/>
        <v>55.825800000000001</v>
      </c>
      <c r="P120" s="11">
        <f t="shared" si="12"/>
        <v>-155.8109</v>
      </c>
      <c r="Q120" s="3">
        <f t="shared" si="19"/>
        <v>0.97434401755985045</v>
      </c>
      <c r="R120" s="3">
        <f t="shared" si="19"/>
        <v>-2.7194132154956328</v>
      </c>
      <c r="S120" s="3">
        <f t="shared" si="17"/>
        <v>3.8309977081274482E-3</v>
      </c>
      <c r="T120" s="3">
        <f t="shared" si="18"/>
        <v>10.099968601464068</v>
      </c>
    </row>
    <row r="121" spans="1:20" ht="14.4" x14ac:dyDescent="0.3">
      <c r="A121" s="16" t="s">
        <v>137</v>
      </c>
      <c r="B121" s="14"/>
      <c r="C121" t="s">
        <v>294</v>
      </c>
      <c r="D121" s="18">
        <v>56.061500000000002</v>
      </c>
      <c r="E121" s="16">
        <v>155.82509999999999</v>
      </c>
      <c r="F121" s="15">
        <v>0.33</v>
      </c>
      <c r="J121" s="11">
        <f t="shared" si="14"/>
        <v>0.33</v>
      </c>
      <c r="K121" s="11">
        <v>10</v>
      </c>
      <c r="L121" s="3">
        <f t="shared" si="15"/>
        <v>1.4150046344718861</v>
      </c>
      <c r="M121" s="12">
        <f t="shared" si="16"/>
        <v>44340.992149383914</v>
      </c>
      <c r="N121" s="12">
        <f t="shared" si="13"/>
        <v>44341.005899383912</v>
      </c>
      <c r="O121" s="11">
        <f t="shared" si="11"/>
        <v>56.061500000000002</v>
      </c>
      <c r="P121" s="11">
        <f t="shared" si="12"/>
        <v>-155.82509999999999</v>
      </c>
      <c r="Q121" s="3">
        <f t="shared" si="19"/>
        <v>0.97845775860680106</v>
      </c>
      <c r="R121" s="3">
        <f t="shared" si="19"/>
        <v>-2.7196610522494158</v>
      </c>
      <c r="S121" s="3">
        <f t="shared" si="17"/>
        <v>-2.4783675378303727E-4</v>
      </c>
      <c r="T121" s="3">
        <f t="shared" si="18"/>
        <v>14.150046344718861</v>
      </c>
    </row>
    <row r="122" spans="1:20" ht="14.4" x14ac:dyDescent="0.3">
      <c r="A122" s="16" t="s">
        <v>138</v>
      </c>
      <c r="B122" s="14"/>
      <c r="C122" t="s">
        <v>299</v>
      </c>
      <c r="D122" s="18">
        <v>56.176299999999998</v>
      </c>
      <c r="E122" s="16">
        <v>156.04470000000001</v>
      </c>
      <c r="F122" s="15">
        <v>0.33</v>
      </c>
      <c r="G122" s="3">
        <v>0.33</v>
      </c>
      <c r="J122" s="11">
        <f t="shared" si="14"/>
        <v>0.66</v>
      </c>
      <c r="K122" s="11">
        <v>10</v>
      </c>
      <c r="L122" s="3">
        <f t="shared" si="15"/>
        <v>1.006960452113612</v>
      </c>
      <c r="M122" s="12">
        <f t="shared" si="16"/>
        <v>44341.047856069417</v>
      </c>
      <c r="N122" s="12">
        <f t="shared" si="13"/>
        <v>44341.075356069414</v>
      </c>
      <c r="O122" s="11">
        <f t="shared" si="11"/>
        <v>56.176299999999998</v>
      </c>
      <c r="P122" s="11">
        <f t="shared" si="12"/>
        <v>-156.04470000000001</v>
      </c>
      <c r="Q122" s="3">
        <f t="shared" si="19"/>
        <v>0.98046139658809051</v>
      </c>
      <c r="R122" s="3">
        <f t="shared" si="19"/>
        <v>-2.7234937952867955</v>
      </c>
      <c r="S122" s="3">
        <f t="shared" si="17"/>
        <v>-3.8327430373796822E-3</v>
      </c>
      <c r="T122" s="3">
        <f t="shared" si="18"/>
        <v>10.069604521136119</v>
      </c>
    </row>
    <row r="123" spans="1:20" ht="14.4" x14ac:dyDescent="0.3">
      <c r="A123" s="16" t="s">
        <v>139</v>
      </c>
      <c r="B123" s="14"/>
      <c r="C123" t="s">
        <v>300</v>
      </c>
      <c r="D123" s="18">
        <v>56.2911</v>
      </c>
      <c r="E123" s="16">
        <v>156.26499999999999</v>
      </c>
      <c r="F123" s="15">
        <v>0.33</v>
      </c>
      <c r="G123" s="3">
        <v>0.33</v>
      </c>
      <c r="J123" s="11">
        <f t="shared" si="14"/>
        <v>0.66</v>
      </c>
      <c r="K123" s="11">
        <v>10</v>
      </c>
      <c r="L123" s="3">
        <f t="shared" si="15"/>
        <v>1.0070634491592076</v>
      </c>
      <c r="M123" s="12">
        <f t="shared" si="16"/>
        <v>44341.117317046461</v>
      </c>
      <c r="N123" s="12">
        <f t="shared" si="13"/>
        <v>44341.144817046457</v>
      </c>
      <c r="O123" s="11">
        <f t="shared" si="11"/>
        <v>56.2911</v>
      </c>
      <c r="P123" s="11">
        <f t="shared" si="12"/>
        <v>-156.26499999999999</v>
      </c>
      <c r="Q123" s="3">
        <f t="shared" si="19"/>
        <v>0.98246503456938006</v>
      </c>
      <c r="R123" s="3">
        <f t="shared" si="19"/>
        <v>-2.727338755628939</v>
      </c>
      <c r="S123" s="3">
        <f t="shared" si="17"/>
        <v>-3.8449603421435441E-3</v>
      </c>
      <c r="T123" s="3">
        <f t="shared" si="18"/>
        <v>10.070634491592077</v>
      </c>
    </row>
    <row r="124" spans="1:20" ht="14.4" x14ac:dyDescent="0.3">
      <c r="A124" s="16" t="s">
        <v>140</v>
      </c>
      <c r="B124" s="14"/>
      <c r="C124" t="s">
        <v>299</v>
      </c>
      <c r="D124" s="18">
        <v>56.405900000000003</v>
      </c>
      <c r="E124" s="16">
        <v>156.48589999999999</v>
      </c>
      <c r="F124" s="15">
        <v>0.33</v>
      </c>
      <c r="G124" s="3">
        <v>0.33</v>
      </c>
      <c r="J124" s="11">
        <f t="shared" si="14"/>
        <v>0.66</v>
      </c>
      <c r="K124" s="11">
        <v>10</v>
      </c>
      <c r="L124" s="3">
        <f t="shared" si="15"/>
        <v>1.0069115521580201</v>
      </c>
      <c r="M124" s="12">
        <f t="shared" si="16"/>
        <v>44341.186771694462</v>
      </c>
      <c r="N124" s="12">
        <f t="shared" si="13"/>
        <v>44341.214271694458</v>
      </c>
      <c r="O124" s="11">
        <f t="shared" si="11"/>
        <v>56.405900000000003</v>
      </c>
      <c r="P124" s="11">
        <f t="shared" si="12"/>
        <v>-156.48589999999999</v>
      </c>
      <c r="Q124" s="3">
        <f t="shared" si="19"/>
        <v>0.9844686725506695</v>
      </c>
      <c r="R124" s="3">
        <f t="shared" si="19"/>
        <v>-2.7311941879465942</v>
      </c>
      <c r="S124" s="3">
        <f t="shared" si="17"/>
        <v>-3.8554323176551719E-3</v>
      </c>
      <c r="T124" s="3">
        <f t="shared" si="18"/>
        <v>10.069115521580201</v>
      </c>
    </row>
    <row r="125" spans="1:20" ht="14.4" x14ac:dyDescent="0.3">
      <c r="A125" s="16" t="s">
        <v>141</v>
      </c>
      <c r="B125" s="14"/>
      <c r="C125" t="s">
        <v>300</v>
      </c>
      <c r="D125" s="18">
        <v>56.520699999999998</v>
      </c>
      <c r="E125" s="16">
        <v>156.70750000000001</v>
      </c>
      <c r="F125" s="15">
        <v>0.33</v>
      </c>
      <c r="G125" s="3">
        <v>0.33</v>
      </c>
      <c r="J125" s="11">
        <f t="shared" si="14"/>
        <v>0.66</v>
      </c>
      <c r="K125" s="11">
        <v>10</v>
      </c>
      <c r="L125" s="3">
        <f t="shared" si="15"/>
        <v>1.006990545510897</v>
      </c>
      <c r="M125" s="12">
        <f t="shared" si="16"/>
        <v>44341.256229633851</v>
      </c>
      <c r="N125" s="12">
        <f t="shared" si="13"/>
        <v>44341.283729633848</v>
      </c>
      <c r="O125" s="11">
        <f t="shared" si="11"/>
        <v>56.520699999999998</v>
      </c>
      <c r="P125" s="11">
        <f t="shared" si="12"/>
        <v>-156.70750000000001</v>
      </c>
      <c r="Q125" s="3">
        <f t="shared" si="19"/>
        <v>0.98647231053195905</v>
      </c>
      <c r="R125" s="3">
        <f t="shared" si="19"/>
        <v>-2.7350618375690141</v>
      </c>
      <c r="S125" s="3">
        <f t="shared" si="17"/>
        <v>-3.8676496224199219E-3</v>
      </c>
      <c r="T125" s="3">
        <f t="shared" si="18"/>
        <v>10.06990545510897</v>
      </c>
    </row>
    <row r="126" spans="1:20" ht="14.4" x14ac:dyDescent="0.3">
      <c r="A126" s="16" t="s">
        <v>142</v>
      </c>
      <c r="B126" s="14"/>
      <c r="C126" t="s">
        <v>299</v>
      </c>
      <c r="D126" s="18">
        <v>56.635399999999997</v>
      </c>
      <c r="E126" s="16">
        <v>156.9298</v>
      </c>
      <c r="F126" s="15">
        <v>0.33</v>
      </c>
      <c r="G126" s="3">
        <v>0.33</v>
      </c>
      <c r="J126" s="11">
        <f t="shared" si="14"/>
        <v>0.66</v>
      </c>
      <c r="K126" s="11">
        <v>10</v>
      </c>
      <c r="L126" s="3">
        <f t="shared" si="15"/>
        <v>1.0066475803262587</v>
      </c>
      <c r="M126" s="12">
        <f t="shared" si="16"/>
        <v>44341.325673283027</v>
      </c>
      <c r="N126" s="12">
        <f t="shared" si="13"/>
        <v>44341.353173283023</v>
      </c>
      <c r="O126" s="11">
        <f t="shared" si="11"/>
        <v>56.635399999999997</v>
      </c>
      <c r="P126" s="11">
        <f t="shared" si="12"/>
        <v>-156.9298</v>
      </c>
      <c r="Q126" s="3">
        <f t="shared" si="19"/>
        <v>0.98847420318399648</v>
      </c>
      <c r="R126" s="3">
        <f t="shared" si="19"/>
        <v>-2.738941704496197</v>
      </c>
      <c r="S126" s="3">
        <f t="shared" si="17"/>
        <v>-3.8798669271828956E-3</v>
      </c>
      <c r="T126" s="3">
        <f t="shared" si="18"/>
        <v>10.066475803262586</v>
      </c>
    </row>
    <row r="127" spans="1:20" ht="14.4" x14ac:dyDescent="0.3">
      <c r="A127" s="16" t="s">
        <v>143</v>
      </c>
      <c r="B127" s="14"/>
      <c r="C127" t="s">
        <v>319</v>
      </c>
      <c r="D127" s="18">
        <v>56.756399999999999</v>
      </c>
      <c r="E127" s="16">
        <v>156.7208</v>
      </c>
      <c r="F127" s="15">
        <v>0.33</v>
      </c>
      <c r="G127" s="3">
        <v>0.33</v>
      </c>
      <c r="H127" s="3">
        <v>0.5</v>
      </c>
      <c r="J127" s="11">
        <f t="shared" ref="J127:J132" si="20">SUM(F127:H127)</f>
        <v>1.1600000000000001</v>
      </c>
      <c r="K127" s="11">
        <v>10</v>
      </c>
      <c r="L127" s="3">
        <f t="shared" si="15"/>
        <v>1.0005872280669599</v>
      </c>
      <c r="M127" s="12">
        <f t="shared" si="16"/>
        <v>44341.394864417525</v>
      </c>
      <c r="N127" s="12">
        <f t="shared" si="13"/>
        <v>44341.443197750858</v>
      </c>
      <c r="O127" s="11">
        <f t="shared" si="11"/>
        <v>56.756399999999999</v>
      </c>
      <c r="P127" s="11">
        <f t="shared" si="12"/>
        <v>-156.7208</v>
      </c>
      <c r="Q127" s="3">
        <f t="shared" si="19"/>
        <v>0.99058605157890967</v>
      </c>
      <c r="R127" s="3">
        <f t="shared" si="19"/>
        <v>-2.7352939663595288</v>
      </c>
      <c r="S127" s="3">
        <f t="shared" si="17"/>
        <v>3.6477381366681882E-3</v>
      </c>
      <c r="T127" s="3">
        <f t="shared" si="18"/>
        <v>10.0058722806696</v>
      </c>
    </row>
    <row r="128" spans="1:20" ht="14.4" x14ac:dyDescent="0.3">
      <c r="A128" s="16" t="s">
        <v>144</v>
      </c>
      <c r="B128" s="14"/>
      <c r="C128" t="s">
        <v>320</v>
      </c>
      <c r="D128" s="18">
        <v>56.641599999999997</v>
      </c>
      <c r="E128" s="16">
        <v>156.4991</v>
      </c>
      <c r="F128" s="15">
        <v>0.33</v>
      </c>
      <c r="G128" s="3">
        <v>0.33</v>
      </c>
      <c r="H128" s="3">
        <v>0.5</v>
      </c>
      <c r="J128" s="11">
        <f t="shared" si="20"/>
        <v>1.1600000000000001</v>
      </c>
      <c r="K128" s="11">
        <v>10</v>
      </c>
      <c r="L128" s="3">
        <f t="shared" si="15"/>
        <v>1.0039047851458061</v>
      </c>
      <c r="M128" s="12">
        <f t="shared" si="16"/>
        <v>44341.485027116905</v>
      </c>
      <c r="N128" s="12">
        <f t="shared" si="13"/>
        <v>44341.533360450238</v>
      </c>
      <c r="O128" s="11">
        <f t="shared" si="11"/>
        <v>56.641599999999997</v>
      </c>
      <c r="P128" s="11">
        <f t="shared" si="12"/>
        <v>-156.4991</v>
      </c>
      <c r="Q128" s="3">
        <f t="shared" si="19"/>
        <v>0.98858241359762011</v>
      </c>
      <c r="R128" s="3">
        <f t="shared" si="19"/>
        <v>-2.7314245714078575</v>
      </c>
      <c r="S128" s="3">
        <f t="shared" si="17"/>
        <v>3.8693949516712678E-3</v>
      </c>
      <c r="T128" s="3">
        <f t="shared" si="18"/>
        <v>10.03904785145806</v>
      </c>
    </row>
    <row r="129" spans="1:20" ht="14.4" x14ac:dyDescent="0.3">
      <c r="A129" s="16" t="s">
        <v>145</v>
      </c>
      <c r="B129" s="14"/>
      <c r="C129" t="s">
        <v>319</v>
      </c>
      <c r="D129" s="18">
        <v>56.526800000000001</v>
      </c>
      <c r="E129" s="16">
        <v>156.27809999999999</v>
      </c>
      <c r="F129" s="15">
        <v>0.33</v>
      </c>
      <c r="G129" s="3">
        <v>0.33</v>
      </c>
      <c r="H129" s="3">
        <v>0.5</v>
      </c>
      <c r="J129" s="11">
        <f t="shared" si="20"/>
        <v>1.1600000000000001</v>
      </c>
      <c r="K129" s="11">
        <v>10</v>
      </c>
      <c r="L129" s="3">
        <f t="shared" si="15"/>
        <v>1.0038416104465429</v>
      </c>
      <c r="M129" s="12">
        <f t="shared" si="16"/>
        <v>44341.575187184004</v>
      </c>
      <c r="N129" s="12">
        <f t="shared" si="13"/>
        <v>44341.623520517336</v>
      </c>
      <c r="O129" s="11">
        <f t="shared" si="11"/>
        <v>56.526800000000001</v>
      </c>
      <c r="P129" s="11">
        <f t="shared" si="12"/>
        <v>-156.27809999999999</v>
      </c>
      <c r="Q129" s="3">
        <f t="shared" si="19"/>
        <v>0.98657877561633067</v>
      </c>
      <c r="R129" s="3">
        <f t="shared" si="19"/>
        <v>-2.7275673937609501</v>
      </c>
      <c r="S129" s="3">
        <f t="shared" si="17"/>
        <v>3.8571776469074059E-3</v>
      </c>
      <c r="T129" s="3">
        <f t="shared" si="18"/>
        <v>10.038416104465428</v>
      </c>
    </row>
    <row r="130" spans="1:20" ht="14.4" x14ac:dyDescent="0.3">
      <c r="A130" s="16" t="s">
        <v>146</v>
      </c>
      <c r="B130" s="14"/>
      <c r="C130" t="s">
        <v>320</v>
      </c>
      <c r="D130" s="18">
        <v>56.411999999999999</v>
      </c>
      <c r="E130" s="16">
        <v>156.05779999999999</v>
      </c>
      <c r="F130" s="15">
        <v>0.33</v>
      </c>
      <c r="G130" s="3">
        <v>0.33</v>
      </c>
      <c r="H130" s="3">
        <v>0.5</v>
      </c>
      <c r="J130" s="11">
        <f t="shared" si="20"/>
        <v>1.1600000000000001</v>
      </c>
      <c r="K130" s="11">
        <v>10</v>
      </c>
      <c r="L130" s="3">
        <f t="shared" si="15"/>
        <v>1.0037660879401431</v>
      </c>
      <c r="M130" s="12">
        <f t="shared" si="16"/>
        <v>44341.665344104331</v>
      </c>
      <c r="N130" s="12">
        <f t="shared" si="13"/>
        <v>44341.713677437663</v>
      </c>
      <c r="O130" s="11">
        <f t="shared" si="11"/>
        <v>56.411999999999999</v>
      </c>
      <c r="P130" s="11">
        <f t="shared" si="12"/>
        <v>-156.05779999999999</v>
      </c>
      <c r="Q130" s="3">
        <f t="shared" si="19"/>
        <v>0.98457513763504112</v>
      </c>
      <c r="R130" s="3">
        <f t="shared" si="19"/>
        <v>-2.7237224334188066</v>
      </c>
      <c r="S130" s="3">
        <f t="shared" si="17"/>
        <v>3.8449603421435441E-3</v>
      </c>
      <c r="T130" s="3">
        <f t="shared" si="18"/>
        <v>10.037660879401431</v>
      </c>
    </row>
    <row r="131" spans="1:20" ht="14.4" x14ac:dyDescent="0.3">
      <c r="A131" s="16" t="s">
        <v>147</v>
      </c>
      <c r="B131" s="14"/>
      <c r="C131" t="s">
        <v>319</v>
      </c>
      <c r="D131" s="18">
        <v>56.2973</v>
      </c>
      <c r="E131" s="16">
        <v>155.8382</v>
      </c>
      <c r="F131" s="15">
        <v>0.33</v>
      </c>
      <c r="G131" s="3">
        <v>0.33</v>
      </c>
      <c r="H131" s="3">
        <v>0.5</v>
      </c>
      <c r="J131" s="11">
        <f t="shared" si="20"/>
        <v>1.1600000000000001</v>
      </c>
      <c r="K131" s="11">
        <v>10</v>
      </c>
      <c r="L131" s="3">
        <f t="shared" si="15"/>
        <v>1.0032658681317117</v>
      </c>
      <c r="M131" s="12">
        <f t="shared" si="16"/>
        <v>44341.755480182168</v>
      </c>
      <c r="N131" s="12">
        <f t="shared" si="13"/>
        <v>44341.8038135155</v>
      </c>
      <c r="O131" s="11">
        <f t="shared" si="11"/>
        <v>56.2973</v>
      </c>
      <c r="P131" s="11">
        <f t="shared" si="12"/>
        <v>-155.8382</v>
      </c>
      <c r="Q131" s="3">
        <f t="shared" si="19"/>
        <v>0.98257324498300369</v>
      </c>
      <c r="R131" s="3">
        <f t="shared" si="19"/>
        <v>-2.7198896903814274</v>
      </c>
      <c r="S131" s="3">
        <f t="shared" si="17"/>
        <v>3.8327430373792382E-3</v>
      </c>
      <c r="T131" s="3">
        <f t="shared" si="18"/>
        <v>10.032658681317116</v>
      </c>
    </row>
    <row r="132" spans="1:20" ht="14.4" x14ac:dyDescent="0.3">
      <c r="A132" s="16" t="s">
        <v>148</v>
      </c>
      <c r="B132" s="14"/>
      <c r="C132" t="s">
        <v>296</v>
      </c>
      <c r="D132" s="18">
        <v>56.182499999999997</v>
      </c>
      <c r="E132" s="16">
        <v>155.61920000000001</v>
      </c>
      <c r="F132" s="15">
        <v>0.33</v>
      </c>
      <c r="H132" s="3">
        <v>0.5</v>
      </c>
      <c r="J132" s="11">
        <f t="shared" si="20"/>
        <v>0.83000000000000007</v>
      </c>
      <c r="K132" s="11">
        <v>10</v>
      </c>
      <c r="L132" s="3">
        <f t="shared" si="15"/>
        <v>1.0038192004084301</v>
      </c>
      <c r="M132" s="12">
        <f t="shared" si="16"/>
        <v>44341.845639315514</v>
      </c>
      <c r="N132" s="12">
        <f t="shared" si="13"/>
        <v>44341.880222648848</v>
      </c>
      <c r="O132" s="11">
        <f t="shared" si="11"/>
        <v>56.182499999999997</v>
      </c>
      <c r="P132" s="11">
        <f t="shared" si="12"/>
        <v>-155.61920000000001</v>
      </c>
      <c r="Q132" s="3">
        <f t="shared" si="19"/>
        <v>0.98056960700171403</v>
      </c>
      <c r="R132" s="3">
        <f t="shared" si="19"/>
        <v>-2.7160674193195598</v>
      </c>
      <c r="S132" s="3">
        <f t="shared" si="17"/>
        <v>3.8222710618676103E-3</v>
      </c>
      <c r="T132" s="3">
        <f t="shared" si="18"/>
        <v>10.038192004084301</v>
      </c>
    </row>
    <row r="133" spans="1:20" ht="14.4" x14ac:dyDescent="0.3">
      <c r="A133" s="16" t="s">
        <v>149</v>
      </c>
      <c r="B133" s="14"/>
      <c r="C133" t="s">
        <v>294</v>
      </c>
      <c r="D133" s="18">
        <v>56.303400000000003</v>
      </c>
      <c r="E133" s="16">
        <v>155.4126</v>
      </c>
      <c r="F133" s="15">
        <v>0.33</v>
      </c>
      <c r="J133" s="11">
        <f t="shared" si="14"/>
        <v>0.33</v>
      </c>
      <c r="K133" s="11">
        <v>10</v>
      </c>
      <c r="L133" s="3">
        <f t="shared" si="15"/>
        <v>1.0003324314720925</v>
      </c>
      <c r="M133" s="12">
        <f t="shared" si="16"/>
        <v>44341.921903166825</v>
      </c>
      <c r="N133" s="12">
        <f t="shared" si="13"/>
        <v>44341.935653166824</v>
      </c>
      <c r="O133" s="11">
        <f t="shared" si="11"/>
        <v>56.303400000000003</v>
      </c>
      <c r="P133" s="11">
        <f t="shared" si="12"/>
        <v>-155.4126</v>
      </c>
      <c r="Q133" s="3">
        <f t="shared" si="19"/>
        <v>0.98267971006737531</v>
      </c>
      <c r="R133" s="3">
        <f t="shared" si="19"/>
        <v>-2.7124615690849394</v>
      </c>
      <c r="S133" s="3">
        <f t="shared" si="17"/>
        <v>3.6058502346203447E-3</v>
      </c>
      <c r="T133" s="3">
        <f t="shared" si="18"/>
        <v>10.003324314720926</v>
      </c>
    </row>
    <row r="134" spans="1:20" ht="14.4" x14ac:dyDescent="0.3">
      <c r="A134" s="16" t="s">
        <v>150</v>
      </c>
      <c r="B134" s="14"/>
      <c r="C134" t="s">
        <v>299</v>
      </c>
      <c r="D134" s="18">
        <v>56.418199999999999</v>
      </c>
      <c r="E134" s="16">
        <v>155.631</v>
      </c>
      <c r="F134" s="15">
        <v>0.33</v>
      </c>
      <c r="G134" s="3">
        <v>0.33</v>
      </c>
      <c r="J134" s="11">
        <f t="shared" si="14"/>
        <v>0.66</v>
      </c>
      <c r="K134" s="11">
        <v>10</v>
      </c>
      <c r="L134" s="3">
        <f t="shared" si="15"/>
        <v>1.0006948600251004</v>
      </c>
      <c r="M134" s="12">
        <f t="shared" si="16"/>
        <v>44341.977348785993</v>
      </c>
      <c r="N134" s="12">
        <f t="shared" si="13"/>
        <v>44342.004848785989</v>
      </c>
      <c r="O134" s="11">
        <f t="shared" si="11"/>
        <v>56.418199999999999</v>
      </c>
      <c r="P134" s="11">
        <f t="shared" si="12"/>
        <v>-155.631</v>
      </c>
      <c r="Q134" s="3">
        <f t="shared" si="19"/>
        <v>0.98468334804866486</v>
      </c>
      <c r="R134" s="3">
        <f t="shared" si="19"/>
        <v>-2.7162733681712949</v>
      </c>
      <c r="S134" s="3">
        <f t="shared" si="17"/>
        <v>-3.8117990863555384E-3</v>
      </c>
      <c r="T134" s="3">
        <f t="shared" si="18"/>
        <v>10.006948600251004</v>
      </c>
    </row>
    <row r="135" spans="1:20" ht="14.4" x14ac:dyDescent="0.3">
      <c r="A135" s="16" t="s">
        <v>151</v>
      </c>
      <c r="B135" s="14"/>
      <c r="C135" t="s">
        <v>300</v>
      </c>
      <c r="D135" s="18">
        <v>56.533000000000001</v>
      </c>
      <c r="E135" s="16">
        <v>155.85</v>
      </c>
      <c r="F135" s="15">
        <v>0.33</v>
      </c>
      <c r="G135" s="3">
        <v>0.33</v>
      </c>
      <c r="J135" s="11">
        <f t="shared" si="14"/>
        <v>0.66</v>
      </c>
      <c r="K135" s="11">
        <v>10</v>
      </c>
      <c r="L135" s="3">
        <f t="shared" si="15"/>
        <v>1.0005504341444933</v>
      </c>
      <c r="M135" s="12">
        <f t="shared" si="16"/>
        <v>44342.046538387411</v>
      </c>
      <c r="N135" s="12">
        <f t="shared" si="13"/>
        <v>44342.074038387407</v>
      </c>
      <c r="O135" s="11">
        <f t="shared" ref="O135:O198" si="21">D135</f>
        <v>56.533000000000001</v>
      </c>
      <c r="P135" s="11">
        <f t="shared" ref="P135:P198" si="22">-E135</f>
        <v>-155.85</v>
      </c>
      <c r="Q135" s="3">
        <f t="shared" si="19"/>
        <v>0.9866869860299543</v>
      </c>
      <c r="R135" s="3">
        <f t="shared" si="19"/>
        <v>-2.7200956392331626</v>
      </c>
      <c r="S135" s="3">
        <f t="shared" si="17"/>
        <v>-3.8222710618676103E-3</v>
      </c>
      <c r="T135" s="3">
        <f t="shared" si="18"/>
        <v>10.005504341444933</v>
      </c>
    </row>
    <row r="136" spans="1:20" ht="14.4" x14ac:dyDescent="0.3">
      <c r="A136" s="16" t="s">
        <v>152</v>
      </c>
      <c r="B136" s="14"/>
      <c r="C136" t="s">
        <v>299</v>
      </c>
      <c r="D136" s="18">
        <v>56.647799999999997</v>
      </c>
      <c r="E136" s="16">
        <v>156.06970000000001</v>
      </c>
      <c r="F136" s="15">
        <v>0.33</v>
      </c>
      <c r="G136" s="3">
        <v>0.33</v>
      </c>
      <c r="J136" s="11">
        <f t="shared" si="14"/>
        <v>0.66</v>
      </c>
      <c r="K136" s="11">
        <v>10</v>
      </c>
      <c r="L136" s="3">
        <f t="shared" si="15"/>
        <v>1.0006348069750428</v>
      </c>
      <c r="M136" s="12">
        <f t="shared" si="16"/>
        <v>44342.115731504367</v>
      </c>
      <c r="N136" s="12">
        <f t="shared" ref="N136:N199" si="23">M136+J136/24</f>
        <v>44342.143231504364</v>
      </c>
      <c r="O136" s="11">
        <f t="shared" si="21"/>
        <v>56.647799999999997</v>
      </c>
      <c r="P136" s="11">
        <f t="shared" si="22"/>
        <v>-156.06970000000001</v>
      </c>
      <c r="Q136" s="3">
        <f t="shared" si="19"/>
        <v>0.98869062401124364</v>
      </c>
      <c r="R136" s="3">
        <f t="shared" si="19"/>
        <v>-2.723930127599794</v>
      </c>
      <c r="S136" s="3">
        <f t="shared" si="17"/>
        <v>-3.8344883666314722E-3</v>
      </c>
      <c r="T136" s="3">
        <f t="shared" si="18"/>
        <v>10.006348069750429</v>
      </c>
    </row>
    <row r="137" spans="1:20" ht="14.4" x14ac:dyDescent="0.3">
      <c r="A137" s="16" t="s">
        <v>153</v>
      </c>
      <c r="B137" s="14"/>
      <c r="C137" t="s">
        <v>300</v>
      </c>
      <c r="D137" s="18">
        <v>56.762599999999999</v>
      </c>
      <c r="E137" s="16">
        <v>156.29</v>
      </c>
      <c r="F137" s="15">
        <v>0.33</v>
      </c>
      <c r="G137" s="3">
        <v>0.33</v>
      </c>
      <c r="J137" s="11">
        <f t="shared" ref="J137:J200" si="24">SUM(F137:I137)</f>
        <v>0.66</v>
      </c>
      <c r="K137" s="11">
        <v>10</v>
      </c>
      <c r="L137" s="3">
        <f t="shared" ref="L137:L200" si="25">T137/K137</f>
        <v>1.0004679789137694</v>
      </c>
      <c r="M137" s="12">
        <f t="shared" ref="M137:M200" si="26">N136+L137/24</f>
        <v>44342.184917670151</v>
      </c>
      <c r="N137" s="12">
        <f t="shared" si="23"/>
        <v>44342.212417670147</v>
      </c>
      <c r="O137" s="11">
        <f t="shared" si="21"/>
        <v>56.762599999999999</v>
      </c>
      <c r="P137" s="11">
        <f t="shared" si="22"/>
        <v>-156.29</v>
      </c>
      <c r="Q137" s="3">
        <f t="shared" si="19"/>
        <v>0.9906942619925333</v>
      </c>
      <c r="R137" s="3">
        <f t="shared" si="19"/>
        <v>-2.7277750879419376</v>
      </c>
      <c r="S137" s="3">
        <f t="shared" ref="S137:S200" si="27">R137-R136</f>
        <v>-3.8449603421435441E-3</v>
      </c>
      <c r="T137" s="3">
        <f t="shared" ref="T137:T200" si="28">ACOS((SIN(Q136)*SIN(Q137))+(COS(Q136)*COS(Q137)*COS(S137)))/(PI()/180)*60</f>
        <v>10.004679789137693</v>
      </c>
    </row>
    <row r="138" spans="1:20" ht="14.4" x14ac:dyDescent="0.3">
      <c r="A138" s="16" t="s">
        <v>154</v>
      </c>
      <c r="B138" s="14"/>
      <c r="C138" t="s">
        <v>299</v>
      </c>
      <c r="D138" s="18">
        <v>56.877400000000002</v>
      </c>
      <c r="E138" s="16">
        <v>156.5111</v>
      </c>
      <c r="F138" s="15">
        <v>0.33</v>
      </c>
      <c r="G138" s="3">
        <v>0.33</v>
      </c>
      <c r="J138" s="11">
        <f t="shared" si="24"/>
        <v>0.66</v>
      </c>
      <c r="K138" s="11">
        <v>10</v>
      </c>
      <c r="L138" s="3">
        <f t="shared" si="25"/>
        <v>1.0007666391828836</v>
      </c>
      <c r="M138" s="12">
        <f t="shared" si="26"/>
        <v>44342.254116280114</v>
      </c>
      <c r="N138" s="12">
        <f t="shared" si="23"/>
        <v>44342.28161628011</v>
      </c>
      <c r="O138" s="11">
        <f t="shared" si="21"/>
        <v>56.877400000000002</v>
      </c>
      <c r="P138" s="11">
        <f t="shared" si="22"/>
        <v>-156.5111</v>
      </c>
      <c r="Q138" s="3">
        <f t="shared" si="19"/>
        <v>0.99269789997382274</v>
      </c>
      <c r="R138" s="3">
        <f t="shared" si="19"/>
        <v>-2.7316340109180972</v>
      </c>
      <c r="S138" s="3">
        <f t="shared" si="27"/>
        <v>-3.85892297615964E-3</v>
      </c>
      <c r="T138" s="3">
        <f t="shared" si="28"/>
        <v>10.007666391828836</v>
      </c>
    </row>
    <row r="139" spans="1:20" ht="14.4" x14ac:dyDescent="0.3">
      <c r="A139" s="16" t="s">
        <v>155</v>
      </c>
      <c r="B139" s="14"/>
      <c r="C139" t="s">
        <v>300</v>
      </c>
      <c r="D139" s="18">
        <v>56.9983</v>
      </c>
      <c r="E139" s="16">
        <v>156.30070000000001</v>
      </c>
      <c r="F139" s="15">
        <v>0.33</v>
      </c>
      <c r="G139" s="3">
        <v>0.33</v>
      </c>
      <c r="J139" s="11">
        <f t="shared" si="24"/>
        <v>0.66</v>
      </c>
      <c r="K139" s="11">
        <v>10</v>
      </c>
      <c r="L139" s="3">
        <f t="shared" si="25"/>
        <v>1.000255734715235</v>
      </c>
      <c r="M139" s="12">
        <f t="shared" si="26"/>
        <v>44342.323293602392</v>
      </c>
      <c r="N139" s="12">
        <f t="shared" si="23"/>
        <v>44342.350793602389</v>
      </c>
      <c r="O139" s="11">
        <f t="shared" si="21"/>
        <v>56.9983</v>
      </c>
      <c r="P139" s="11">
        <f t="shared" si="22"/>
        <v>-156.30070000000001</v>
      </c>
      <c r="Q139" s="3">
        <f t="shared" si="19"/>
        <v>0.99480800303948391</v>
      </c>
      <c r="R139" s="3">
        <f t="shared" si="19"/>
        <v>-2.7279618381719013</v>
      </c>
      <c r="S139" s="3">
        <f t="shared" si="27"/>
        <v>3.6721727461959119E-3</v>
      </c>
      <c r="T139" s="3">
        <f t="shared" si="28"/>
        <v>10.002557347152351</v>
      </c>
    </row>
    <row r="140" spans="1:20" ht="14.4" x14ac:dyDescent="0.3">
      <c r="A140" s="16" t="s">
        <v>156</v>
      </c>
      <c r="B140" s="14"/>
      <c r="C140" t="s">
        <v>299</v>
      </c>
      <c r="D140" s="18">
        <v>56.883499999999998</v>
      </c>
      <c r="E140" s="16">
        <v>156.08029999999999</v>
      </c>
      <c r="F140" s="15">
        <v>0.33</v>
      </c>
      <c r="G140" s="3">
        <v>0.33</v>
      </c>
      <c r="J140" s="11">
        <f t="shared" si="24"/>
        <v>0.66</v>
      </c>
      <c r="K140" s="11">
        <v>10</v>
      </c>
      <c r="L140" s="3">
        <f t="shared" si="25"/>
        <v>0.99740884439219979</v>
      </c>
      <c r="M140" s="12">
        <f t="shared" si="26"/>
        <v>44342.392352304239</v>
      </c>
      <c r="N140" s="12">
        <f t="shared" si="23"/>
        <v>44342.419852304236</v>
      </c>
      <c r="O140" s="11">
        <f t="shared" si="21"/>
        <v>56.883499999999998</v>
      </c>
      <c r="P140" s="11">
        <f t="shared" si="22"/>
        <v>-156.08029999999999</v>
      </c>
      <c r="Q140" s="3">
        <f t="shared" si="19"/>
        <v>0.99280436505819436</v>
      </c>
      <c r="R140" s="3">
        <f t="shared" si="19"/>
        <v>-2.7241151325005055</v>
      </c>
      <c r="S140" s="3">
        <f t="shared" si="27"/>
        <v>3.8467056713957781E-3</v>
      </c>
      <c r="T140" s="3">
        <f t="shared" si="28"/>
        <v>9.9740884439219979</v>
      </c>
    </row>
    <row r="141" spans="1:20" ht="14.4" x14ac:dyDescent="0.3">
      <c r="A141" s="16" t="s">
        <v>157</v>
      </c>
      <c r="B141" s="14"/>
      <c r="C141" t="s">
        <v>300</v>
      </c>
      <c r="D141" s="18">
        <v>56.768700000000003</v>
      </c>
      <c r="E141" s="16">
        <v>155.86060000000001</v>
      </c>
      <c r="F141" s="15">
        <v>0.33</v>
      </c>
      <c r="G141" s="3">
        <v>0.33</v>
      </c>
      <c r="J141" s="11">
        <f t="shared" si="24"/>
        <v>0.66</v>
      </c>
      <c r="K141" s="11">
        <v>10</v>
      </c>
      <c r="L141" s="3">
        <f t="shared" si="25"/>
        <v>0.99735175092099371</v>
      </c>
      <c r="M141" s="12">
        <f t="shared" si="26"/>
        <v>44342.46140862719</v>
      </c>
      <c r="N141" s="12">
        <f t="shared" si="23"/>
        <v>44342.488908627187</v>
      </c>
      <c r="O141" s="11">
        <f t="shared" si="21"/>
        <v>56.768700000000003</v>
      </c>
      <c r="P141" s="11">
        <f t="shared" si="22"/>
        <v>-155.86060000000001</v>
      </c>
      <c r="Q141" s="3">
        <f t="shared" si="19"/>
        <v>0.99080072707690492</v>
      </c>
      <c r="R141" s="3">
        <f t="shared" si="19"/>
        <v>-2.720280644133874</v>
      </c>
      <c r="S141" s="3">
        <f t="shared" si="27"/>
        <v>3.8344883666314722E-3</v>
      </c>
      <c r="T141" s="3">
        <f t="shared" si="28"/>
        <v>9.9735175092099375</v>
      </c>
    </row>
    <row r="142" spans="1:20" ht="14.4" x14ac:dyDescent="0.3">
      <c r="A142" s="16" t="s">
        <v>158</v>
      </c>
      <c r="B142" s="14"/>
      <c r="C142" t="s">
        <v>299</v>
      </c>
      <c r="D142" s="18">
        <v>56.654000000000003</v>
      </c>
      <c r="E142" s="16">
        <v>155.64150000000001</v>
      </c>
      <c r="F142" s="15">
        <v>0.33</v>
      </c>
      <c r="G142" s="3">
        <v>0.33</v>
      </c>
      <c r="J142" s="11">
        <f t="shared" si="24"/>
        <v>0.66</v>
      </c>
      <c r="K142" s="11">
        <v>10</v>
      </c>
      <c r="L142" s="3">
        <f t="shared" si="25"/>
        <v>0.99710564694901171</v>
      </c>
      <c r="M142" s="12">
        <f t="shared" si="26"/>
        <v>44342.530454695807</v>
      </c>
      <c r="N142" s="12">
        <f t="shared" si="23"/>
        <v>44342.557954695803</v>
      </c>
      <c r="O142" s="11">
        <f t="shared" si="21"/>
        <v>56.654000000000003</v>
      </c>
      <c r="P142" s="11">
        <f t="shared" si="22"/>
        <v>-155.64150000000001</v>
      </c>
      <c r="Q142" s="3">
        <f t="shared" si="19"/>
        <v>0.98879883442486749</v>
      </c>
      <c r="R142" s="3">
        <f t="shared" si="19"/>
        <v>-2.7164566277427542</v>
      </c>
      <c r="S142" s="3">
        <f t="shared" si="27"/>
        <v>3.8240163911198444E-3</v>
      </c>
      <c r="T142" s="3">
        <f t="shared" si="28"/>
        <v>9.9710564694901169</v>
      </c>
    </row>
    <row r="143" spans="1:20" ht="14.4" x14ac:dyDescent="0.3">
      <c r="A143" s="16" t="s">
        <v>159</v>
      </c>
      <c r="B143" s="14"/>
      <c r="C143" t="s">
        <v>300</v>
      </c>
      <c r="D143" s="18">
        <v>56.539200000000001</v>
      </c>
      <c r="E143" s="16">
        <v>155.42310000000001</v>
      </c>
      <c r="F143" s="15">
        <v>0.33</v>
      </c>
      <c r="G143" s="3">
        <v>0.33</v>
      </c>
      <c r="J143" s="11">
        <f t="shared" si="24"/>
        <v>0.66</v>
      </c>
      <c r="K143" s="11">
        <v>10</v>
      </c>
      <c r="L143" s="3">
        <f t="shared" si="25"/>
        <v>0.99743824527718716</v>
      </c>
      <c r="M143" s="12">
        <f t="shared" si="26"/>
        <v>44342.599514622692</v>
      </c>
      <c r="N143" s="12">
        <f t="shared" si="23"/>
        <v>44342.627014622689</v>
      </c>
      <c r="O143" s="11">
        <f t="shared" si="21"/>
        <v>56.539200000000001</v>
      </c>
      <c r="P143" s="11">
        <f t="shared" si="22"/>
        <v>-155.42310000000001</v>
      </c>
      <c r="Q143" s="3">
        <f t="shared" si="19"/>
        <v>0.98679519644357805</v>
      </c>
      <c r="R143" s="3">
        <f t="shared" si="19"/>
        <v>-2.7126448286563991</v>
      </c>
      <c r="S143" s="3">
        <f t="shared" si="27"/>
        <v>3.8117990863550943E-3</v>
      </c>
      <c r="T143" s="3">
        <f t="shared" si="28"/>
        <v>9.9743824527718719</v>
      </c>
    </row>
    <row r="144" spans="1:20" ht="14.4" x14ac:dyDescent="0.3">
      <c r="A144" s="16" t="s">
        <v>160</v>
      </c>
      <c r="B144" s="14"/>
      <c r="C144" t="s">
        <v>299</v>
      </c>
      <c r="D144" s="18">
        <v>56.6601</v>
      </c>
      <c r="E144" s="16">
        <v>155.21459999999999</v>
      </c>
      <c r="F144" s="15">
        <v>0.33</v>
      </c>
      <c r="G144" s="3">
        <v>0.33</v>
      </c>
      <c r="J144" s="11">
        <f t="shared" si="24"/>
        <v>0.66</v>
      </c>
      <c r="K144" s="11">
        <v>10</v>
      </c>
      <c r="L144" s="3">
        <f t="shared" si="25"/>
        <v>1.0002264498228377</v>
      </c>
      <c r="M144" s="12">
        <f t="shared" si="26"/>
        <v>44342.668690724764</v>
      </c>
      <c r="N144" s="12">
        <f t="shared" si="23"/>
        <v>44342.696190724761</v>
      </c>
      <c r="O144" s="11">
        <f t="shared" si="21"/>
        <v>56.6601</v>
      </c>
      <c r="P144" s="11">
        <f t="shared" si="22"/>
        <v>-155.21459999999999</v>
      </c>
      <c r="Q144" s="3">
        <f t="shared" si="19"/>
        <v>0.98890529950923911</v>
      </c>
      <c r="R144" s="3">
        <f t="shared" si="19"/>
        <v>-2.7090058171659903</v>
      </c>
      <c r="S144" s="3">
        <f t="shared" si="27"/>
        <v>3.6390114904087945E-3</v>
      </c>
      <c r="T144" s="3">
        <f t="shared" si="28"/>
        <v>10.002264498228378</v>
      </c>
    </row>
    <row r="145" spans="1:20" ht="14.4" x14ac:dyDescent="0.3">
      <c r="A145" s="16" t="s">
        <v>161</v>
      </c>
      <c r="B145" s="14"/>
      <c r="C145" t="s">
        <v>300</v>
      </c>
      <c r="D145" s="18">
        <v>56.774900000000002</v>
      </c>
      <c r="E145" s="16">
        <v>155.4324</v>
      </c>
      <c r="F145" s="15">
        <v>0.33</v>
      </c>
      <c r="G145" s="3">
        <v>0.33</v>
      </c>
      <c r="J145" s="11">
        <f t="shared" si="24"/>
        <v>0.66</v>
      </c>
      <c r="K145" s="11">
        <v>10</v>
      </c>
      <c r="L145" s="3">
        <f t="shared" si="25"/>
        <v>0.9943430932779711</v>
      </c>
      <c r="M145" s="12">
        <f t="shared" si="26"/>
        <v>44342.737621686982</v>
      </c>
      <c r="N145" s="12">
        <f t="shared" si="23"/>
        <v>44342.765121686978</v>
      </c>
      <c r="O145" s="11">
        <f t="shared" si="21"/>
        <v>56.774900000000002</v>
      </c>
      <c r="P145" s="11">
        <f t="shared" si="22"/>
        <v>-155.4324</v>
      </c>
      <c r="Q145" s="3">
        <f t="shared" si="19"/>
        <v>0.99090893749052866</v>
      </c>
      <c r="R145" s="3">
        <f t="shared" si="19"/>
        <v>-2.7128071442768342</v>
      </c>
      <c r="S145" s="3">
        <f t="shared" si="27"/>
        <v>-3.8013271108439106E-3</v>
      </c>
      <c r="T145" s="3">
        <f t="shared" si="28"/>
        <v>9.9434309327797106</v>
      </c>
    </row>
    <row r="146" spans="1:20" ht="14.4" x14ac:dyDescent="0.3">
      <c r="A146" s="16" t="s">
        <v>162</v>
      </c>
      <c r="B146" s="14"/>
      <c r="C146" t="s">
        <v>299</v>
      </c>
      <c r="D146" s="18">
        <v>56.889699999999998</v>
      </c>
      <c r="E146" s="16">
        <v>155.6508</v>
      </c>
      <c r="F146" s="15">
        <v>0.33</v>
      </c>
      <c r="G146" s="3">
        <v>0.33</v>
      </c>
      <c r="J146" s="11">
        <f t="shared" si="24"/>
        <v>0.66</v>
      </c>
      <c r="K146" s="11">
        <v>10</v>
      </c>
      <c r="L146" s="3">
        <f t="shared" si="25"/>
        <v>0.99418386457029617</v>
      </c>
      <c r="M146" s="12">
        <f t="shared" si="26"/>
        <v>44342.806546014668</v>
      </c>
      <c r="N146" s="12">
        <f t="shared" si="23"/>
        <v>44342.834046014665</v>
      </c>
      <c r="O146" s="11">
        <f t="shared" si="21"/>
        <v>56.889699999999998</v>
      </c>
      <c r="P146" s="11">
        <f t="shared" si="22"/>
        <v>-155.6508</v>
      </c>
      <c r="Q146" s="3">
        <f t="shared" si="19"/>
        <v>0.9929125754718181</v>
      </c>
      <c r="R146" s="3">
        <f t="shared" si="19"/>
        <v>-2.7166189433631898</v>
      </c>
      <c r="S146" s="3">
        <f t="shared" si="27"/>
        <v>-3.8117990863555384E-3</v>
      </c>
      <c r="T146" s="3">
        <f t="shared" si="28"/>
        <v>9.9418386457029619</v>
      </c>
    </row>
    <row r="147" spans="1:20" ht="14.4" x14ac:dyDescent="0.3">
      <c r="A147" s="17" t="s">
        <v>163</v>
      </c>
      <c r="B147" s="14"/>
      <c r="C147" t="s">
        <v>300</v>
      </c>
      <c r="D147" s="18">
        <v>57.0045</v>
      </c>
      <c r="E147" s="16">
        <v>155.8698</v>
      </c>
      <c r="F147" s="15">
        <v>0.33</v>
      </c>
      <c r="G147" s="3">
        <v>0.33</v>
      </c>
      <c r="J147" s="11">
        <f t="shared" si="24"/>
        <v>0.66</v>
      </c>
      <c r="K147" s="11">
        <v>10</v>
      </c>
      <c r="L147" s="3">
        <f t="shared" si="25"/>
        <v>0.99401387773946137</v>
      </c>
      <c r="M147" s="12">
        <f t="shared" si="26"/>
        <v>44342.875463259574</v>
      </c>
      <c r="N147" s="12">
        <f t="shared" si="23"/>
        <v>44342.90296325957</v>
      </c>
      <c r="O147" s="11">
        <f t="shared" si="21"/>
        <v>57.0045</v>
      </c>
      <c r="P147" s="11">
        <f t="shared" si="22"/>
        <v>-155.8698</v>
      </c>
      <c r="Q147" s="3">
        <f t="shared" si="19"/>
        <v>0.99491621345310755</v>
      </c>
      <c r="R147" s="3">
        <f t="shared" si="19"/>
        <v>-2.7204412144250574</v>
      </c>
      <c r="S147" s="3">
        <f t="shared" si="27"/>
        <v>-3.8222710618676103E-3</v>
      </c>
      <c r="T147" s="3">
        <f t="shared" si="28"/>
        <v>9.9401387773946137</v>
      </c>
    </row>
    <row r="148" spans="1:20" ht="14.4" x14ac:dyDescent="0.3">
      <c r="A148" s="17" t="s">
        <v>164</v>
      </c>
      <c r="B148" s="14"/>
      <c r="C148" t="s">
        <v>299</v>
      </c>
      <c r="D148" s="18">
        <v>57.119300000000003</v>
      </c>
      <c r="E148" s="16">
        <v>156.08959999999999</v>
      </c>
      <c r="F148" s="15">
        <v>0.33</v>
      </c>
      <c r="G148" s="3">
        <v>0.33</v>
      </c>
      <c r="J148" s="11">
        <f t="shared" si="24"/>
        <v>0.66</v>
      </c>
      <c r="K148" s="11">
        <v>10</v>
      </c>
      <c r="L148" s="3">
        <f t="shared" si="25"/>
        <v>0.99430357911196787</v>
      </c>
      <c r="M148" s="12">
        <f t="shared" si="26"/>
        <v>44342.944392575366</v>
      </c>
      <c r="N148" s="12">
        <f t="shared" si="23"/>
        <v>44342.971892575362</v>
      </c>
      <c r="O148" s="11">
        <f t="shared" si="21"/>
        <v>57.119300000000003</v>
      </c>
      <c r="P148" s="11">
        <f t="shared" si="22"/>
        <v>-156.08959999999999</v>
      </c>
      <c r="Q148" s="3">
        <f t="shared" si="19"/>
        <v>0.9969198514343971</v>
      </c>
      <c r="R148" s="3">
        <f t="shared" si="19"/>
        <v>-2.7242774481209411</v>
      </c>
      <c r="S148" s="3">
        <f t="shared" si="27"/>
        <v>-3.8362336958837062E-3</v>
      </c>
      <c r="T148" s="3">
        <f t="shared" si="28"/>
        <v>9.9430357911196783</v>
      </c>
    </row>
    <row r="149" spans="1:20" ht="14.4" x14ac:dyDescent="0.3">
      <c r="A149" s="17" t="s">
        <v>165</v>
      </c>
      <c r="B149" s="14"/>
      <c r="C149" t="s">
        <v>294</v>
      </c>
      <c r="D149" s="18">
        <v>57.354999999999997</v>
      </c>
      <c r="E149" s="16">
        <v>156.08330000000001</v>
      </c>
      <c r="F149" s="15">
        <v>0.33</v>
      </c>
      <c r="J149" s="11">
        <f t="shared" si="24"/>
        <v>0.33</v>
      </c>
      <c r="K149" s="11">
        <v>10</v>
      </c>
      <c r="L149" s="3">
        <f t="shared" si="25"/>
        <v>1.4143479351346029</v>
      </c>
      <c r="M149" s="12">
        <f t="shared" si="26"/>
        <v>44343.030823739326</v>
      </c>
      <c r="N149" s="12">
        <f t="shared" si="23"/>
        <v>44343.044573739324</v>
      </c>
      <c r="O149" s="11">
        <f t="shared" si="21"/>
        <v>57.354999999999997</v>
      </c>
      <c r="P149" s="11">
        <f t="shared" si="22"/>
        <v>-156.08330000000001</v>
      </c>
      <c r="Q149" s="3">
        <f t="shared" si="19"/>
        <v>1.0010335924813476</v>
      </c>
      <c r="R149" s="3">
        <f t="shared" si="19"/>
        <v>-2.7241674923780654</v>
      </c>
      <c r="S149" s="3">
        <f t="shared" si="27"/>
        <v>1.099557428756448E-4</v>
      </c>
      <c r="T149" s="3">
        <f t="shared" si="28"/>
        <v>14.143479351346029</v>
      </c>
    </row>
    <row r="150" spans="1:20" ht="14.4" x14ac:dyDescent="0.3">
      <c r="A150" s="17" t="s">
        <v>166</v>
      </c>
      <c r="B150" s="14"/>
      <c r="C150" t="s">
        <v>295</v>
      </c>
      <c r="D150" s="18">
        <v>57.240200000000002</v>
      </c>
      <c r="E150" s="16">
        <v>155.87780000000001</v>
      </c>
      <c r="F150" s="15">
        <v>0.33</v>
      </c>
      <c r="J150" s="11">
        <f t="shared" si="24"/>
        <v>0.33</v>
      </c>
      <c r="K150" s="11">
        <v>10</v>
      </c>
      <c r="L150" s="3">
        <f t="shared" si="25"/>
        <v>0.95823416885206603</v>
      </c>
      <c r="M150" s="12">
        <f t="shared" si="26"/>
        <v>44343.08450016303</v>
      </c>
      <c r="N150" s="12">
        <f t="shared" si="23"/>
        <v>44343.098250163028</v>
      </c>
      <c r="O150" s="11">
        <f t="shared" si="21"/>
        <v>57.240200000000002</v>
      </c>
      <c r="P150" s="11">
        <f t="shared" si="22"/>
        <v>-155.87780000000001</v>
      </c>
      <c r="Q150" s="3">
        <f t="shared" si="19"/>
        <v>0.99902995450005816</v>
      </c>
      <c r="R150" s="3">
        <f t="shared" si="19"/>
        <v>-2.720580840765217</v>
      </c>
      <c r="S150" s="3">
        <f t="shared" si="27"/>
        <v>3.5866516128484349E-3</v>
      </c>
      <c r="T150" s="3">
        <f t="shared" si="28"/>
        <v>9.5823416885206605</v>
      </c>
    </row>
    <row r="151" spans="1:20" ht="14.4" x14ac:dyDescent="0.3">
      <c r="A151" s="17" t="s">
        <v>167</v>
      </c>
      <c r="B151" s="14"/>
      <c r="C151" t="s">
        <v>294</v>
      </c>
      <c r="D151" s="18">
        <v>57.125399999999999</v>
      </c>
      <c r="E151" s="16">
        <v>155.65870000000001</v>
      </c>
      <c r="F151" s="15">
        <v>0.33</v>
      </c>
      <c r="J151" s="11">
        <f t="shared" si="24"/>
        <v>0.33</v>
      </c>
      <c r="K151" s="11">
        <v>10</v>
      </c>
      <c r="L151" s="3">
        <f t="shared" si="25"/>
        <v>0.99098169197697283</v>
      </c>
      <c r="M151" s="12">
        <f t="shared" si="26"/>
        <v>44343.139541066863</v>
      </c>
      <c r="N151" s="12">
        <f t="shared" si="23"/>
        <v>44343.153291066861</v>
      </c>
      <c r="O151" s="11">
        <f t="shared" si="21"/>
        <v>57.125399999999999</v>
      </c>
      <c r="P151" s="11">
        <f t="shared" si="22"/>
        <v>-155.65870000000001</v>
      </c>
      <c r="Q151" s="3">
        <f t="shared" ref="Q151:R214" si="29">O151*PI()/180</f>
        <v>0.99702631651876872</v>
      </c>
      <c r="R151" s="3">
        <f t="shared" si="29"/>
        <v>-2.7167568243740976</v>
      </c>
      <c r="S151" s="3">
        <f t="shared" si="27"/>
        <v>3.8240163911194003E-3</v>
      </c>
      <c r="T151" s="3">
        <f t="shared" si="28"/>
        <v>9.9098169197697281</v>
      </c>
    </row>
    <row r="152" spans="1:20" ht="14.4" x14ac:dyDescent="0.3">
      <c r="A152" s="17" t="s">
        <v>168</v>
      </c>
      <c r="B152" s="14"/>
      <c r="C152" t="s">
        <v>295</v>
      </c>
      <c r="D152" s="18">
        <v>57.0107</v>
      </c>
      <c r="E152" s="16">
        <v>155.44030000000001</v>
      </c>
      <c r="F152" s="15">
        <v>0.33</v>
      </c>
      <c r="J152" s="11">
        <f t="shared" si="24"/>
        <v>0.33</v>
      </c>
      <c r="K152" s="11">
        <v>10</v>
      </c>
      <c r="L152" s="3">
        <f t="shared" si="25"/>
        <v>0.99051290873243902</v>
      </c>
      <c r="M152" s="12">
        <f t="shared" si="26"/>
        <v>44343.194562438061</v>
      </c>
      <c r="N152" s="12">
        <f t="shared" si="23"/>
        <v>44343.208312438059</v>
      </c>
      <c r="O152" s="11">
        <f t="shared" si="21"/>
        <v>57.0107</v>
      </c>
      <c r="P152" s="11">
        <f t="shared" si="22"/>
        <v>-155.44030000000001</v>
      </c>
      <c r="Q152" s="3">
        <f t="shared" si="29"/>
        <v>0.99502442386673129</v>
      </c>
      <c r="R152" s="3">
        <f t="shared" si="29"/>
        <v>-2.7129450252877421</v>
      </c>
      <c r="S152" s="3">
        <f t="shared" si="27"/>
        <v>3.8117990863555384E-3</v>
      </c>
      <c r="T152" s="3">
        <f t="shared" si="28"/>
        <v>9.90512908732439</v>
      </c>
    </row>
    <row r="153" spans="1:20" ht="14.4" x14ac:dyDescent="0.3">
      <c r="A153" s="17" t="s">
        <v>169</v>
      </c>
      <c r="B153" s="14"/>
      <c r="C153" t="s">
        <v>294</v>
      </c>
      <c r="D153" s="18">
        <v>56.895899999999997</v>
      </c>
      <c r="E153" s="16">
        <v>155.2225</v>
      </c>
      <c r="F153" s="15">
        <v>0.33</v>
      </c>
      <c r="J153" s="11">
        <f t="shared" si="24"/>
        <v>0.33</v>
      </c>
      <c r="K153" s="11">
        <v>10</v>
      </c>
      <c r="L153" s="3">
        <f t="shared" si="25"/>
        <v>0.99110109221867349</v>
      </c>
      <c r="M153" s="12">
        <f t="shared" si="26"/>
        <v>44343.249608316903</v>
      </c>
      <c r="N153" s="12">
        <f t="shared" si="23"/>
        <v>44343.263358316901</v>
      </c>
      <c r="O153" s="11">
        <f t="shared" si="21"/>
        <v>56.895899999999997</v>
      </c>
      <c r="P153" s="11">
        <f t="shared" si="22"/>
        <v>-155.2225</v>
      </c>
      <c r="Q153" s="3">
        <f t="shared" si="29"/>
        <v>0.99302078588544163</v>
      </c>
      <c r="R153" s="3">
        <f t="shared" si="29"/>
        <v>-2.7091436981768982</v>
      </c>
      <c r="S153" s="3">
        <f t="shared" si="27"/>
        <v>3.8013271108439106E-3</v>
      </c>
      <c r="T153" s="3">
        <f t="shared" si="28"/>
        <v>9.9110109221867351</v>
      </c>
    </row>
    <row r="154" spans="1:20" ht="14.4" x14ac:dyDescent="0.3">
      <c r="A154" s="17" t="s">
        <v>170</v>
      </c>
      <c r="B154" s="14"/>
      <c r="C154" t="s">
        <v>295</v>
      </c>
      <c r="D154" s="18">
        <v>56.781100000000002</v>
      </c>
      <c r="E154" s="16">
        <v>155.00540000000001</v>
      </c>
      <c r="F154" s="15">
        <v>0.33</v>
      </c>
      <c r="J154" s="11">
        <f t="shared" si="24"/>
        <v>0.33</v>
      </c>
      <c r="K154" s="11">
        <v>10</v>
      </c>
      <c r="L154" s="3">
        <f t="shared" si="25"/>
        <v>0.99102627913156049</v>
      </c>
      <c r="M154" s="12">
        <f t="shared" si="26"/>
        <v>44343.304651078528</v>
      </c>
      <c r="N154" s="12">
        <f t="shared" si="23"/>
        <v>44343.318401078526</v>
      </c>
      <c r="O154" s="11">
        <f t="shared" si="21"/>
        <v>56.781100000000002</v>
      </c>
      <c r="P154" s="11">
        <f t="shared" si="22"/>
        <v>-155.00540000000001</v>
      </c>
      <c r="Q154" s="3">
        <f t="shared" si="29"/>
        <v>0.9910171479041523</v>
      </c>
      <c r="R154" s="3">
        <f t="shared" si="29"/>
        <v>-2.7053545883708185</v>
      </c>
      <c r="S154" s="3">
        <f t="shared" si="27"/>
        <v>3.7891098060796047E-3</v>
      </c>
      <c r="T154" s="3">
        <f t="shared" si="28"/>
        <v>9.9102627913156045</v>
      </c>
    </row>
    <row r="155" spans="1:20" ht="14.4" x14ac:dyDescent="0.3">
      <c r="A155" s="17" t="s">
        <v>171</v>
      </c>
      <c r="B155" s="14"/>
      <c r="C155" t="s">
        <v>294</v>
      </c>
      <c r="D155" s="18">
        <v>56.902000000000001</v>
      </c>
      <c r="E155" s="16">
        <v>154.79560000000001</v>
      </c>
      <c r="F155" s="15">
        <v>0.33</v>
      </c>
      <c r="J155" s="11">
        <f t="shared" si="24"/>
        <v>0.33</v>
      </c>
      <c r="K155" s="11">
        <v>10</v>
      </c>
      <c r="L155" s="3">
        <f t="shared" si="25"/>
        <v>1.0001236953255028</v>
      </c>
      <c r="M155" s="12">
        <f t="shared" si="26"/>
        <v>44343.360072899166</v>
      </c>
      <c r="N155" s="12">
        <f t="shared" si="23"/>
        <v>44343.373822899164</v>
      </c>
      <c r="O155" s="11">
        <f t="shared" si="21"/>
        <v>56.902000000000001</v>
      </c>
      <c r="P155" s="11">
        <f t="shared" si="22"/>
        <v>-154.79560000000001</v>
      </c>
      <c r="Q155" s="3">
        <f t="shared" si="29"/>
        <v>0.99312725096981336</v>
      </c>
      <c r="R155" s="3">
        <f t="shared" si="29"/>
        <v>-2.7016928876001343</v>
      </c>
      <c r="S155" s="3">
        <f t="shared" si="27"/>
        <v>3.6617007706842841E-3</v>
      </c>
      <c r="T155" s="3">
        <f t="shared" si="28"/>
        <v>10.001236953255027</v>
      </c>
    </row>
    <row r="156" spans="1:20" ht="14.4" x14ac:dyDescent="0.3">
      <c r="A156" s="17" t="s">
        <v>172</v>
      </c>
      <c r="B156" s="14"/>
      <c r="C156" t="s">
        <v>295</v>
      </c>
      <c r="D156" s="18">
        <v>57.016800000000003</v>
      </c>
      <c r="E156" s="16">
        <v>155.012</v>
      </c>
      <c r="F156" s="15">
        <v>0.33</v>
      </c>
      <c r="J156" s="11">
        <f t="shared" si="24"/>
        <v>0.33</v>
      </c>
      <c r="K156" s="11">
        <v>10</v>
      </c>
      <c r="L156" s="3">
        <f t="shared" si="25"/>
        <v>0.98772953432193178</v>
      </c>
      <c r="M156" s="12">
        <f t="shared" si="26"/>
        <v>44343.41497829643</v>
      </c>
      <c r="N156" s="12">
        <f t="shared" si="23"/>
        <v>44343.428728296429</v>
      </c>
      <c r="O156" s="11">
        <f t="shared" si="21"/>
        <v>57.016800000000003</v>
      </c>
      <c r="P156" s="11">
        <f t="shared" si="22"/>
        <v>-155.012</v>
      </c>
      <c r="Q156" s="3">
        <f t="shared" si="29"/>
        <v>0.99513088895110291</v>
      </c>
      <c r="R156" s="3">
        <f t="shared" si="29"/>
        <v>-2.70546978010145</v>
      </c>
      <c r="S156" s="3">
        <f t="shared" si="27"/>
        <v>-3.7768925013157428E-3</v>
      </c>
      <c r="T156" s="3">
        <f t="shared" si="28"/>
        <v>9.877295343219318</v>
      </c>
    </row>
    <row r="157" spans="1:20" ht="14.4" x14ac:dyDescent="0.3">
      <c r="A157" s="17" t="s">
        <v>173</v>
      </c>
      <c r="B157" s="14"/>
      <c r="C157" t="s">
        <v>294</v>
      </c>
      <c r="D157" s="18">
        <v>57.131599999999999</v>
      </c>
      <c r="E157" s="16">
        <v>155.22909999999999</v>
      </c>
      <c r="F157" s="15">
        <v>0.33</v>
      </c>
      <c r="J157" s="11">
        <f t="shared" si="24"/>
        <v>0.33</v>
      </c>
      <c r="K157" s="11">
        <v>10</v>
      </c>
      <c r="L157" s="3">
        <f t="shared" si="25"/>
        <v>0.98780169219423863</v>
      </c>
      <c r="M157" s="12">
        <f t="shared" si="26"/>
        <v>44343.469886700273</v>
      </c>
      <c r="N157" s="12">
        <f t="shared" si="23"/>
        <v>44343.483636700272</v>
      </c>
      <c r="O157" s="11">
        <f t="shared" si="21"/>
        <v>57.131599999999999</v>
      </c>
      <c r="P157" s="11">
        <f t="shared" si="22"/>
        <v>-155.22909999999999</v>
      </c>
      <c r="Q157" s="3">
        <f t="shared" si="29"/>
        <v>0.99713452693239235</v>
      </c>
      <c r="R157" s="3">
        <f t="shared" si="29"/>
        <v>-2.7092588899075296</v>
      </c>
      <c r="S157" s="3">
        <f t="shared" si="27"/>
        <v>-3.7891098060796047E-3</v>
      </c>
      <c r="T157" s="3">
        <f t="shared" si="28"/>
        <v>9.8780169219423861</v>
      </c>
    </row>
    <row r="158" spans="1:20" ht="14.4" x14ac:dyDescent="0.3">
      <c r="A158" s="17" t="s">
        <v>174</v>
      </c>
      <c r="B158" s="14"/>
      <c r="C158" t="s">
        <v>295</v>
      </c>
      <c r="D158" s="18">
        <v>57.246400000000001</v>
      </c>
      <c r="E158" s="16">
        <v>155.4469</v>
      </c>
      <c r="F158" s="15">
        <v>0.33</v>
      </c>
      <c r="J158" s="11">
        <f t="shared" si="24"/>
        <v>0.33</v>
      </c>
      <c r="K158" s="11">
        <v>10</v>
      </c>
      <c r="L158" s="3">
        <f t="shared" si="25"/>
        <v>0.98786169091306864</v>
      </c>
      <c r="M158" s="12">
        <f t="shared" si="26"/>
        <v>44343.524797604063</v>
      </c>
      <c r="N158" s="12">
        <f t="shared" si="23"/>
        <v>44343.538547604061</v>
      </c>
      <c r="O158" s="11">
        <f t="shared" si="21"/>
        <v>57.246400000000001</v>
      </c>
      <c r="P158" s="11">
        <f t="shared" si="22"/>
        <v>-155.4469</v>
      </c>
      <c r="Q158" s="3">
        <f t="shared" si="29"/>
        <v>0.9991381649136819</v>
      </c>
      <c r="R158" s="3">
        <f t="shared" si="29"/>
        <v>-2.7130602170183735</v>
      </c>
      <c r="S158" s="3">
        <f t="shared" si="27"/>
        <v>-3.8013271108439106E-3</v>
      </c>
      <c r="T158" s="3">
        <f t="shared" si="28"/>
        <v>9.8786169091306864</v>
      </c>
    </row>
    <row r="159" spans="1:20" ht="14.4" x14ac:dyDescent="0.3">
      <c r="A159" s="17" t="s">
        <v>175</v>
      </c>
      <c r="B159" s="14"/>
      <c r="C159" t="s">
        <v>294</v>
      </c>
      <c r="D159" s="18">
        <v>57.361199999999997</v>
      </c>
      <c r="E159" s="16">
        <v>155.6653</v>
      </c>
      <c r="F159" s="15">
        <v>0.33</v>
      </c>
      <c r="J159" s="11">
        <f t="shared" si="24"/>
        <v>0.33</v>
      </c>
      <c r="K159" s="11">
        <v>10</v>
      </c>
      <c r="L159" s="3">
        <f t="shared" si="25"/>
        <v>0.98767720345264287</v>
      </c>
      <c r="M159" s="12">
        <f t="shared" si="26"/>
        <v>44343.579700820868</v>
      </c>
      <c r="N159" s="12">
        <f t="shared" si="23"/>
        <v>44343.593450820867</v>
      </c>
      <c r="O159" s="11">
        <f t="shared" si="21"/>
        <v>57.361199999999997</v>
      </c>
      <c r="P159" s="11">
        <f t="shared" si="22"/>
        <v>-155.6653</v>
      </c>
      <c r="Q159" s="3">
        <f t="shared" si="29"/>
        <v>1.0011418028949715</v>
      </c>
      <c r="R159" s="3">
        <f t="shared" si="29"/>
        <v>-2.7168720161047291</v>
      </c>
      <c r="S159" s="3">
        <f t="shared" si="27"/>
        <v>-3.8117990863555384E-3</v>
      </c>
      <c r="T159" s="3">
        <f t="shared" si="28"/>
        <v>9.8767720345264287</v>
      </c>
    </row>
    <row r="160" spans="1:20" ht="14.4" x14ac:dyDescent="0.3">
      <c r="A160" s="17" t="s">
        <v>176</v>
      </c>
      <c r="B160" s="14"/>
      <c r="C160" t="s">
        <v>295</v>
      </c>
      <c r="D160" s="18">
        <v>57.482100000000003</v>
      </c>
      <c r="E160" s="16">
        <v>155.4521</v>
      </c>
      <c r="F160" s="15">
        <v>0.33</v>
      </c>
      <c r="J160" s="11">
        <f t="shared" si="24"/>
        <v>0.33</v>
      </c>
      <c r="K160" s="11">
        <v>10</v>
      </c>
      <c r="L160" s="3">
        <f t="shared" si="25"/>
        <v>1.000316281579001</v>
      </c>
      <c r="M160" s="12">
        <f t="shared" si="26"/>
        <v>44343.635130665934</v>
      </c>
      <c r="N160" s="12">
        <f t="shared" si="23"/>
        <v>44343.648880665933</v>
      </c>
      <c r="O160" s="11">
        <f t="shared" si="21"/>
        <v>57.482100000000003</v>
      </c>
      <c r="P160" s="11">
        <f t="shared" si="22"/>
        <v>-155.4521</v>
      </c>
      <c r="Q160" s="3">
        <f t="shared" si="29"/>
        <v>1.0032519059606324</v>
      </c>
      <c r="R160" s="3">
        <f t="shared" si="29"/>
        <v>-2.7131509741394768</v>
      </c>
      <c r="S160" s="3">
        <f t="shared" si="27"/>
        <v>3.7210419652522475E-3</v>
      </c>
      <c r="T160" s="3">
        <f t="shared" si="28"/>
        <v>10.003162815790009</v>
      </c>
    </row>
    <row r="161" spans="1:20" ht="14.4" x14ac:dyDescent="0.3">
      <c r="A161" s="17" t="s">
        <v>177</v>
      </c>
      <c r="B161" s="14"/>
      <c r="C161" t="s">
        <v>294</v>
      </c>
      <c r="D161" s="18">
        <v>57.367400000000004</v>
      </c>
      <c r="E161" s="16">
        <v>155.23439999999999</v>
      </c>
      <c r="F161" s="15">
        <v>0.33</v>
      </c>
      <c r="J161" s="11">
        <f t="shared" si="24"/>
        <v>0.33</v>
      </c>
      <c r="K161" s="11">
        <v>10</v>
      </c>
      <c r="L161" s="3">
        <f t="shared" si="25"/>
        <v>0.98397250870139763</v>
      </c>
      <c r="M161" s="12">
        <f t="shared" si="26"/>
        <v>44343.689879520462</v>
      </c>
      <c r="N161" s="12">
        <f t="shared" si="23"/>
        <v>44343.70362952046</v>
      </c>
      <c r="O161" s="11">
        <f t="shared" si="21"/>
        <v>57.367400000000004</v>
      </c>
      <c r="P161" s="11">
        <f t="shared" si="22"/>
        <v>-155.23439999999999</v>
      </c>
      <c r="Q161" s="3">
        <f t="shared" si="29"/>
        <v>1.0012500133085951</v>
      </c>
      <c r="R161" s="3">
        <f t="shared" si="29"/>
        <v>-2.7093513923578856</v>
      </c>
      <c r="S161" s="3">
        <f t="shared" si="27"/>
        <v>3.7995817815912325E-3</v>
      </c>
      <c r="T161" s="3">
        <f t="shared" si="28"/>
        <v>9.8397250870139761</v>
      </c>
    </row>
    <row r="162" spans="1:20" ht="14.4" x14ac:dyDescent="0.3">
      <c r="A162" s="17" t="s">
        <v>178</v>
      </c>
      <c r="B162" s="14"/>
      <c r="C162" t="s">
        <v>295</v>
      </c>
      <c r="D162" s="18">
        <v>57.252600000000001</v>
      </c>
      <c r="E162" s="16">
        <v>155.01730000000001</v>
      </c>
      <c r="F162" s="15">
        <v>0.33</v>
      </c>
      <c r="J162" s="11">
        <f t="shared" si="24"/>
        <v>0.33</v>
      </c>
      <c r="K162" s="11">
        <v>10</v>
      </c>
      <c r="L162" s="3">
        <f t="shared" si="25"/>
        <v>0.9845771082133824</v>
      </c>
      <c r="M162" s="12">
        <f t="shared" si="26"/>
        <v>44343.744653566639</v>
      </c>
      <c r="N162" s="12">
        <f t="shared" si="23"/>
        <v>44343.758403566637</v>
      </c>
      <c r="O162" s="11">
        <f t="shared" si="21"/>
        <v>57.252600000000001</v>
      </c>
      <c r="P162" s="11">
        <f t="shared" si="22"/>
        <v>-155.01730000000001</v>
      </c>
      <c r="Q162" s="3">
        <f t="shared" si="29"/>
        <v>0.99924637532730554</v>
      </c>
      <c r="R162" s="3">
        <f t="shared" si="29"/>
        <v>-2.705562282551806</v>
      </c>
      <c r="S162" s="3">
        <f t="shared" si="27"/>
        <v>3.7891098060796047E-3</v>
      </c>
      <c r="T162" s="3">
        <f t="shared" si="28"/>
        <v>9.8457710821338242</v>
      </c>
    </row>
    <row r="163" spans="1:20" ht="14.4" x14ac:dyDescent="0.3">
      <c r="A163" s="17" t="s">
        <v>179</v>
      </c>
      <c r="B163" s="14"/>
      <c r="C163" t="s">
        <v>294</v>
      </c>
      <c r="D163" s="18">
        <v>57.137799999999999</v>
      </c>
      <c r="E163" s="16">
        <v>154.80080000000001</v>
      </c>
      <c r="F163" s="15">
        <v>0.33</v>
      </c>
      <c r="J163" s="11">
        <f t="shared" si="24"/>
        <v>0.33</v>
      </c>
      <c r="K163" s="11">
        <v>10</v>
      </c>
      <c r="L163" s="3">
        <f t="shared" si="25"/>
        <v>0.9847519940243753</v>
      </c>
      <c r="M163" s="12">
        <f t="shared" si="26"/>
        <v>44343.799434899724</v>
      </c>
      <c r="N163" s="12">
        <f t="shared" si="23"/>
        <v>44343.813184899722</v>
      </c>
      <c r="O163" s="11">
        <f t="shared" si="21"/>
        <v>57.137799999999999</v>
      </c>
      <c r="P163" s="11">
        <f t="shared" si="22"/>
        <v>-154.80080000000001</v>
      </c>
      <c r="Q163" s="3">
        <f t="shared" si="29"/>
        <v>0.99724273734601587</v>
      </c>
      <c r="R163" s="3">
        <f t="shared" si="29"/>
        <v>-2.701783644721238</v>
      </c>
      <c r="S163" s="3">
        <f t="shared" si="27"/>
        <v>3.7786378305679769E-3</v>
      </c>
      <c r="T163" s="3">
        <f t="shared" si="28"/>
        <v>9.8475199402437532</v>
      </c>
    </row>
    <row r="164" spans="1:20" ht="14.4" x14ac:dyDescent="0.3">
      <c r="A164" s="17" t="s">
        <v>180</v>
      </c>
      <c r="B164" s="14"/>
      <c r="C164" t="s">
        <v>295</v>
      </c>
      <c r="D164" s="18">
        <v>57.3735</v>
      </c>
      <c r="E164" s="16">
        <v>154.8047</v>
      </c>
      <c r="F164" s="15">
        <v>0.33</v>
      </c>
      <c r="J164" s="11">
        <f t="shared" si="24"/>
        <v>0.33</v>
      </c>
      <c r="K164" s="11">
        <v>10</v>
      </c>
      <c r="L164" s="3">
        <f t="shared" si="25"/>
        <v>1.4142566366479647</v>
      </c>
      <c r="M164" s="12">
        <f t="shared" si="26"/>
        <v>44343.872112259582</v>
      </c>
      <c r="N164" s="12">
        <f t="shared" si="23"/>
        <v>44343.88586225958</v>
      </c>
      <c r="O164" s="11">
        <f t="shared" si="21"/>
        <v>57.3735</v>
      </c>
      <c r="P164" s="11">
        <f t="shared" si="22"/>
        <v>-154.8047</v>
      </c>
      <c r="Q164" s="3">
        <f t="shared" si="29"/>
        <v>1.0013564783929667</v>
      </c>
      <c r="R164" s="3">
        <f t="shared" si="29"/>
        <v>-2.7018517125620658</v>
      </c>
      <c r="S164" s="3">
        <f t="shared" si="27"/>
        <v>-6.8067840827801263E-5</v>
      </c>
      <c r="T164" s="3">
        <f t="shared" si="28"/>
        <v>14.142566366479647</v>
      </c>
    </row>
    <row r="165" spans="1:20" ht="14.4" x14ac:dyDescent="0.3">
      <c r="A165" s="17" t="s">
        <v>181</v>
      </c>
      <c r="B165" s="14"/>
      <c r="C165" t="s">
        <v>294</v>
      </c>
      <c r="D165" s="18">
        <v>57.488300000000002</v>
      </c>
      <c r="E165" s="16">
        <v>155.02119999999999</v>
      </c>
      <c r="F165" s="15">
        <v>0.33</v>
      </c>
      <c r="J165" s="11">
        <f t="shared" si="24"/>
        <v>0.33</v>
      </c>
      <c r="K165" s="11">
        <v>10</v>
      </c>
      <c r="L165" s="3">
        <f t="shared" si="25"/>
        <v>0.98154283297386757</v>
      </c>
      <c r="M165" s="12">
        <f t="shared" si="26"/>
        <v>44343.92675987762</v>
      </c>
      <c r="N165" s="12">
        <f t="shared" si="23"/>
        <v>44343.940509877619</v>
      </c>
      <c r="O165" s="11">
        <f t="shared" si="21"/>
        <v>57.488300000000002</v>
      </c>
      <c r="P165" s="11">
        <f t="shared" si="22"/>
        <v>-155.02119999999999</v>
      </c>
      <c r="Q165" s="3">
        <f t="shared" si="29"/>
        <v>1.0033601163742563</v>
      </c>
      <c r="R165" s="3">
        <f t="shared" si="29"/>
        <v>-2.7056303503926333</v>
      </c>
      <c r="S165" s="3">
        <f t="shared" si="27"/>
        <v>-3.7786378305675328E-3</v>
      </c>
      <c r="T165" s="3">
        <f t="shared" si="28"/>
        <v>9.8154283297386762</v>
      </c>
    </row>
    <row r="166" spans="1:20" ht="14.4" x14ac:dyDescent="0.3">
      <c r="A166" s="17" t="s">
        <v>182</v>
      </c>
      <c r="B166" s="14"/>
      <c r="C166" t="s">
        <v>295</v>
      </c>
      <c r="D166" s="18">
        <v>57.603099999999998</v>
      </c>
      <c r="E166" s="16">
        <v>155.23830000000001</v>
      </c>
      <c r="F166" s="15">
        <v>0.33</v>
      </c>
      <c r="J166" s="11">
        <f t="shared" si="24"/>
        <v>0.33</v>
      </c>
      <c r="K166" s="11">
        <v>10</v>
      </c>
      <c r="L166" s="3">
        <f t="shared" si="25"/>
        <v>0.98135549504695374</v>
      </c>
      <c r="M166" s="12">
        <f t="shared" si="26"/>
        <v>44343.98139968991</v>
      </c>
      <c r="N166" s="12">
        <f t="shared" si="23"/>
        <v>44343.995149689908</v>
      </c>
      <c r="O166" s="11">
        <f t="shared" si="21"/>
        <v>57.603099999999998</v>
      </c>
      <c r="P166" s="11">
        <f t="shared" si="22"/>
        <v>-155.23830000000001</v>
      </c>
      <c r="Q166" s="3">
        <f t="shared" si="29"/>
        <v>1.0053637543555456</v>
      </c>
      <c r="R166" s="3">
        <f t="shared" si="29"/>
        <v>-2.7094194601987134</v>
      </c>
      <c r="S166" s="3">
        <f t="shared" si="27"/>
        <v>-3.7891098060800488E-3</v>
      </c>
      <c r="T166" s="3">
        <f t="shared" si="28"/>
        <v>9.8135549504695376</v>
      </c>
    </row>
    <row r="167" spans="1:20" ht="14.4" x14ac:dyDescent="0.3">
      <c r="A167" s="17" t="s">
        <v>183</v>
      </c>
      <c r="B167" s="14"/>
      <c r="C167" t="s">
        <v>301</v>
      </c>
      <c r="D167" s="18">
        <v>57.72</v>
      </c>
      <c r="E167" s="16">
        <v>155.26</v>
      </c>
      <c r="F167" s="15">
        <v>0.33</v>
      </c>
      <c r="H167" s="3">
        <v>0.5</v>
      </c>
      <c r="J167" s="11">
        <f t="shared" si="24"/>
        <v>0.83000000000000007</v>
      </c>
      <c r="K167" s="11">
        <v>10</v>
      </c>
      <c r="L167" s="3">
        <f t="shared" si="25"/>
        <v>0.70484933330818222</v>
      </c>
      <c r="M167" s="12">
        <f t="shared" si="26"/>
        <v>44344.02451841213</v>
      </c>
      <c r="N167" s="12">
        <f t="shared" si="23"/>
        <v>44344.059101745464</v>
      </c>
      <c r="O167" s="11">
        <f t="shared" si="21"/>
        <v>57.72</v>
      </c>
      <c r="P167" s="11">
        <f t="shared" si="22"/>
        <v>-155.26</v>
      </c>
      <c r="Q167" s="3">
        <f t="shared" si="29"/>
        <v>1.007404044251127</v>
      </c>
      <c r="R167" s="3">
        <f t="shared" si="29"/>
        <v>-2.7097981966463958</v>
      </c>
      <c r="S167" s="3">
        <f t="shared" si="27"/>
        <v>-3.7873644768238179E-4</v>
      </c>
      <c r="T167" s="3">
        <f t="shared" si="28"/>
        <v>7.0484933330818222</v>
      </c>
    </row>
    <row r="168" spans="1:20" ht="14.4" x14ac:dyDescent="0.3">
      <c r="A168" s="17" t="s">
        <v>184</v>
      </c>
      <c r="B168" s="14"/>
      <c r="C168" t="s">
        <v>302</v>
      </c>
      <c r="D168" s="18">
        <v>57.68</v>
      </c>
      <c r="E168" s="16">
        <v>155.16999999999999</v>
      </c>
      <c r="F168" s="15">
        <v>0.33</v>
      </c>
      <c r="H168" s="3">
        <v>0.5</v>
      </c>
      <c r="J168" s="11">
        <f t="shared" si="24"/>
        <v>0.83000000000000007</v>
      </c>
      <c r="K168" s="11">
        <v>10</v>
      </c>
      <c r="L168" s="3">
        <f t="shared" si="25"/>
        <v>0.37531482323418608</v>
      </c>
      <c r="M168" s="12">
        <f t="shared" si="26"/>
        <v>44344.074739863099</v>
      </c>
      <c r="N168" s="12">
        <f t="shared" si="23"/>
        <v>44344.109323196433</v>
      </c>
      <c r="O168" s="11">
        <f t="shared" si="21"/>
        <v>57.68</v>
      </c>
      <c r="P168" s="11">
        <f t="shared" si="22"/>
        <v>-155.16999999999999</v>
      </c>
      <c r="Q168" s="3">
        <f t="shared" si="29"/>
        <v>1.0067059125503293</v>
      </c>
      <c r="R168" s="3">
        <f t="shared" si="29"/>
        <v>-2.708227400319601</v>
      </c>
      <c r="S168" s="3">
        <f t="shared" si="27"/>
        <v>1.5707963267947989E-3</v>
      </c>
      <c r="T168" s="3">
        <f t="shared" si="28"/>
        <v>3.7531482323418608</v>
      </c>
    </row>
    <row r="169" spans="1:20" ht="14.4" x14ac:dyDescent="0.3">
      <c r="A169" s="17" t="s">
        <v>185</v>
      </c>
      <c r="B169" s="14"/>
      <c r="C169" t="s">
        <v>301</v>
      </c>
      <c r="D169" s="18">
        <v>57.64</v>
      </c>
      <c r="E169" s="16">
        <v>155.07</v>
      </c>
      <c r="F169" s="15">
        <v>0.33</v>
      </c>
      <c r="H169" s="3">
        <v>0.5</v>
      </c>
      <c r="J169" s="11">
        <f t="shared" si="24"/>
        <v>0.83000000000000007</v>
      </c>
      <c r="K169" s="11">
        <v>10</v>
      </c>
      <c r="L169" s="3">
        <f t="shared" si="25"/>
        <v>0.40077266615509172</v>
      </c>
      <c r="M169" s="12">
        <f t="shared" si="26"/>
        <v>44344.12602205752</v>
      </c>
      <c r="N169" s="12">
        <f t="shared" si="23"/>
        <v>44344.160605390854</v>
      </c>
      <c r="O169" s="11">
        <f t="shared" si="21"/>
        <v>57.64</v>
      </c>
      <c r="P169" s="11">
        <f t="shared" si="22"/>
        <v>-155.07</v>
      </c>
      <c r="Q169" s="3">
        <f t="shared" si="29"/>
        <v>1.0060077808495316</v>
      </c>
      <c r="R169" s="3">
        <f t="shared" si="29"/>
        <v>-2.7064820710676067</v>
      </c>
      <c r="S169" s="3">
        <f t="shared" si="27"/>
        <v>1.745329251994221E-3</v>
      </c>
      <c r="T169" s="3">
        <f t="shared" si="28"/>
        <v>4.0077266615509171</v>
      </c>
    </row>
    <row r="170" spans="1:20" ht="14.4" x14ac:dyDescent="0.3">
      <c r="A170" s="17" t="s">
        <v>186</v>
      </c>
      <c r="B170" s="14"/>
      <c r="C170" t="s">
        <v>302</v>
      </c>
      <c r="D170" s="18">
        <v>57.61</v>
      </c>
      <c r="E170" s="16">
        <v>155.01</v>
      </c>
      <c r="F170" s="15">
        <v>0.33</v>
      </c>
      <c r="H170" s="3">
        <v>0.5</v>
      </c>
      <c r="J170" s="11">
        <f t="shared" si="24"/>
        <v>0.83000000000000007</v>
      </c>
      <c r="K170" s="11">
        <v>10</v>
      </c>
      <c r="L170" s="3">
        <f t="shared" si="25"/>
        <v>0.26373914393328962</v>
      </c>
      <c r="M170" s="12">
        <f t="shared" si="26"/>
        <v>44344.171594521853</v>
      </c>
      <c r="N170" s="12">
        <f t="shared" si="23"/>
        <v>44344.206177855187</v>
      </c>
      <c r="O170" s="11">
        <f t="shared" si="21"/>
        <v>57.61</v>
      </c>
      <c r="P170" s="11">
        <f t="shared" si="22"/>
        <v>-155.01</v>
      </c>
      <c r="Q170" s="3">
        <f t="shared" si="29"/>
        <v>1.0054841820739331</v>
      </c>
      <c r="R170" s="3">
        <f t="shared" si="29"/>
        <v>-2.7054348735164102</v>
      </c>
      <c r="S170" s="3">
        <f t="shared" si="27"/>
        <v>1.0471975511965326E-3</v>
      </c>
      <c r="T170" s="3">
        <f t="shared" si="28"/>
        <v>2.6373914393328963</v>
      </c>
    </row>
    <row r="171" spans="1:20" ht="14.4" x14ac:dyDescent="0.3">
      <c r="A171" s="17" t="s">
        <v>187</v>
      </c>
      <c r="B171" s="14"/>
      <c r="C171" t="s">
        <v>301</v>
      </c>
      <c r="D171" s="18">
        <v>57.55</v>
      </c>
      <c r="E171" s="16">
        <v>154.88</v>
      </c>
      <c r="F171" s="15">
        <v>0.33</v>
      </c>
      <c r="H171" s="3">
        <v>0.5</v>
      </c>
      <c r="J171" s="11">
        <f t="shared" si="24"/>
        <v>0.83000000000000007</v>
      </c>
      <c r="K171" s="11">
        <v>10</v>
      </c>
      <c r="L171" s="3">
        <f t="shared" si="25"/>
        <v>0.55178795055393937</v>
      </c>
      <c r="M171" s="12">
        <f t="shared" si="26"/>
        <v>44344.229169019796</v>
      </c>
      <c r="N171" s="12">
        <f t="shared" si="23"/>
        <v>44344.26375235313</v>
      </c>
      <c r="O171" s="11">
        <f t="shared" si="21"/>
        <v>57.55</v>
      </c>
      <c r="P171" s="11">
        <f t="shared" si="22"/>
        <v>-154.88</v>
      </c>
      <c r="Q171" s="3">
        <f t="shared" si="29"/>
        <v>1.0044369845227366</v>
      </c>
      <c r="R171" s="3">
        <f t="shared" si="29"/>
        <v>-2.7031659454888173</v>
      </c>
      <c r="S171" s="3">
        <f t="shared" si="27"/>
        <v>2.2689280275929313E-3</v>
      </c>
      <c r="T171" s="3">
        <f t="shared" si="28"/>
        <v>5.5178795055393932</v>
      </c>
    </row>
    <row r="172" spans="1:20" ht="14.4" x14ac:dyDescent="0.3">
      <c r="A172" s="17" t="s">
        <v>188</v>
      </c>
      <c r="B172" s="14"/>
      <c r="C172" t="s">
        <v>302</v>
      </c>
      <c r="D172" s="18">
        <v>57.52</v>
      </c>
      <c r="E172" s="16">
        <v>154.78</v>
      </c>
      <c r="F172" s="15">
        <v>0.33</v>
      </c>
      <c r="H172" s="3">
        <v>0.5</v>
      </c>
      <c r="J172" s="11">
        <f t="shared" si="24"/>
        <v>0.83000000000000007</v>
      </c>
      <c r="K172" s="11">
        <v>10</v>
      </c>
      <c r="L172" s="3">
        <f t="shared" si="25"/>
        <v>0.36895721099932105</v>
      </c>
      <c r="M172" s="12">
        <f t="shared" si="26"/>
        <v>44344.279125570254</v>
      </c>
      <c r="N172" s="12">
        <f t="shared" si="23"/>
        <v>44344.313708903588</v>
      </c>
      <c r="O172" s="11">
        <f t="shared" si="21"/>
        <v>57.52</v>
      </c>
      <c r="P172" s="11">
        <f t="shared" si="22"/>
        <v>-154.78</v>
      </c>
      <c r="Q172" s="3">
        <f t="shared" si="29"/>
        <v>1.0039133857471385</v>
      </c>
      <c r="R172" s="3">
        <f t="shared" si="29"/>
        <v>-2.7014206162368231</v>
      </c>
      <c r="S172" s="3">
        <f t="shared" si="27"/>
        <v>1.745329251994221E-3</v>
      </c>
      <c r="T172" s="3">
        <f t="shared" si="28"/>
        <v>3.6895721099932106</v>
      </c>
    </row>
    <row r="173" spans="1:20" ht="14.4" x14ac:dyDescent="0.3">
      <c r="A173" s="17" t="s">
        <v>189</v>
      </c>
      <c r="B173" s="14"/>
      <c r="C173" t="s">
        <v>294</v>
      </c>
      <c r="D173" s="18">
        <v>57.609299999999998</v>
      </c>
      <c r="E173" s="16">
        <v>154.8073</v>
      </c>
      <c r="F173" s="15">
        <v>0.33</v>
      </c>
      <c r="J173" s="11">
        <f t="shared" si="24"/>
        <v>0.33</v>
      </c>
      <c r="K173" s="11">
        <v>10</v>
      </c>
      <c r="L173" s="3">
        <f t="shared" si="25"/>
        <v>0.54295479224878584</v>
      </c>
      <c r="M173" s="12">
        <f t="shared" si="26"/>
        <v>44344.336332019935</v>
      </c>
      <c r="N173" s="12">
        <f t="shared" si="23"/>
        <v>44344.350082019933</v>
      </c>
      <c r="O173" s="11">
        <f t="shared" si="21"/>
        <v>57.609299999999998</v>
      </c>
      <c r="P173" s="11">
        <f t="shared" si="22"/>
        <v>-154.8073</v>
      </c>
      <c r="Q173" s="3">
        <f t="shared" si="29"/>
        <v>1.0054719647691692</v>
      </c>
      <c r="R173" s="3">
        <f t="shared" si="29"/>
        <v>-2.7018970911226177</v>
      </c>
      <c r="S173" s="3">
        <f t="shared" si="27"/>
        <v>-4.7647488579460884E-4</v>
      </c>
      <c r="T173" s="3">
        <f t="shared" si="28"/>
        <v>5.4295479224878589</v>
      </c>
    </row>
    <row r="174" spans="1:20" ht="14.4" x14ac:dyDescent="0.3">
      <c r="A174" s="17" t="s">
        <v>190</v>
      </c>
      <c r="B174" s="14"/>
      <c r="C174" t="s">
        <v>295</v>
      </c>
      <c r="D174" s="18">
        <v>57.730200000000004</v>
      </c>
      <c r="E174" s="16">
        <v>154.59270000000001</v>
      </c>
      <c r="F174" s="15">
        <v>0.33</v>
      </c>
      <c r="J174" s="11">
        <f t="shared" si="24"/>
        <v>0.33</v>
      </c>
      <c r="K174" s="11">
        <v>10</v>
      </c>
      <c r="L174" s="3">
        <f t="shared" si="25"/>
        <v>1.000191142884135</v>
      </c>
      <c r="M174" s="12">
        <f t="shared" si="26"/>
        <v>44344.39175665089</v>
      </c>
      <c r="N174" s="12">
        <f t="shared" si="23"/>
        <v>44344.405506650888</v>
      </c>
      <c r="O174" s="11">
        <f t="shared" si="21"/>
        <v>57.730200000000004</v>
      </c>
      <c r="P174" s="11">
        <f t="shared" si="22"/>
        <v>-154.59270000000001</v>
      </c>
      <c r="Q174" s="3">
        <f t="shared" si="29"/>
        <v>1.0075820678348304</v>
      </c>
      <c r="R174" s="3">
        <f t="shared" si="29"/>
        <v>-2.6981516145478377</v>
      </c>
      <c r="S174" s="3">
        <f t="shared" si="27"/>
        <v>3.7454765747799712E-3</v>
      </c>
      <c r="T174" s="3">
        <f t="shared" si="28"/>
        <v>10.00191142884135</v>
      </c>
    </row>
    <row r="175" spans="1:20" ht="14.4" x14ac:dyDescent="0.3">
      <c r="A175" s="17" t="s">
        <v>191</v>
      </c>
      <c r="B175" s="14"/>
      <c r="C175" t="s">
        <v>294</v>
      </c>
      <c r="D175" s="18">
        <v>57.851199999999999</v>
      </c>
      <c r="E175" s="16">
        <v>154.37729999999999</v>
      </c>
      <c r="F175" s="15">
        <v>0.33</v>
      </c>
      <c r="J175" s="11">
        <f t="shared" si="24"/>
        <v>0.33</v>
      </c>
      <c r="K175" s="11">
        <v>10</v>
      </c>
      <c r="L175" s="3">
        <f t="shared" si="25"/>
        <v>1.0008054560318651</v>
      </c>
      <c r="M175" s="12">
        <f t="shared" si="26"/>
        <v>44344.44720687822</v>
      </c>
      <c r="N175" s="12">
        <f t="shared" si="23"/>
        <v>44344.460956878218</v>
      </c>
      <c r="O175" s="11">
        <f t="shared" si="21"/>
        <v>57.851199999999999</v>
      </c>
      <c r="P175" s="11">
        <f t="shared" si="22"/>
        <v>-154.37729999999999</v>
      </c>
      <c r="Q175" s="3">
        <f t="shared" si="29"/>
        <v>1.0096939162297434</v>
      </c>
      <c r="R175" s="3">
        <f t="shared" si="29"/>
        <v>-2.6943921753390421</v>
      </c>
      <c r="S175" s="3">
        <f t="shared" si="27"/>
        <v>3.759439208795623E-3</v>
      </c>
      <c r="T175" s="3">
        <f t="shared" si="28"/>
        <v>10.008054560318651</v>
      </c>
    </row>
    <row r="176" spans="1:20" ht="14.4" x14ac:dyDescent="0.3">
      <c r="A176" s="17" t="s">
        <v>192</v>
      </c>
      <c r="B176" s="14"/>
      <c r="C176" t="s">
        <v>295</v>
      </c>
      <c r="D176" s="18">
        <v>57.972099999999998</v>
      </c>
      <c r="E176" s="16">
        <v>154.16120000000001</v>
      </c>
      <c r="F176" s="15">
        <v>0.33</v>
      </c>
      <c r="J176" s="11">
        <f t="shared" si="24"/>
        <v>0.33</v>
      </c>
      <c r="K176" s="11">
        <v>10</v>
      </c>
      <c r="L176" s="3">
        <f t="shared" si="25"/>
        <v>1.0003160572851653</v>
      </c>
      <c r="M176" s="12">
        <f t="shared" si="26"/>
        <v>44344.502636713936</v>
      </c>
      <c r="N176" s="12">
        <f t="shared" si="23"/>
        <v>44344.516386713934</v>
      </c>
      <c r="O176" s="11">
        <f t="shared" si="21"/>
        <v>57.972099999999998</v>
      </c>
      <c r="P176" s="11">
        <f t="shared" si="22"/>
        <v>-154.16120000000001</v>
      </c>
      <c r="Q176" s="3">
        <f t="shared" si="29"/>
        <v>1.0118040192954048</v>
      </c>
      <c r="R176" s="3">
        <f t="shared" si="29"/>
        <v>-2.6906205188254826</v>
      </c>
      <c r="S176" s="3">
        <f t="shared" si="27"/>
        <v>3.7716565135594848E-3</v>
      </c>
      <c r="T176" s="3">
        <f t="shared" si="28"/>
        <v>10.003160572851652</v>
      </c>
    </row>
    <row r="177" spans="1:20" ht="14.4" x14ac:dyDescent="0.3">
      <c r="A177" s="17" t="s">
        <v>193</v>
      </c>
      <c r="B177" s="14"/>
      <c r="C177" t="s">
        <v>294</v>
      </c>
      <c r="D177" s="18">
        <v>58.0931</v>
      </c>
      <c r="E177" s="16">
        <v>153.9444</v>
      </c>
      <c r="F177" s="15">
        <v>0.33</v>
      </c>
      <c r="J177" s="11">
        <f t="shared" si="24"/>
        <v>0.33</v>
      </c>
      <c r="K177" s="11">
        <v>10</v>
      </c>
      <c r="L177" s="3">
        <f t="shared" si="25"/>
        <v>1.0006845830313424</v>
      </c>
      <c r="M177" s="12">
        <f t="shared" si="26"/>
        <v>44344.558081904892</v>
      </c>
      <c r="N177" s="12">
        <f t="shared" si="23"/>
        <v>44344.57183190489</v>
      </c>
      <c r="O177" s="11">
        <f t="shared" si="21"/>
        <v>58.0931</v>
      </c>
      <c r="P177" s="11">
        <f t="shared" si="22"/>
        <v>-153.9444</v>
      </c>
      <c r="Q177" s="3">
        <f t="shared" si="29"/>
        <v>1.0139158676903179</v>
      </c>
      <c r="R177" s="3">
        <f t="shared" si="29"/>
        <v>-2.6868366450071588</v>
      </c>
      <c r="S177" s="3">
        <f t="shared" si="27"/>
        <v>3.7838738183237908E-3</v>
      </c>
      <c r="T177" s="3">
        <f t="shared" si="28"/>
        <v>10.006845830313424</v>
      </c>
    </row>
    <row r="178" spans="1:20" ht="14.4" x14ac:dyDescent="0.3">
      <c r="A178" s="17" t="s">
        <v>194</v>
      </c>
      <c r="B178" s="14"/>
      <c r="C178" t="s">
        <v>295</v>
      </c>
      <c r="D178" s="18">
        <v>58.214100000000002</v>
      </c>
      <c r="E178" s="16">
        <v>153.7269</v>
      </c>
      <c r="F178" s="15">
        <v>0.33</v>
      </c>
      <c r="J178" s="11">
        <f t="shared" si="24"/>
        <v>0.33</v>
      </c>
      <c r="K178" s="11">
        <v>10</v>
      </c>
      <c r="L178" s="3">
        <f t="shared" si="25"/>
        <v>1.0006047973776897</v>
      </c>
      <c r="M178" s="12">
        <f t="shared" si="26"/>
        <v>44344.613523771448</v>
      </c>
      <c r="N178" s="12">
        <f t="shared" si="23"/>
        <v>44344.627273771446</v>
      </c>
      <c r="O178" s="11">
        <f t="shared" si="21"/>
        <v>58.214100000000002</v>
      </c>
      <c r="P178" s="11">
        <f t="shared" si="22"/>
        <v>-153.7269</v>
      </c>
      <c r="Q178" s="3">
        <f t="shared" si="29"/>
        <v>1.0160277160852311</v>
      </c>
      <c r="R178" s="3">
        <f t="shared" si="29"/>
        <v>-2.6830405538840711</v>
      </c>
      <c r="S178" s="3">
        <f t="shared" si="27"/>
        <v>3.7960911230876526E-3</v>
      </c>
      <c r="T178" s="3">
        <f t="shared" si="28"/>
        <v>10.006047973776896</v>
      </c>
    </row>
    <row r="179" spans="1:20" ht="14.4" x14ac:dyDescent="0.3">
      <c r="A179" s="17" t="s">
        <v>195</v>
      </c>
      <c r="B179" s="14"/>
      <c r="C179" t="s">
        <v>294</v>
      </c>
      <c r="D179" s="18">
        <v>58.335000000000001</v>
      </c>
      <c r="E179" s="16">
        <v>153.5086</v>
      </c>
      <c r="F179" s="15">
        <v>0.33</v>
      </c>
      <c r="J179" s="11">
        <f t="shared" si="24"/>
        <v>0.33</v>
      </c>
      <c r="K179" s="11">
        <v>10</v>
      </c>
      <c r="L179" s="3">
        <f t="shared" si="25"/>
        <v>1.0002951336451111</v>
      </c>
      <c r="M179" s="12">
        <f t="shared" si="26"/>
        <v>44344.668952735345</v>
      </c>
      <c r="N179" s="12">
        <f t="shared" si="23"/>
        <v>44344.682702735343</v>
      </c>
      <c r="O179" s="11">
        <f t="shared" si="21"/>
        <v>58.335000000000001</v>
      </c>
      <c r="P179" s="11">
        <f t="shared" si="22"/>
        <v>-153.5086</v>
      </c>
      <c r="Q179" s="3">
        <f t="shared" si="29"/>
        <v>1.0181378191508921</v>
      </c>
      <c r="R179" s="3">
        <f t="shared" si="29"/>
        <v>-2.6792305001269674</v>
      </c>
      <c r="S179" s="3">
        <f t="shared" si="27"/>
        <v>3.8100537571037485E-3</v>
      </c>
      <c r="T179" s="3">
        <f t="shared" si="28"/>
        <v>10.002951336451112</v>
      </c>
    </row>
    <row r="180" spans="1:20" ht="14.4" x14ac:dyDescent="0.3">
      <c r="A180" s="17" t="s">
        <v>196</v>
      </c>
      <c r="B180" s="14"/>
      <c r="C180" t="s">
        <v>295</v>
      </c>
      <c r="D180" s="18">
        <v>58.456000000000003</v>
      </c>
      <c r="E180" s="16">
        <v>153.2895</v>
      </c>
      <c r="F180" s="15">
        <v>0.33</v>
      </c>
      <c r="J180" s="11">
        <f t="shared" si="24"/>
        <v>0.33</v>
      </c>
      <c r="K180" s="11">
        <v>10</v>
      </c>
      <c r="L180" s="3">
        <f t="shared" si="25"/>
        <v>1.0008419006572931</v>
      </c>
      <c r="M180" s="12">
        <f t="shared" si="26"/>
        <v>44344.724404481203</v>
      </c>
      <c r="N180" s="12">
        <f t="shared" si="23"/>
        <v>44344.738154481201</v>
      </c>
      <c r="O180" s="11">
        <f t="shared" si="21"/>
        <v>58.456000000000003</v>
      </c>
      <c r="P180" s="11">
        <f t="shared" si="22"/>
        <v>-153.2895</v>
      </c>
      <c r="Q180" s="3">
        <f t="shared" si="29"/>
        <v>1.0202496675458053</v>
      </c>
      <c r="R180" s="3">
        <f t="shared" si="29"/>
        <v>-2.6754064837358476</v>
      </c>
      <c r="S180" s="3">
        <f t="shared" si="27"/>
        <v>3.8240163911198444E-3</v>
      </c>
      <c r="T180" s="3">
        <f t="shared" si="28"/>
        <v>10.008419006572931</v>
      </c>
    </row>
    <row r="181" spans="1:20" ht="14.4" x14ac:dyDescent="0.3">
      <c r="A181" s="17" t="s">
        <v>197</v>
      </c>
      <c r="B181" s="14"/>
      <c r="C181" t="s">
        <v>294</v>
      </c>
      <c r="D181" s="18">
        <v>58.576900000000002</v>
      </c>
      <c r="E181" s="16">
        <v>153.06970000000001</v>
      </c>
      <c r="F181" s="15">
        <v>0.33</v>
      </c>
      <c r="J181" s="11">
        <f t="shared" si="24"/>
        <v>0.33</v>
      </c>
      <c r="K181" s="11">
        <v>10</v>
      </c>
      <c r="L181" s="3">
        <f t="shared" si="25"/>
        <v>1.0002886026782001</v>
      </c>
      <c r="M181" s="12">
        <f t="shared" si="26"/>
        <v>44344.779833172979</v>
      </c>
      <c r="N181" s="12">
        <f t="shared" si="23"/>
        <v>44344.793583172977</v>
      </c>
      <c r="O181" s="11">
        <f t="shared" si="21"/>
        <v>58.576900000000002</v>
      </c>
      <c r="P181" s="11">
        <f t="shared" si="22"/>
        <v>-153.06970000000001</v>
      </c>
      <c r="Q181" s="3">
        <f t="shared" si="29"/>
        <v>1.0223597706114664</v>
      </c>
      <c r="R181" s="3">
        <f t="shared" si="29"/>
        <v>-2.6715702500399647</v>
      </c>
      <c r="S181" s="3">
        <f t="shared" si="27"/>
        <v>3.836233695882818E-3</v>
      </c>
      <c r="T181" s="3">
        <f t="shared" si="28"/>
        <v>10.002886026782001</v>
      </c>
    </row>
    <row r="182" spans="1:20" ht="14.4" x14ac:dyDescent="0.3">
      <c r="A182" s="17" t="s">
        <v>198</v>
      </c>
      <c r="B182" s="14"/>
      <c r="C182" t="s">
        <v>294</v>
      </c>
      <c r="D182" s="18">
        <v>58.697899999999997</v>
      </c>
      <c r="E182" s="16">
        <v>152.8492</v>
      </c>
      <c r="F182" s="15">
        <v>0.33</v>
      </c>
      <c r="J182" s="11">
        <f t="shared" si="24"/>
        <v>0.33</v>
      </c>
      <c r="K182" s="11">
        <v>10</v>
      </c>
      <c r="L182" s="3">
        <f t="shared" si="25"/>
        <v>1.0005931986952992</v>
      </c>
      <c r="M182" s="12">
        <f t="shared" si="26"/>
        <v>44344.835274556259</v>
      </c>
      <c r="N182" s="12">
        <f t="shared" si="23"/>
        <v>44344.849024556257</v>
      </c>
      <c r="O182" s="11">
        <f t="shared" si="21"/>
        <v>58.697899999999997</v>
      </c>
      <c r="P182" s="11">
        <f t="shared" si="22"/>
        <v>-152.8492</v>
      </c>
      <c r="Q182" s="3">
        <f t="shared" si="29"/>
        <v>1.0244716190063794</v>
      </c>
      <c r="R182" s="3">
        <f t="shared" si="29"/>
        <v>-2.6677217990393167</v>
      </c>
      <c r="S182" s="3">
        <f t="shared" si="27"/>
        <v>3.8484510006480122E-3</v>
      </c>
      <c r="T182" s="3">
        <f t="shared" si="28"/>
        <v>10.005931986952993</v>
      </c>
    </row>
    <row r="183" spans="1:20" ht="14.4" x14ac:dyDescent="0.3">
      <c r="A183" s="17" t="s">
        <v>199</v>
      </c>
      <c r="B183" s="14"/>
      <c r="C183" t="s">
        <v>295</v>
      </c>
      <c r="D183" s="18">
        <v>58.818800000000003</v>
      </c>
      <c r="E183" s="16">
        <v>152.62790000000001</v>
      </c>
      <c r="F183" s="15">
        <v>0.33</v>
      </c>
      <c r="J183" s="11">
        <f t="shared" si="24"/>
        <v>0.33</v>
      </c>
      <c r="K183" s="11">
        <v>10</v>
      </c>
      <c r="L183" s="3">
        <f t="shared" si="25"/>
        <v>1.0002289970559295</v>
      </c>
      <c r="M183" s="12">
        <f t="shared" si="26"/>
        <v>44344.890700764467</v>
      </c>
      <c r="N183" s="12">
        <f t="shared" si="23"/>
        <v>44344.904450764465</v>
      </c>
      <c r="O183" s="11">
        <f t="shared" si="21"/>
        <v>58.818800000000003</v>
      </c>
      <c r="P183" s="11">
        <f t="shared" si="22"/>
        <v>-152.62790000000001</v>
      </c>
      <c r="Q183" s="3">
        <f t="shared" si="29"/>
        <v>1.0265817220720408</v>
      </c>
      <c r="R183" s="3">
        <f t="shared" si="29"/>
        <v>-2.6638593854046535</v>
      </c>
      <c r="S183" s="3">
        <f t="shared" si="27"/>
        <v>3.8624136346632199E-3</v>
      </c>
      <c r="T183" s="3">
        <f t="shared" si="28"/>
        <v>10.002289970559294</v>
      </c>
    </row>
    <row r="184" spans="1:20" ht="14.4" x14ac:dyDescent="0.3">
      <c r="A184" s="17" t="s">
        <v>200</v>
      </c>
      <c r="B184" s="14"/>
      <c r="C184" t="s">
        <v>294</v>
      </c>
      <c r="D184" s="18">
        <v>58.939799999999998</v>
      </c>
      <c r="E184" s="16">
        <v>152.4058</v>
      </c>
      <c r="F184" s="15">
        <v>0.33</v>
      </c>
      <c r="J184" s="11">
        <f t="shared" si="24"/>
        <v>0.33</v>
      </c>
      <c r="K184" s="11">
        <v>10</v>
      </c>
      <c r="L184" s="3">
        <f t="shared" si="25"/>
        <v>1.0007212123259834</v>
      </c>
      <c r="M184" s="12">
        <f t="shared" si="26"/>
        <v>44344.946147481642</v>
      </c>
      <c r="N184" s="12">
        <f t="shared" si="23"/>
        <v>44344.95989748164</v>
      </c>
      <c r="O184" s="11">
        <f t="shared" si="21"/>
        <v>58.939799999999998</v>
      </c>
      <c r="P184" s="11">
        <f t="shared" si="22"/>
        <v>-152.4058</v>
      </c>
      <c r="Q184" s="3">
        <f t="shared" si="29"/>
        <v>1.0286935704669538</v>
      </c>
      <c r="R184" s="3">
        <f t="shared" si="29"/>
        <v>-2.6599830091359737</v>
      </c>
      <c r="S184" s="3">
        <f t="shared" si="27"/>
        <v>3.8763762686797598E-3</v>
      </c>
      <c r="T184" s="3">
        <f t="shared" si="28"/>
        <v>10.007212123259833</v>
      </c>
    </row>
    <row r="185" spans="1:20" ht="14.4" x14ac:dyDescent="0.3">
      <c r="A185" s="17" t="s">
        <v>201</v>
      </c>
      <c r="B185" s="14"/>
      <c r="C185" t="s">
        <v>295</v>
      </c>
      <c r="D185" s="18">
        <v>58.825000000000003</v>
      </c>
      <c r="E185" s="16">
        <v>152.1978</v>
      </c>
      <c r="F185" s="15">
        <v>0.33</v>
      </c>
      <c r="J185" s="11">
        <f t="shared" si="24"/>
        <v>0.33</v>
      </c>
      <c r="K185" s="11">
        <v>10</v>
      </c>
      <c r="L185" s="3">
        <f t="shared" si="25"/>
        <v>0.94362045905195691</v>
      </c>
      <c r="M185" s="12">
        <f t="shared" si="26"/>
        <v>44344.999215000767</v>
      </c>
      <c r="N185" s="12">
        <f t="shared" si="23"/>
        <v>44345.012965000766</v>
      </c>
      <c r="O185" s="11">
        <f t="shared" si="21"/>
        <v>58.825000000000003</v>
      </c>
      <c r="P185" s="11">
        <f t="shared" si="22"/>
        <v>-152.1978</v>
      </c>
      <c r="Q185" s="3">
        <f t="shared" si="29"/>
        <v>1.0266899324856644</v>
      </c>
      <c r="R185" s="3">
        <f t="shared" si="29"/>
        <v>-2.6563527242918257</v>
      </c>
      <c r="S185" s="3">
        <f t="shared" si="27"/>
        <v>3.6302848441480684E-3</v>
      </c>
      <c r="T185" s="3">
        <f t="shared" si="28"/>
        <v>9.4362045905195693</v>
      </c>
    </row>
    <row r="186" spans="1:20" ht="14.4" x14ac:dyDescent="0.3">
      <c r="A186" s="17" t="s">
        <v>202</v>
      </c>
      <c r="B186" s="14"/>
      <c r="C186" t="s">
        <v>294</v>
      </c>
      <c r="D186" s="18">
        <v>59.060699999999997</v>
      </c>
      <c r="E186" s="16">
        <v>152.18289999999999</v>
      </c>
      <c r="F186" s="15">
        <v>0.33</v>
      </c>
      <c r="J186" s="11">
        <f t="shared" si="24"/>
        <v>0.33</v>
      </c>
      <c r="K186" s="11">
        <v>10</v>
      </c>
      <c r="L186" s="3">
        <f t="shared" si="25"/>
        <v>1.4149518514575645</v>
      </c>
      <c r="M186" s="12">
        <f t="shared" si="26"/>
        <v>44345.071921327908</v>
      </c>
      <c r="N186" s="12">
        <f t="shared" si="23"/>
        <v>44345.085671327906</v>
      </c>
      <c r="O186" s="11">
        <f t="shared" si="21"/>
        <v>59.060699999999997</v>
      </c>
      <c r="P186" s="11">
        <f t="shared" si="22"/>
        <v>-152.18289999999999</v>
      </c>
      <c r="Q186" s="3">
        <f t="shared" si="29"/>
        <v>1.0308036735326149</v>
      </c>
      <c r="R186" s="3">
        <f t="shared" si="29"/>
        <v>-2.6560926702332783</v>
      </c>
      <c r="S186" s="3">
        <f t="shared" si="27"/>
        <v>2.600540585473432E-4</v>
      </c>
      <c r="T186" s="3">
        <f t="shared" si="28"/>
        <v>14.149518514575645</v>
      </c>
    </row>
    <row r="187" spans="1:20" ht="14.4" x14ac:dyDescent="0.3">
      <c r="A187" s="17" t="s">
        <v>203</v>
      </c>
      <c r="B187" s="14"/>
      <c r="C187" t="s">
        <v>295</v>
      </c>
      <c r="D187" s="18">
        <v>59.066899999999997</v>
      </c>
      <c r="E187" s="16">
        <v>151.7527</v>
      </c>
      <c r="F187" s="15">
        <v>0.33</v>
      </c>
      <c r="J187" s="11">
        <f t="shared" si="24"/>
        <v>0.33</v>
      </c>
      <c r="K187" s="11">
        <v>10</v>
      </c>
      <c r="L187" s="3">
        <f t="shared" si="25"/>
        <v>1.3274708044798218</v>
      </c>
      <c r="M187" s="12">
        <f t="shared" si="26"/>
        <v>44345.140982611425</v>
      </c>
      <c r="N187" s="12">
        <f t="shared" si="23"/>
        <v>44345.154732611423</v>
      </c>
      <c r="O187" s="11">
        <f t="shared" si="21"/>
        <v>59.066899999999997</v>
      </c>
      <c r="P187" s="11">
        <f t="shared" si="22"/>
        <v>-151.7527</v>
      </c>
      <c r="Q187" s="3">
        <f t="shared" si="29"/>
        <v>1.0309118839462386</v>
      </c>
      <c r="R187" s="3">
        <f t="shared" si="29"/>
        <v>-2.6485842637911992</v>
      </c>
      <c r="S187" s="3">
        <f t="shared" si="27"/>
        <v>7.5084064420791741E-3</v>
      </c>
      <c r="T187" s="3">
        <f t="shared" si="28"/>
        <v>13.274708044798219</v>
      </c>
    </row>
    <row r="188" spans="1:20" ht="14.4" x14ac:dyDescent="0.3">
      <c r="A188" s="17" t="s">
        <v>204</v>
      </c>
      <c r="B188" s="14"/>
      <c r="C188" t="s">
        <v>294</v>
      </c>
      <c r="D188" s="18">
        <v>59.073099999999997</v>
      </c>
      <c r="E188" s="16">
        <v>151.32380000000001</v>
      </c>
      <c r="F188" s="15">
        <v>0.33</v>
      </c>
      <c r="J188" s="11">
        <f t="shared" si="24"/>
        <v>0.33</v>
      </c>
      <c r="K188" s="11">
        <v>10</v>
      </c>
      <c r="L188" s="3">
        <f t="shared" si="25"/>
        <v>1.3232237881130953</v>
      </c>
      <c r="M188" s="12">
        <f t="shared" si="26"/>
        <v>44345.209866935926</v>
      </c>
      <c r="N188" s="12">
        <f t="shared" si="23"/>
        <v>44345.223616935924</v>
      </c>
      <c r="O188" s="11">
        <f t="shared" si="21"/>
        <v>59.073099999999997</v>
      </c>
      <c r="P188" s="11">
        <f t="shared" si="22"/>
        <v>-151.32380000000001</v>
      </c>
      <c r="Q188" s="3">
        <f t="shared" si="29"/>
        <v>1.0310200943598622</v>
      </c>
      <c r="R188" s="3">
        <f t="shared" si="29"/>
        <v>-2.6410985466293955</v>
      </c>
      <c r="S188" s="3">
        <f t="shared" si="27"/>
        <v>7.4857171618036844E-3</v>
      </c>
      <c r="T188" s="3">
        <f t="shared" si="28"/>
        <v>13.232237881130953</v>
      </c>
    </row>
    <row r="189" spans="1:20" ht="14.4" x14ac:dyDescent="0.3">
      <c r="A189" s="16" t="s">
        <v>205</v>
      </c>
      <c r="B189" s="14"/>
      <c r="C189" t="s">
        <v>295</v>
      </c>
      <c r="D189" s="18">
        <v>59.079300000000003</v>
      </c>
      <c r="E189" s="16">
        <v>150.89619999999999</v>
      </c>
      <c r="F189" s="15">
        <v>0.33</v>
      </c>
      <c r="J189" s="11">
        <f t="shared" si="24"/>
        <v>0.33</v>
      </c>
      <c r="K189" s="11">
        <v>10</v>
      </c>
      <c r="L189" s="3">
        <f t="shared" si="25"/>
        <v>1.3189782143887221</v>
      </c>
      <c r="M189" s="12">
        <f t="shared" si="26"/>
        <v>44345.278574361524</v>
      </c>
      <c r="N189" s="12">
        <f t="shared" si="23"/>
        <v>44345.292324361522</v>
      </c>
      <c r="O189" s="11">
        <f t="shared" si="21"/>
        <v>59.079300000000003</v>
      </c>
      <c r="P189" s="11">
        <f t="shared" si="22"/>
        <v>-150.89619999999999</v>
      </c>
      <c r="Q189" s="3">
        <f t="shared" si="29"/>
        <v>1.0311283047734858</v>
      </c>
      <c r="R189" s="3">
        <f t="shared" si="29"/>
        <v>-2.6336355187478673</v>
      </c>
      <c r="S189" s="3">
        <f t="shared" si="27"/>
        <v>7.4630278815281947E-3</v>
      </c>
      <c r="T189" s="3">
        <f t="shared" si="28"/>
        <v>13.189782143887221</v>
      </c>
    </row>
    <row r="190" spans="1:20" ht="14.4" x14ac:dyDescent="0.3">
      <c r="A190" s="16" t="s">
        <v>206</v>
      </c>
      <c r="B190" s="14"/>
      <c r="C190" t="s">
        <v>294</v>
      </c>
      <c r="D190" s="18">
        <v>59.197000000000003</v>
      </c>
      <c r="E190" s="16">
        <v>150.6781</v>
      </c>
      <c r="F190" s="15">
        <v>0.33</v>
      </c>
      <c r="J190" s="11">
        <f t="shared" si="24"/>
        <v>0.33</v>
      </c>
      <c r="K190" s="11">
        <v>10</v>
      </c>
      <c r="L190" s="3">
        <f t="shared" si="25"/>
        <v>0.97433209254049813</v>
      </c>
      <c r="M190" s="12">
        <f t="shared" si="26"/>
        <v>44345.332921532048</v>
      </c>
      <c r="N190" s="12">
        <f t="shared" si="23"/>
        <v>44345.346671532046</v>
      </c>
      <c r="O190" s="11">
        <f t="shared" si="21"/>
        <v>59.197000000000003</v>
      </c>
      <c r="P190" s="11">
        <f t="shared" si="22"/>
        <v>-150.6781</v>
      </c>
      <c r="Q190" s="3">
        <f t="shared" si="29"/>
        <v>1.0331825573030833</v>
      </c>
      <c r="R190" s="3">
        <f t="shared" si="29"/>
        <v>-2.629828955649268</v>
      </c>
      <c r="S190" s="3">
        <f t="shared" si="27"/>
        <v>3.8065630985992804E-3</v>
      </c>
      <c r="T190" s="3">
        <f t="shared" si="28"/>
        <v>9.7433209254049817</v>
      </c>
    </row>
    <row r="191" spans="1:20" ht="14.4" x14ac:dyDescent="0.3">
      <c r="A191" s="16" t="s">
        <v>207</v>
      </c>
      <c r="B191" s="14"/>
      <c r="C191" t="s">
        <v>295</v>
      </c>
      <c r="D191" s="18">
        <v>59.314399999999999</v>
      </c>
      <c r="E191" s="16">
        <v>150.46</v>
      </c>
      <c r="F191" s="15">
        <v>0.33</v>
      </c>
      <c r="J191" s="11">
        <f t="shared" si="24"/>
        <v>0.33</v>
      </c>
      <c r="K191" s="11">
        <v>10</v>
      </c>
      <c r="L191" s="3">
        <f t="shared" si="25"/>
        <v>0.97143878718545396</v>
      </c>
      <c r="M191" s="12">
        <f t="shared" si="26"/>
        <v>44345.387148148176</v>
      </c>
      <c r="N191" s="12">
        <f t="shared" si="23"/>
        <v>44345.400898148175</v>
      </c>
      <c r="O191" s="11">
        <f t="shared" si="21"/>
        <v>59.314399999999999</v>
      </c>
      <c r="P191" s="11">
        <f t="shared" si="22"/>
        <v>-150.46</v>
      </c>
      <c r="Q191" s="3">
        <f t="shared" si="29"/>
        <v>1.0352315738449247</v>
      </c>
      <c r="R191" s="3">
        <f t="shared" si="29"/>
        <v>-2.6260223925506683</v>
      </c>
      <c r="S191" s="3">
        <f t="shared" si="27"/>
        <v>3.8065630985997245E-3</v>
      </c>
      <c r="T191" s="3">
        <f t="shared" si="28"/>
        <v>9.7143878718545391</v>
      </c>
    </row>
    <row r="192" spans="1:20" ht="14.4" x14ac:dyDescent="0.3">
      <c r="A192" s="16" t="s">
        <v>208</v>
      </c>
      <c r="B192" s="14"/>
      <c r="C192" t="s">
        <v>294</v>
      </c>
      <c r="D192" s="18">
        <v>59.206400000000002</v>
      </c>
      <c r="E192" s="16">
        <v>150.24600000000001</v>
      </c>
      <c r="F192" s="15">
        <v>0.33</v>
      </c>
      <c r="J192" s="11">
        <f t="shared" si="24"/>
        <v>0.33</v>
      </c>
      <c r="K192" s="11">
        <v>10</v>
      </c>
      <c r="L192" s="3">
        <f t="shared" si="25"/>
        <v>0.92229720270134763</v>
      </c>
      <c r="M192" s="12">
        <f t="shared" si="26"/>
        <v>44345.439327198284</v>
      </c>
      <c r="N192" s="12">
        <f t="shared" si="23"/>
        <v>44345.453077198283</v>
      </c>
      <c r="O192" s="11">
        <f t="shared" si="21"/>
        <v>59.206400000000002</v>
      </c>
      <c r="P192" s="11">
        <f t="shared" si="22"/>
        <v>-150.24600000000001</v>
      </c>
      <c r="Q192" s="3">
        <f t="shared" si="29"/>
        <v>1.0333466182527706</v>
      </c>
      <c r="R192" s="3">
        <f t="shared" si="29"/>
        <v>-2.6222873879514004</v>
      </c>
      <c r="S192" s="3">
        <f t="shared" si="27"/>
        <v>3.7350045992678993E-3</v>
      </c>
      <c r="T192" s="3">
        <f t="shared" si="28"/>
        <v>9.2229720270134763</v>
      </c>
    </row>
    <row r="193" spans="1:20" ht="14.4" x14ac:dyDescent="0.3">
      <c r="A193" s="16" t="s">
        <v>209</v>
      </c>
      <c r="B193" s="14"/>
      <c r="C193" t="s">
        <v>295</v>
      </c>
      <c r="D193" s="18">
        <v>59.0916</v>
      </c>
      <c r="E193" s="16">
        <v>150.04470000000001</v>
      </c>
      <c r="F193" s="15">
        <v>0.33</v>
      </c>
      <c r="J193" s="11">
        <f t="shared" si="24"/>
        <v>0.33</v>
      </c>
      <c r="K193" s="11">
        <v>10</v>
      </c>
      <c r="L193" s="3">
        <f t="shared" si="25"/>
        <v>0.92631602676745251</v>
      </c>
      <c r="M193" s="12">
        <f t="shared" si="26"/>
        <v>44345.491673699398</v>
      </c>
      <c r="N193" s="12">
        <f t="shared" si="23"/>
        <v>44345.505423699396</v>
      </c>
      <c r="O193" s="11">
        <f t="shared" si="21"/>
        <v>59.0916</v>
      </c>
      <c r="P193" s="11">
        <f t="shared" si="22"/>
        <v>-150.04470000000001</v>
      </c>
      <c r="Q193" s="3">
        <f t="shared" si="29"/>
        <v>1.0313429802714813</v>
      </c>
      <c r="R193" s="3">
        <f t="shared" si="29"/>
        <v>-2.618774040167136</v>
      </c>
      <c r="S193" s="3">
        <f t="shared" si="27"/>
        <v>3.5133477842643757E-3</v>
      </c>
      <c r="T193" s="3">
        <f t="shared" si="28"/>
        <v>9.2631602676745253</v>
      </c>
    </row>
    <row r="194" spans="1:20" ht="14.4" x14ac:dyDescent="0.3">
      <c r="A194" s="16" t="s">
        <v>210</v>
      </c>
      <c r="B194" s="14"/>
      <c r="C194" t="s">
        <v>297</v>
      </c>
      <c r="D194" s="18">
        <v>58.976799999999997</v>
      </c>
      <c r="E194" s="16">
        <v>149.84389999999999</v>
      </c>
      <c r="F194" s="15">
        <v>0.33</v>
      </c>
      <c r="I194" s="3">
        <v>0.33</v>
      </c>
      <c r="J194" s="11">
        <f t="shared" si="24"/>
        <v>0.66</v>
      </c>
      <c r="K194" s="11">
        <v>10</v>
      </c>
      <c r="L194" s="3">
        <f t="shared" si="25"/>
        <v>0.92667233272119831</v>
      </c>
      <c r="M194" s="12">
        <f t="shared" si="26"/>
        <v>44345.544035046594</v>
      </c>
      <c r="N194" s="12">
        <f t="shared" si="23"/>
        <v>44345.571535046591</v>
      </c>
      <c r="O194" s="11">
        <f t="shared" si="21"/>
        <v>58.976799999999997</v>
      </c>
      <c r="P194" s="11">
        <f t="shared" si="22"/>
        <v>-149.84389999999999</v>
      </c>
      <c r="Q194" s="3">
        <f t="shared" si="29"/>
        <v>1.0293393422901917</v>
      </c>
      <c r="R194" s="3">
        <f t="shared" si="29"/>
        <v>-2.615269419029131</v>
      </c>
      <c r="S194" s="3">
        <f t="shared" si="27"/>
        <v>3.5046211380049819E-3</v>
      </c>
      <c r="T194" s="3">
        <f t="shared" si="28"/>
        <v>9.2667233272119827</v>
      </c>
    </row>
    <row r="195" spans="1:20" ht="14.4" x14ac:dyDescent="0.3">
      <c r="A195" s="16" t="s">
        <v>211</v>
      </c>
      <c r="B195" s="14"/>
      <c r="C195" t="s">
        <v>298</v>
      </c>
      <c r="D195" s="18">
        <v>58.862000000000002</v>
      </c>
      <c r="E195" s="16">
        <v>149.64359999999999</v>
      </c>
      <c r="F195" s="15">
        <v>0.33</v>
      </c>
      <c r="I195" s="3">
        <v>0.33</v>
      </c>
      <c r="J195" s="11">
        <f t="shared" si="24"/>
        <v>0.66</v>
      </c>
      <c r="K195" s="11">
        <v>10</v>
      </c>
      <c r="L195" s="3">
        <f t="shared" si="25"/>
        <v>0.92702024322123111</v>
      </c>
      <c r="M195" s="12">
        <f t="shared" si="26"/>
        <v>44345.610160890057</v>
      </c>
      <c r="N195" s="12">
        <f t="shared" si="23"/>
        <v>44345.637660890054</v>
      </c>
      <c r="O195" s="11">
        <f t="shared" si="21"/>
        <v>58.862000000000002</v>
      </c>
      <c r="P195" s="11">
        <f t="shared" si="22"/>
        <v>-149.64359999999999</v>
      </c>
      <c r="Q195" s="3">
        <f t="shared" si="29"/>
        <v>1.0273357043089022</v>
      </c>
      <c r="R195" s="3">
        <f t="shared" si="29"/>
        <v>-2.6117735245373863</v>
      </c>
      <c r="S195" s="3">
        <f t="shared" si="27"/>
        <v>3.4958944917446999E-3</v>
      </c>
      <c r="T195" s="3">
        <f t="shared" si="28"/>
        <v>9.2702024322123115</v>
      </c>
    </row>
    <row r="196" spans="1:20" ht="14.4" x14ac:dyDescent="0.3">
      <c r="A196" s="16" t="s">
        <v>212</v>
      </c>
      <c r="B196" s="14"/>
      <c r="C196" t="s">
        <v>297</v>
      </c>
      <c r="D196" s="18">
        <v>58.741100000000003</v>
      </c>
      <c r="E196" s="16">
        <v>149.86519999999999</v>
      </c>
      <c r="F196" s="15">
        <v>0.33</v>
      </c>
      <c r="I196" s="3">
        <v>0.33</v>
      </c>
      <c r="J196" s="11">
        <f t="shared" si="24"/>
        <v>0.66</v>
      </c>
      <c r="K196" s="11">
        <v>10</v>
      </c>
      <c r="L196" s="3">
        <f t="shared" si="25"/>
        <v>1.0002814943739753</v>
      </c>
      <c r="M196" s="12">
        <f t="shared" si="26"/>
        <v>44345.679339285656</v>
      </c>
      <c r="N196" s="12">
        <f t="shared" si="23"/>
        <v>44345.706839285653</v>
      </c>
      <c r="O196" s="11">
        <f t="shared" si="21"/>
        <v>58.741100000000003</v>
      </c>
      <c r="P196" s="11">
        <f t="shared" si="22"/>
        <v>-149.86519999999999</v>
      </c>
      <c r="Q196" s="3">
        <f t="shared" si="29"/>
        <v>1.0252256012432412</v>
      </c>
      <c r="R196" s="3">
        <f t="shared" si="29"/>
        <v>-2.6156411741598053</v>
      </c>
      <c r="S196" s="3">
        <f t="shared" si="27"/>
        <v>-3.8676496224190338E-3</v>
      </c>
      <c r="T196" s="3">
        <f t="shared" si="28"/>
        <v>10.002814943739754</v>
      </c>
    </row>
    <row r="197" spans="1:20" ht="14.4" x14ac:dyDescent="0.3">
      <c r="A197" s="16" t="s">
        <v>213</v>
      </c>
      <c r="B197" s="14"/>
      <c r="C197" t="s">
        <v>298</v>
      </c>
      <c r="D197" s="18">
        <v>58.856999999999999</v>
      </c>
      <c r="E197" s="16">
        <v>150.06399999999999</v>
      </c>
      <c r="F197" s="15">
        <v>0.33</v>
      </c>
      <c r="I197" s="3">
        <v>0.33</v>
      </c>
      <c r="J197" s="11">
        <f t="shared" si="24"/>
        <v>0.66</v>
      </c>
      <c r="K197" s="11">
        <v>10</v>
      </c>
      <c r="L197" s="3">
        <f t="shared" si="25"/>
        <v>0.93027105439068714</v>
      </c>
      <c r="M197" s="12">
        <f t="shared" si="26"/>
        <v>44345.745600579583</v>
      </c>
      <c r="N197" s="12">
        <f t="shared" si="23"/>
        <v>44345.773100579579</v>
      </c>
      <c r="O197" s="11">
        <f t="shared" si="21"/>
        <v>58.856999999999999</v>
      </c>
      <c r="P197" s="11">
        <f t="shared" si="22"/>
        <v>-150.06399999999999</v>
      </c>
      <c r="Q197" s="3">
        <f t="shared" si="29"/>
        <v>1.0272484378463025</v>
      </c>
      <c r="R197" s="3">
        <f t="shared" si="29"/>
        <v>-2.6191108887127705</v>
      </c>
      <c r="S197" s="3">
        <f t="shared" si="27"/>
        <v>-3.4697145529651863E-3</v>
      </c>
      <c r="T197" s="3">
        <f t="shared" si="28"/>
        <v>9.3027105439068709</v>
      </c>
    </row>
    <row r="198" spans="1:20" ht="14.4" x14ac:dyDescent="0.3">
      <c r="A198" s="16" t="s">
        <v>214</v>
      </c>
      <c r="B198" s="14"/>
      <c r="C198" t="s">
        <v>297</v>
      </c>
      <c r="D198" s="18">
        <v>58.970700000000001</v>
      </c>
      <c r="E198" s="16">
        <v>150.26769999999999</v>
      </c>
      <c r="F198" s="15">
        <v>0.33</v>
      </c>
      <c r="I198" s="3">
        <v>0.33</v>
      </c>
      <c r="J198" s="11">
        <f t="shared" si="24"/>
        <v>0.66</v>
      </c>
      <c r="K198" s="11">
        <v>10</v>
      </c>
      <c r="L198" s="3">
        <f t="shared" si="25"/>
        <v>0.92931400781281948</v>
      </c>
      <c r="M198" s="12">
        <f t="shared" si="26"/>
        <v>44345.811821996569</v>
      </c>
      <c r="N198" s="12">
        <f t="shared" si="23"/>
        <v>44345.839321996566</v>
      </c>
      <c r="O198" s="11">
        <f t="shared" si="21"/>
        <v>58.970700000000001</v>
      </c>
      <c r="P198" s="11">
        <f t="shared" si="22"/>
        <v>-150.26769999999999</v>
      </c>
      <c r="Q198" s="3">
        <f t="shared" si="29"/>
        <v>1.0292328772058201</v>
      </c>
      <c r="R198" s="3">
        <f t="shared" si="29"/>
        <v>-2.6226661243990828</v>
      </c>
      <c r="S198" s="3">
        <f t="shared" si="27"/>
        <v>-3.5552356863122192E-3</v>
      </c>
      <c r="T198" s="3">
        <f t="shared" si="28"/>
        <v>9.2931400781281948</v>
      </c>
    </row>
    <row r="199" spans="1:20" ht="14.4" x14ac:dyDescent="0.3">
      <c r="A199" s="16" t="s">
        <v>215</v>
      </c>
      <c r="B199" s="14"/>
      <c r="C199" t="s">
        <v>298</v>
      </c>
      <c r="D199" s="18">
        <v>59.0854</v>
      </c>
      <c r="E199" s="16">
        <v>150.4699</v>
      </c>
      <c r="F199" s="15">
        <v>0.33</v>
      </c>
      <c r="I199" s="3">
        <v>0.33</v>
      </c>
      <c r="J199" s="11">
        <f t="shared" si="24"/>
        <v>0.66</v>
      </c>
      <c r="K199" s="11">
        <v>10</v>
      </c>
      <c r="L199" s="3">
        <f t="shared" si="25"/>
        <v>0.92919962065469375</v>
      </c>
      <c r="M199" s="12">
        <f t="shared" si="26"/>
        <v>44345.878038647425</v>
      </c>
      <c r="N199" s="12">
        <f t="shared" si="23"/>
        <v>44345.905538647421</v>
      </c>
      <c r="O199" s="11">
        <f t="shared" ref="O199:O262" si="30">D199</f>
        <v>59.0854</v>
      </c>
      <c r="P199" s="11">
        <f t="shared" ref="P199:P262" si="31">-E199</f>
        <v>-150.4699</v>
      </c>
      <c r="Q199" s="3">
        <f t="shared" si="29"/>
        <v>1.0312347698578574</v>
      </c>
      <c r="R199" s="3">
        <f t="shared" si="29"/>
        <v>-2.6261951801466159</v>
      </c>
      <c r="S199" s="3">
        <f t="shared" si="27"/>
        <v>-3.5290557475331497E-3</v>
      </c>
      <c r="T199" s="3">
        <f t="shared" si="28"/>
        <v>9.291996206546937</v>
      </c>
    </row>
    <row r="200" spans="1:20" ht="14.4" x14ac:dyDescent="0.3">
      <c r="A200" s="16" t="s">
        <v>216</v>
      </c>
      <c r="B200" s="14"/>
      <c r="C200" t="s">
        <v>297</v>
      </c>
      <c r="D200" s="18">
        <v>58.964500000000001</v>
      </c>
      <c r="E200" s="16">
        <v>150.69290000000001</v>
      </c>
      <c r="F200" s="15">
        <v>0.33</v>
      </c>
      <c r="I200" s="3">
        <v>0.33</v>
      </c>
      <c r="J200" s="11">
        <f t="shared" si="24"/>
        <v>0.66</v>
      </c>
      <c r="K200" s="11">
        <v>10</v>
      </c>
      <c r="L200" s="3">
        <f t="shared" si="25"/>
        <v>1.0002012731845027</v>
      </c>
      <c r="M200" s="12">
        <f t="shared" si="26"/>
        <v>44345.94721370047</v>
      </c>
      <c r="N200" s="12">
        <f t="shared" ref="N200:N263" si="32">M200+J200/24</f>
        <v>44345.974713700467</v>
      </c>
      <c r="O200" s="11">
        <f t="shared" si="30"/>
        <v>58.964500000000001</v>
      </c>
      <c r="P200" s="11">
        <f t="shared" si="31"/>
        <v>-150.69290000000001</v>
      </c>
      <c r="Q200" s="3">
        <f t="shared" si="29"/>
        <v>1.0291246667921965</v>
      </c>
      <c r="R200" s="3">
        <f t="shared" si="29"/>
        <v>-2.6300872643785631</v>
      </c>
      <c r="S200" s="3">
        <f t="shared" si="27"/>
        <v>-3.8920842319472015E-3</v>
      </c>
      <c r="T200" s="3">
        <f t="shared" si="28"/>
        <v>10.002012731845028</v>
      </c>
    </row>
    <row r="201" spans="1:20" ht="14.4" x14ac:dyDescent="0.3">
      <c r="A201" s="16" t="s">
        <v>217</v>
      </c>
      <c r="B201" s="14"/>
      <c r="C201" t="s">
        <v>298</v>
      </c>
      <c r="D201" s="18">
        <v>58.849699999999999</v>
      </c>
      <c r="E201" s="16">
        <v>150.49</v>
      </c>
      <c r="F201" s="15">
        <v>0.33</v>
      </c>
      <c r="I201" s="3">
        <v>0.33</v>
      </c>
      <c r="J201" s="11">
        <f t="shared" ref="J201:J264" si="33">SUM(F201:I201)</f>
        <v>0.66</v>
      </c>
      <c r="K201" s="11">
        <v>10</v>
      </c>
      <c r="L201" s="3">
        <f t="shared" ref="L201:L264" si="34">T201/K201</f>
        <v>0.93258013673921225</v>
      </c>
      <c r="M201" s="12">
        <f t="shared" ref="M201:M264" si="35">N200+L201/24</f>
        <v>44346.013571206167</v>
      </c>
      <c r="N201" s="12">
        <f t="shared" si="32"/>
        <v>44346.041071206164</v>
      </c>
      <c r="O201" s="11">
        <f t="shared" si="30"/>
        <v>58.849699999999999</v>
      </c>
      <c r="P201" s="11">
        <f t="shared" si="31"/>
        <v>-150.49</v>
      </c>
      <c r="Q201" s="3">
        <f t="shared" si="29"/>
        <v>1.0271210288109069</v>
      </c>
      <c r="R201" s="3">
        <f t="shared" si="29"/>
        <v>-2.6265459913262665</v>
      </c>
      <c r="S201" s="3">
        <f t="shared" ref="S201:S264" si="36">R201-R200</f>
        <v>3.5412730522965674E-3</v>
      </c>
      <c r="T201" s="3">
        <f t="shared" ref="T201:T264" si="37">ACOS((SIN(Q200)*SIN(Q201))+(COS(Q200)*COS(Q201)*COS(S201)))/(PI()/180)*60</f>
        <v>9.3258013673921223</v>
      </c>
    </row>
    <row r="202" spans="1:20" ht="14.4" x14ac:dyDescent="0.3">
      <c r="A202" s="16" t="s">
        <v>218</v>
      </c>
      <c r="B202" s="14"/>
      <c r="C202" t="s">
        <v>297</v>
      </c>
      <c r="D202" s="18">
        <v>58.734900000000003</v>
      </c>
      <c r="E202" s="16">
        <v>150.2878</v>
      </c>
      <c r="F202" s="15">
        <v>0.33</v>
      </c>
      <c r="I202" s="3">
        <v>0.33</v>
      </c>
      <c r="J202" s="11">
        <f t="shared" si="33"/>
        <v>0.66</v>
      </c>
      <c r="K202" s="11">
        <v>10</v>
      </c>
      <c r="L202" s="3">
        <f t="shared" si="34"/>
        <v>0.93252036782136116</v>
      </c>
      <c r="M202" s="12">
        <f t="shared" si="35"/>
        <v>44346.079926221493</v>
      </c>
      <c r="N202" s="12">
        <f t="shared" si="32"/>
        <v>44346.10742622149</v>
      </c>
      <c r="O202" s="11">
        <f t="shared" si="30"/>
        <v>58.734900000000003</v>
      </c>
      <c r="P202" s="11">
        <f t="shared" si="31"/>
        <v>-150.2878</v>
      </c>
      <c r="Q202" s="3">
        <f t="shared" si="29"/>
        <v>1.0251173908296174</v>
      </c>
      <c r="R202" s="3">
        <f t="shared" si="29"/>
        <v>-2.6230169355787343</v>
      </c>
      <c r="S202" s="3">
        <f t="shared" si="36"/>
        <v>3.5290557475322615E-3</v>
      </c>
      <c r="T202" s="3">
        <f t="shared" si="37"/>
        <v>9.3252036782136116</v>
      </c>
    </row>
    <row r="203" spans="1:20" ht="14.4" x14ac:dyDescent="0.3">
      <c r="A203" s="16" t="s">
        <v>219</v>
      </c>
      <c r="B203" s="14"/>
      <c r="C203" t="s">
        <v>298</v>
      </c>
      <c r="D203" s="18">
        <v>58.620100000000001</v>
      </c>
      <c r="E203" s="16">
        <v>150.08600000000001</v>
      </c>
      <c r="F203" s="15">
        <v>0.33</v>
      </c>
      <c r="I203" s="3">
        <v>0.33</v>
      </c>
      <c r="J203" s="11">
        <f t="shared" si="33"/>
        <v>0.66</v>
      </c>
      <c r="K203" s="11">
        <v>10</v>
      </c>
      <c r="L203" s="3">
        <f t="shared" si="34"/>
        <v>0.93308017395034581</v>
      </c>
      <c r="M203" s="12">
        <f t="shared" si="35"/>
        <v>44346.146304562069</v>
      </c>
      <c r="N203" s="12">
        <f t="shared" si="32"/>
        <v>44346.173804562066</v>
      </c>
      <c r="O203" s="11">
        <f t="shared" si="30"/>
        <v>58.620100000000001</v>
      </c>
      <c r="P203" s="11">
        <f t="shared" si="31"/>
        <v>-150.08600000000001</v>
      </c>
      <c r="Q203" s="3">
        <f t="shared" si="29"/>
        <v>1.0231137528483281</v>
      </c>
      <c r="R203" s="3">
        <f t="shared" si="29"/>
        <v>-2.6194948611482096</v>
      </c>
      <c r="S203" s="3">
        <f t="shared" si="36"/>
        <v>3.5220744305246576E-3</v>
      </c>
      <c r="T203" s="3">
        <f t="shared" si="37"/>
        <v>9.3308017395034586</v>
      </c>
    </row>
    <row r="204" spans="1:20" ht="14.4" x14ac:dyDescent="0.3">
      <c r="A204" s="16" t="s">
        <v>220</v>
      </c>
      <c r="B204" s="14"/>
      <c r="C204" t="s">
        <v>297</v>
      </c>
      <c r="D204" s="18">
        <v>58.499200000000002</v>
      </c>
      <c r="E204" s="16">
        <v>150.30609999999999</v>
      </c>
      <c r="F204" s="15">
        <v>0.33</v>
      </c>
      <c r="I204" s="3">
        <v>0.33</v>
      </c>
      <c r="J204" s="11">
        <f t="shared" si="33"/>
        <v>0.66</v>
      </c>
      <c r="K204" s="11">
        <v>10</v>
      </c>
      <c r="L204" s="3">
        <f t="shared" si="34"/>
        <v>1.0003510735159287</v>
      </c>
      <c r="M204" s="12">
        <f t="shared" si="35"/>
        <v>44346.215485856796</v>
      </c>
      <c r="N204" s="12">
        <f t="shared" si="32"/>
        <v>44346.242985856792</v>
      </c>
      <c r="O204" s="11">
        <f t="shared" si="30"/>
        <v>58.499200000000002</v>
      </c>
      <c r="P204" s="11">
        <f t="shared" si="31"/>
        <v>-150.30609999999999</v>
      </c>
      <c r="Q204" s="3">
        <f t="shared" si="29"/>
        <v>1.0210036497826669</v>
      </c>
      <c r="R204" s="3">
        <f t="shared" si="29"/>
        <v>-2.6233363308318487</v>
      </c>
      <c r="S204" s="3">
        <f t="shared" si="36"/>
        <v>-3.841469683639076E-3</v>
      </c>
      <c r="T204" s="3">
        <f t="shared" si="37"/>
        <v>10.003510735159287</v>
      </c>
    </row>
    <row r="205" spans="1:20" ht="14.4" x14ac:dyDescent="0.3">
      <c r="A205" s="16" t="s">
        <v>221</v>
      </c>
      <c r="B205" s="14"/>
      <c r="C205" t="s">
        <v>298</v>
      </c>
      <c r="D205" s="18">
        <v>58.613999999999997</v>
      </c>
      <c r="E205" s="16">
        <v>150.5086</v>
      </c>
      <c r="F205" s="15">
        <v>0.33</v>
      </c>
      <c r="I205" s="3">
        <v>0.33</v>
      </c>
      <c r="J205" s="11">
        <f t="shared" si="33"/>
        <v>0.66</v>
      </c>
      <c r="K205" s="11">
        <v>10</v>
      </c>
      <c r="L205" s="3">
        <f t="shared" si="34"/>
        <v>0.93603507503642336</v>
      </c>
      <c r="M205" s="12">
        <f t="shared" si="35"/>
        <v>44346.281987318253</v>
      </c>
      <c r="N205" s="12">
        <f t="shared" si="32"/>
        <v>44346.309487318249</v>
      </c>
      <c r="O205" s="11">
        <f t="shared" si="30"/>
        <v>58.613999999999997</v>
      </c>
      <c r="P205" s="11">
        <f t="shared" si="31"/>
        <v>-150.5086</v>
      </c>
      <c r="Q205" s="3">
        <f t="shared" si="29"/>
        <v>1.0230072877639562</v>
      </c>
      <c r="R205" s="3">
        <f t="shared" si="29"/>
        <v>-2.6268706225671377</v>
      </c>
      <c r="S205" s="3">
        <f t="shared" si="36"/>
        <v>-3.5342917352889636E-3</v>
      </c>
      <c r="T205" s="3">
        <f t="shared" si="37"/>
        <v>9.3603507503642334</v>
      </c>
    </row>
    <row r="206" spans="1:20" ht="14.4" x14ac:dyDescent="0.3">
      <c r="A206" s="16" t="s">
        <v>222</v>
      </c>
      <c r="B206" s="14"/>
      <c r="C206" t="s">
        <v>297</v>
      </c>
      <c r="D206" s="18">
        <v>58.728700000000003</v>
      </c>
      <c r="E206" s="16">
        <v>150.7115</v>
      </c>
      <c r="F206" s="15">
        <v>0.33</v>
      </c>
      <c r="I206" s="3">
        <v>0.33</v>
      </c>
      <c r="J206" s="11">
        <f t="shared" si="33"/>
        <v>0.66</v>
      </c>
      <c r="K206" s="11">
        <v>10</v>
      </c>
      <c r="L206" s="3">
        <f t="shared" si="34"/>
        <v>0.93503194253647803</v>
      </c>
      <c r="M206" s="12">
        <f t="shared" si="35"/>
        <v>44346.34844698252</v>
      </c>
      <c r="N206" s="12">
        <f t="shared" si="32"/>
        <v>44346.375946982516</v>
      </c>
      <c r="O206" s="11">
        <f t="shared" si="30"/>
        <v>58.728700000000003</v>
      </c>
      <c r="P206" s="11">
        <f t="shared" si="31"/>
        <v>-150.7115</v>
      </c>
      <c r="Q206" s="3">
        <f t="shared" si="29"/>
        <v>1.0250091804159938</v>
      </c>
      <c r="R206" s="3">
        <f t="shared" si="29"/>
        <v>-2.6304118956194342</v>
      </c>
      <c r="S206" s="3">
        <f t="shared" si="36"/>
        <v>-3.5412730522965674E-3</v>
      </c>
      <c r="T206" s="3">
        <f t="shared" si="37"/>
        <v>9.3503194253647806</v>
      </c>
    </row>
    <row r="207" spans="1:20" ht="14.4" x14ac:dyDescent="0.3">
      <c r="A207" s="16" t="s">
        <v>223</v>
      </c>
      <c r="B207" s="14"/>
      <c r="C207" t="s">
        <v>298</v>
      </c>
      <c r="D207" s="18">
        <v>58.843499999999999</v>
      </c>
      <c r="E207" s="16">
        <v>150.9151</v>
      </c>
      <c r="F207" s="15">
        <v>0.33</v>
      </c>
      <c r="I207" s="3">
        <v>0.33</v>
      </c>
      <c r="J207" s="11">
        <f t="shared" si="33"/>
        <v>0.66</v>
      </c>
      <c r="K207" s="11">
        <v>10</v>
      </c>
      <c r="L207" s="3">
        <f t="shared" si="34"/>
        <v>0.93553631831164297</v>
      </c>
      <c r="M207" s="12">
        <f t="shared" si="35"/>
        <v>44346.414927662445</v>
      </c>
      <c r="N207" s="12">
        <f t="shared" si="32"/>
        <v>44346.442427662441</v>
      </c>
      <c r="O207" s="11">
        <f t="shared" si="30"/>
        <v>58.843499999999999</v>
      </c>
      <c r="P207" s="11">
        <f t="shared" si="31"/>
        <v>-150.9151</v>
      </c>
      <c r="Q207" s="3">
        <f t="shared" si="29"/>
        <v>1.0270128183972833</v>
      </c>
      <c r="R207" s="3">
        <f t="shared" si="29"/>
        <v>-2.6339653859764942</v>
      </c>
      <c r="S207" s="3">
        <f t="shared" si="36"/>
        <v>-3.5534903570599852E-3</v>
      </c>
      <c r="T207" s="3">
        <f t="shared" si="37"/>
        <v>9.3553631831164292</v>
      </c>
    </row>
    <row r="208" spans="1:20" ht="14.4" x14ac:dyDescent="0.3">
      <c r="A208" s="16" t="s">
        <v>224</v>
      </c>
      <c r="B208" s="14"/>
      <c r="C208" t="s">
        <v>297</v>
      </c>
      <c r="D208" s="18">
        <v>58.958300000000001</v>
      </c>
      <c r="E208" s="16">
        <v>151.11920000000001</v>
      </c>
      <c r="F208" s="15">
        <v>0.33</v>
      </c>
      <c r="I208" s="3">
        <v>0.33</v>
      </c>
      <c r="J208" s="11">
        <f t="shared" si="33"/>
        <v>0.66</v>
      </c>
      <c r="K208" s="11">
        <v>10</v>
      </c>
      <c r="L208" s="3">
        <f t="shared" si="34"/>
        <v>0.93516757915019588</v>
      </c>
      <c r="M208" s="12">
        <f t="shared" si="35"/>
        <v>44346.481392978239</v>
      </c>
      <c r="N208" s="12">
        <f t="shared" si="32"/>
        <v>44346.508892978236</v>
      </c>
      <c r="O208" s="11">
        <f t="shared" si="30"/>
        <v>58.958300000000001</v>
      </c>
      <c r="P208" s="11">
        <f t="shared" si="31"/>
        <v>-151.11920000000001</v>
      </c>
      <c r="Q208" s="3">
        <f t="shared" si="29"/>
        <v>1.0290164563785729</v>
      </c>
      <c r="R208" s="3">
        <f t="shared" si="29"/>
        <v>-2.6375276029798149</v>
      </c>
      <c r="S208" s="3">
        <f t="shared" si="36"/>
        <v>-3.5622170033207112E-3</v>
      </c>
      <c r="T208" s="3">
        <f t="shared" si="37"/>
        <v>9.3516757915019593</v>
      </c>
    </row>
    <row r="209" spans="1:20" ht="14.4" x14ac:dyDescent="0.3">
      <c r="A209" s="16" t="s">
        <v>225</v>
      </c>
      <c r="B209" s="14"/>
      <c r="C209" t="s">
        <v>298</v>
      </c>
      <c r="D209" s="18">
        <v>58.952100000000002</v>
      </c>
      <c r="E209" s="16">
        <v>151.54679999999999</v>
      </c>
      <c r="F209" s="15">
        <v>0.33</v>
      </c>
      <c r="I209" s="3">
        <v>0.33</v>
      </c>
      <c r="J209" s="11">
        <f t="shared" si="33"/>
        <v>0.66</v>
      </c>
      <c r="K209" s="11">
        <v>10</v>
      </c>
      <c r="L209" s="3">
        <f t="shared" si="34"/>
        <v>1.3236214025858959</v>
      </c>
      <c r="M209" s="12">
        <f t="shared" si="35"/>
        <v>44346.564043870014</v>
      </c>
      <c r="N209" s="12">
        <f t="shared" si="32"/>
        <v>44346.59154387001</v>
      </c>
      <c r="O209" s="11">
        <f t="shared" si="30"/>
        <v>58.952100000000002</v>
      </c>
      <c r="P209" s="11">
        <f t="shared" si="31"/>
        <v>-151.54679999999999</v>
      </c>
      <c r="Q209" s="3">
        <f t="shared" si="29"/>
        <v>1.0289082459649492</v>
      </c>
      <c r="R209" s="3">
        <f t="shared" si="29"/>
        <v>-2.6449906308613422</v>
      </c>
      <c r="S209" s="3">
        <f t="shared" si="36"/>
        <v>-7.4630278815273066E-3</v>
      </c>
      <c r="T209" s="3">
        <f t="shared" si="37"/>
        <v>13.23621402585896</v>
      </c>
    </row>
    <row r="210" spans="1:20" ht="14.4" x14ac:dyDescent="0.3">
      <c r="A210" s="16" t="s">
        <v>226</v>
      </c>
      <c r="B210" s="14"/>
      <c r="C210" t="s">
        <v>297</v>
      </c>
      <c r="D210" s="18">
        <v>58.837400000000002</v>
      </c>
      <c r="E210" s="16">
        <v>151.34139999999999</v>
      </c>
      <c r="F210" s="15">
        <v>0.33</v>
      </c>
      <c r="I210" s="3">
        <v>0.33</v>
      </c>
      <c r="J210" s="11">
        <f t="shared" si="33"/>
        <v>0.66</v>
      </c>
      <c r="K210" s="11">
        <v>10</v>
      </c>
      <c r="L210" s="3">
        <f t="shared" si="34"/>
        <v>0.9375336642954174</v>
      </c>
      <c r="M210" s="12">
        <f t="shared" si="35"/>
        <v>44346.630607772691</v>
      </c>
      <c r="N210" s="12">
        <f t="shared" si="32"/>
        <v>44346.658107772688</v>
      </c>
      <c r="O210" s="11">
        <f t="shared" si="30"/>
        <v>58.837400000000002</v>
      </c>
      <c r="P210" s="11">
        <f t="shared" si="31"/>
        <v>-151.34139999999999</v>
      </c>
      <c r="Q210" s="3">
        <f t="shared" si="29"/>
        <v>1.0269063533129117</v>
      </c>
      <c r="R210" s="3">
        <f t="shared" si="29"/>
        <v>-2.641405724577746</v>
      </c>
      <c r="S210" s="3">
        <f t="shared" si="36"/>
        <v>3.5849062835962009E-3</v>
      </c>
      <c r="T210" s="3">
        <f t="shared" si="37"/>
        <v>9.3753366429541742</v>
      </c>
    </row>
    <row r="211" spans="1:20" ht="14.4" x14ac:dyDescent="0.3">
      <c r="A211" s="16" t="s">
        <v>227</v>
      </c>
      <c r="B211" s="14"/>
      <c r="C211" t="s">
        <v>298</v>
      </c>
      <c r="D211" s="18">
        <v>58.7226</v>
      </c>
      <c r="E211" s="16">
        <v>151.13659999999999</v>
      </c>
      <c r="F211" s="15">
        <v>0.33</v>
      </c>
      <c r="I211" s="3">
        <v>0.33</v>
      </c>
      <c r="J211" s="11">
        <f t="shared" si="33"/>
        <v>0.66</v>
      </c>
      <c r="K211" s="11">
        <v>10</v>
      </c>
      <c r="L211" s="3">
        <f t="shared" si="34"/>
        <v>0.93814123872993616</v>
      </c>
      <c r="M211" s="12">
        <f t="shared" si="35"/>
        <v>44346.697196990965</v>
      </c>
      <c r="N211" s="12">
        <f t="shared" si="32"/>
        <v>44346.724696990961</v>
      </c>
      <c r="O211" s="11">
        <f t="shared" si="30"/>
        <v>58.7226</v>
      </c>
      <c r="P211" s="11">
        <f t="shared" si="31"/>
        <v>-151.13659999999999</v>
      </c>
      <c r="Q211" s="3">
        <f t="shared" si="29"/>
        <v>1.0249027153316221</v>
      </c>
      <c r="R211" s="3">
        <f t="shared" si="29"/>
        <v>-2.6378312902696615</v>
      </c>
      <c r="S211" s="3">
        <f t="shared" si="36"/>
        <v>3.5744343080845731E-3</v>
      </c>
      <c r="T211" s="3">
        <f t="shared" si="37"/>
        <v>9.3814123872993616</v>
      </c>
    </row>
    <row r="212" spans="1:20" ht="14.4" x14ac:dyDescent="0.3">
      <c r="A212" s="16" t="s">
        <v>228</v>
      </c>
      <c r="B212" s="14"/>
      <c r="C212" t="s">
        <v>297</v>
      </c>
      <c r="D212" s="18">
        <v>58.607799999999997</v>
      </c>
      <c r="E212" s="16">
        <v>150.9323</v>
      </c>
      <c r="F212" s="15">
        <v>0.33</v>
      </c>
      <c r="I212" s="3">
        <v>0.33</v>
      </c>
      <c r="J212" s="11">
        <f t="shared" si="33"/>
        <v>0.66</v>
      </c>
      <c r="K212" s="11">
        <v>10</v>
      </c>
      <c r="L212" s="3">
        <f t="shared" si="34"/>
        <v>0.93851074556756697</v>
      </c>
      <c r="M212" s="12">
        <f t="shared" si="35"/>
        <v>44346.763801605361</v>
      </c>
      <c r="N212" s="12">
        <f t="shared" si="32"/>
        <v>44346.791301605357</v>
      </c>
      <c r="O212" s="11">
        <f t="shared" si="30"/>
        <v>58.607799999999997</v>
      </c>
      <c r="P212" s="11">
        <f t="shared" si="31"/>
        <v>-150.9323</v>
      </c>
      <c r="Q212" s="3">
        <f t="shared" si="29"/>
        <v>1.0228990773503326</v>
      </c>
      <c r="R212" s="3">
        <f t="shared" si="29"/>
        <v>-2.6342655826078372</v>
      </c>
      <c r="S212" s="3">
        <f t="shared" si="36"/>
        <v>3.5657076618242911E-3</v>
      </c>
      <c r="T212" s="3">
        <f t="shared" si="37"/>
        <v>9.3851074556756693</v>
      </c>
    </row>
    <row r="213" spans="1:20" ht="14.4" x14ac:dyDescent="0.3">
      <c r="A213" s="16" t="s">
        <v>229</v>
      </c>
      <c r="B213" s="14"/>
      <c r="C213" t="s">
        <v>298</v>
      </c>
      <c r="D213" s="18">
        <v>58.493000000000002</v>
      </c>
      <c r="E213" s="16">
        <v>150.7286</v>
      </c>
      <c r="F213" s="15">
        <v>0.33</v>
      </c>
      <c r="I213" s="3">
        <v>0.33</v>
      </c>
      <c r="J213" s="11">
        <f t="shared" si="33"/>
        <v>0.66</v>
      </c>
      <c r="K213" s="11">
        <v>10</v>
      </c>
      <c r="L213" s="3">
        <f t="shared" si="34"/>
        <v>0.93865900766359278</v>
      </c>
      <c r="M213" s="12">
        <f t="shared" si="35"/>
        <v>44346.830412397343</v>
      </c>
      <c r="N213" s="12">
        <f t="shared" si="32"/>
        <v>44346.85791239734</v>
      </c>
      <c r="O213" s="11">
        <f t="shared" si="30"/>
        <v>58.493000000000002</v>
      </c>
      <c r="P213" s="11">
        <f t="shared" si="31"/>
        <v>-150.7286</v>
      </c>
      <c r="Q213" s="3">
        <f t="shared" si="29"/>
        <v>1.0208954393690433</v>
      </c>
      <c r="R213" s="3">
        <f t="shared" si="29"/>
        <v>-2.6307103469215249</v>
      </c>
      <c r="S213" s="3">
        <f t="shared" si="36"/>
        <v>3.5552356863122192E-3</v>
      </c>
      <c r="T213" s="3">
        <f t="shared" si="37"/>
        <v>9.3865900766359278</v>
      </c>
    </row>
    <row r="214" spans="1:20" ht="14.4" x14ac:dyDescent="0.3">
      <c r="A214" s="16" t="s">
        <v>230</v>
      </c>
      <c r="B214" s="14"/>
      <c r="C214" t="s">
        <v>297</v>
      </c>
      <c r="D214" s="18">
        <v>58.3782</v>
      </c>
      <c r="E214" s="16">
        <v>150.52539999999999</v>
      </c>
      <c r="F214" s="15">
        <v>0.33</v>
      </c>
      <c r="I214" s="3">
        <v>0.33</v>
      </c>
      <c r="J214" s="11">
        <f t="shared" si="33"/>
        <v>0.66</v>
      </c>
      <c r="K214" s="11">
        <v>10</v>
      </c>
      <c r="L214" s="3">
        <f t="shared" si="34"/>
        <v>0.93901062637296473</v>
      </c>
      <c r="M214" s="12">
        <f t="shared" si="35"/>
        <v>44346.897037840106</v>
      </c>
      <c r="N214" s="12">
        <f t="shared" si="32"/>
        <v>44346.924537840103</v>
      </c>
      <c r="O214" s="11">
        <f t="shared" si="30"/>
        <v>58.3782</v>
      </c>
      <c r="P214" s="11">
        <f t="shared" si="31"/>
        <v>-150.52539999999999</v>
      </c>
      <c r="Q214" s="3">
        <f t="shared" si="29"/>
        <v>1.0188918013877537</v>
      </c>
      <c r="R214" s="3">
        <f t="shared" si="29"/>
        <v>-2.6271638378814726</v>
      </c>
      <c r="S214" s="3">
        <f t="shared" si="36"/>
        <v>3.5465090400523813E-3</v>
      </c>
      <c r="T214" s="3">
        <f t="shared" si="37"/>
        <v>9.3901062637296473</v>
      </c>
    </row>
    <row r="215" spans="1:20" ht="14.4" x14ac:dyDescent="0.3">
      <c r="A215" s="16" t="s">
        <v>231</v>
      </c>
      <c r="B215" s="14"/>
      <c r="C215" t="s">
        <v>298</v>
      </c>
      <c r="D215" s="18">
        <v>58.257300000000001</v>
      </c>
      <c r="E215" s="16">
        <v>150.7439</v>
      </c>
      <c r="F215" s="15">
        <v>0.33</v>
      </c>
      <c r="I215" s="3">
        <v>0.33</v>
      </c>
      <c r="J215" s="11">
        <f t="shared" si="33"/>
        <v>0.66</v>
      </c>
      <c r="K215" s="11">
        <v>10</v>
      </c>
      <c r="L215" s="3">
        <f t="shared" si="34"/>
        <v>1.0001505826383279</v>
      </c>
      <c r="M215" s="12">
        <f t="shared" si="35"/>
        <v>44346.966210781044</v>
      </c>
      <c r="N215" s="12">
        <f t="shared" si="32"/>
        <v>44346.99371078104</v>
      </c>
      <c r="O215" s="11">
        <f t="shared" si="30"/>
        <v>58.257300000000001</v>
      </c>
      <c r="P215" s="11">
        <f t="shared" si="31"/>
        <v>-150.7439</v>
      </c>
      <c r="Q215" s="3">
        <f t="shared" ref="Q215:R275" si="38">O215*PI()/180</f>
        <v>1.0167816983220925</v>
      </c>
      <c r="R215" s="3">
        <f t="shared" si="38"/>
        <v>-2.6309773822970799</v>
      </c>
      <c r="S215" s="3">
        <f t="shared" si="36"/>
        <v>-3.8135444156073284E-3</v>
      </c>
      <c r="T215" s="3">
        <f t="shared" si="37"/>
        <v>10.00150582638328</v>
      </c>
    </row>
    <row r="216" spans="1:20" ht="14.4" x14ac:dyDescent="0.3">
      <c r="A216" s="16" t="s">
        <v>232</v>
      </c>
      <c r="B216" s="14"/>
      <c r="C216" t="s">
        <v>297</v>
      </c>
      <c r="D216" s="18">
        <v>58.372</v>
      </c>
      <c r="E216" s="16">
        <v>150.9479</v>
      </c>
      <c r="F216" s="15">
        <v>0.33</v>
      </c>
      <c r="I216" s="3">
        <v>0.33</v>
      </c>
      <c r="J216" s="11">
        <f t="shared" si="33"/>
        <v>0.66</v>
      </c>
      <c r="K216" s="11">
        <v>10</v>
      </c>
      <c r="L216" s="3">
        <f t="shared" si="34"/>
        <v>0.94178142885928773</v>
      </c>
      <c r="M216" s="12">
        <f t="shared" si="35"/>
        <v>44347.032951673908</v>
      </c>
      <c r="N216" s="12">
        <f t="shared" si="32"/>
        <v>44347.060451673904</v>
      </c>
      <c r="O216" s="11">
        <f t="shared" si="30"/>
        <v>58.372</v>
      </c>
      <c r="P216" s="11">
        <f t="shared" si="31"/>
        <v>-150.9479</v>
      </c>
      <c r="Q216" s="3">
        <f t="shared" si="38"/>
        <v>1.0187835909741301</v>
      </c>
      <c r="R216" s="3">
        <f t="shared" si="38"/>
        <v>-2.6345378539711484</v>
      </c>
      <c r="S216" s="3">
        <f t="shared" si="36"/>
        <v>-3.5604716740684772E-3</v>
      </c>
      <c r="T216" s="3">
        <f t="shared" si="37"/>
        <v>9.4178142885928775</v>
      </c>
    </row>
    <row r="217" spans="1:20" ht="14.4" x14ac:dyDescent="0.3">
      <c r="A217" s="16" t="s">
        <v>233</v>
      </c>
      <c r="B217" s="14"/>
      <c r="C217" t="s">
        <v>298</v>
      </c>
      <c r="D217" s="18">
        <v>58.486800000000002</v>
      </c>
      <c r="E217" s="16">
        <v>151.1523</v>
      </c>
      <c r="F217" s="15">
        <v>0.33</v>
      </c>
      <c r="I217" s="3">
        <v>0.33</v>
      </c>
      <c r="J217" s="11">
        <f t="shared" si="33"/>
        <v>0.66</v>
      </c>
      <c r="K217" s="11">
        <v>10</v>
      </c>
      <c r="L217" s="3">
        <f t="shared" si="34"/>
        <v>0.94165329253891039</v>
      </c>
      <c r="M217" s="12">
        <f t="shared" si="35"/>
        <v>44347.099687227761</v>
      </c>
      <c r="N217" s="12">
        <f t="shared" si="32"/>
        <v>44347.127187227758</v>
      </c>
      <c r="O217" s="11">
        <f t="shared" si="30"/>
        <v>58.486800000000002</v>
      </c>
      <c r="P217" s="11">
        <f t="shared" si="31"/>
        <v>-151.1523</v>
      </c>
      <c r="Q217" s="3">
        <f t="shared" si="38"/>
        <v>1.0207872289554194</v>
      </c>
      <c r="R217" s="3">
        <f t="shared" si="38"/>
        <v>-2.6381053069622249</v>
      </c>
      <c r="S217" s="3">
        <f t="shared" si="36"/>
        <v>-3.5674529910765251E-3</v>
      </c>
      <c r="T217" s="3">
        <f t="shared" si="37"/>
        <v>9.4165329253891041</v>
      </c>
    </row>
    <row r="218" spans="1:20" ht="14.4" x14ac:dyDescent="0.3">
      <c r="A218" s="16" t="s">
        <v>234</v>
      </c>
      <c r="B218" s="14"/>
      <c r="C218" t="s">
        <v>297</v>
      </c>
      <c r="D218" s="18">
        <v>58.601599999999998</v>
      </c>
      <c r="E218" s="16">
        <v>151.35730000000001</v>
      </c>
      <c r="F218" s="15">
        <v>0.33</v>
      </c>
      <c r="I218" s="3">
        <v>0.33</v>
      </c>
      <c r="J218" s="11">
        <f t="shared" si="33"/>
        <v>0.66</v>
      </c>
      <c r="K218" s="11">
        <v>10</v>
      </c>
      <c r="L218" s="3">
        <f t="shared" si="34"/>
        <v>0.94150585504249862</v>
      </c>
      <c r="M218" s="12">
        <f t="shared" si="35"/>
        <v>44347.166416638385</v>
      </c>
      <c r="N218" s="12">
        <f t="shared" si="32"/>
        <v>44347.193916638382</v>
      </c>
      <c r="O218" s="11">
        <f t="shared" si="30"/>
        <v>58.601599999999998</v>
      </c>
      <c r="P218" s="11">
        <f t="shared" si="31"/>
        <v>-151.35730000000001</v>
      </c>
      <c r="Q218" s="3">
        <f t="shared" si="38"/>
        <v>1.022790866936709</v>
      </c>
      <c r="R218" s="3">
        <f t="shared" si="38"/>
        <v>-2.6416832319288135</v>
      </c>
      <c r="S218" s="3">
        <f t="shared" si="36"/>
        <v>-3.577924966588597E-3</v>
      </c>
      <c r="T218" s="3">
        <f t="shared" si="37"/>
        <v>9.4150585504249857</v>
      </c>
    </row>
    <row r="219" spans="1:20" ht="14.4" x14ac:dyDescent="0.3">
      <c r="A219" s="16" t="s">
        <v>235</v>
      </c>
      <c r="B219" s="14"/>
      <c r="C219" t="s">
        <v>298</v>
      </c>
      <c r="D219" s="18">
        <v>58.7164</v>
      </c>
      <c r="E219" s="16">
        <v>151.56290000000001</v>
      </c>
      <c r="F219" s="15">
        <v>0.33</v>
      </c>
      <c r="I219" s="3">
        <v>0.33</v>
      </c>
      <c r="J219" s="11">
        <f t="shared" si="33"/>
        <v>0.66</v>
      </c>
      <c r="K219" s="11">
        <v>10</v>
      </c>
      <c r="L219" s="3">
        <f t="shared" si="34"/>
        <v>0.94134829966232503</v>
      </c>
      <c r="M219" s="12">
        <f t="shared" si="35"/>
        <v>44347.233139484204</v>
      </c>
      <c r="N219" s="12">
        <f t="shared" si="32"/>
        <v>44347.260639484201</v>
      </c>
      <c r="O219" s="11">
        <f t="shared" si="30"/>
        <v>58.7164</v>
      </c>
      <c r="P219" s="11">
        <f t="shared" si="31"/>
        <v>-151.56290000000001</v>
      </c>
      <c r="Q219" s="3">
        <f t="shared" si="38"/>
        <v>1.0247945049179985</v>
      </c>
      <c r="R219" s="3">
        <f t="shared" si="38"/>
        <v>-2.6452716288709137</v>
      </c>
      <c r="S219" s="3">
        <f t="shared" si="36"/>
        <v>-3.5883969421002249E-3</v>
      </c>
      <c r="T219" s="3">
        <f t="shared" si="37"/>
        <v>9.4134829966232498</v>
      </c>
    </row>
    <row r="220" spans="1:20" ht="14.4" x14ac:dyDescent="0.3">
      <c r="A220" s="16" t="s">
        <v>236</v>
      </c>
      <c r="B220" s="14"/>
      <c r="C220" t="s">
        <v>297</v>
      </c>
      <c r="D220" s="18">
        <v>58.831200000000003</v>
      </c>
      <c r="E220" s="16">
        <v>151.7689</v>
      </c>
      <c r="F220" s="15">
        <v>0.33</v>
      </c>
      <c r="I220" s="3">
        <v>0.33</v>
      </c>
      <c r="J220" s="11">
        <f t="shared" si="33"/>
        <v>0.66</v>
      </c>
      <c r="K220" s="11">
        <v>10</v>
      </c>
      <c r="L220" s="3">
        <f t="shared" si="34"/>
        <v>0.94075679078945718</v>
      </c>
      <c r="M220" s="12">
        <f t="shared" si="35"/>
        <v>44347.299837683815</v>
      </c>
      <c r="N220" s="12">
        <f t="shared" si="32"/>
        <v>44347.327337683811</v>
      </c>
      <c r="O220" s="11">
        <f t="shared" si="30"/>
        <v>58.831200000000003</v>
      </c>
      <c r="P220" s="11">
        <f t="shared" si="31"/>
        <v>-151.7689</v>
      </c>
      <c r="Q220" s="3">
        <f t="shared" si="38"/>
        <v>1.0267981428992881</v>
      </c>
      <c r="R220" s="3">
        <f t="shared" si="38"/>
        <v>-2.648867007130022</v>
      </c>
      <c r="S220" s="3">
        <f t="shared" si="36"/>
        <v>-3.5953782591082728E-3</v>
      </c>
      <c r="T220" s="3">
        <f t="shared" si="37"/>
        <v>9.4075679078945722</v>
      </c>
    </row>
    <row r="221" spans="1:20" ht="14.4" x14ac:dyDescent="0.3">
      <c r="A221" s="16" t="s">
        <v>237</v>
      </c>
      <c r="B221" s="14"/>
      <c r="C221" t="s">
        <v>295</v>
      </c>
      <c r="D221" s="18">
        <v>58.7102</v>
      </c>
      <c r="E221" s="16">
        <v>151.99029999999999</v>
      </c>
      <c r="F221" s="15">
        <v>0.33</v>
      </c>
      <c r="J221" s="11">
        <f t="shared" si="33"/>
        <v>0.33</v>
      </c>
      <c r="K221" s="11">
        <v>10</v>
      </c>
      <c r="L221" s="3">
        <f t="shared" si="34"/>
        <v>1.0007098913296035</v>
      </c>
      <c r="M221" s="12">
        <f t="shared" si="35"/>
        <v>44347.369033929281</v>
      </c>
      <c r="N221" s="12">
        <f t="shared" si="32"/>
        <v>44347.382783929279</v>
      </c>
      <c r="O221" s="11">
        <f t="shared" si="30"/>
        <v>58.7102</v>
      </c>
      <c r="P221" s="11">
        <f t="shared" si="31"/>
        <v>-151.99029999999999</v>
      </c>
      <c r="Q221" s="3">
        <f t="shared" si="38"/>
        <v>1.0246862945043749</v>
      </c>
      <c r="R221" s="3">
        <f t="shared" si="38"/>
        <v>-2.652731166093937</v>
      </c>
      <c r="S221" s="3">
        <f t="shared" si="36"/>
        <v>-3.8641589639150098E-3</v>
      </c>
      <c r="T221" s="3">
        <f t="shared" si="37"/>
        <v>10.007098913296035</v>
      </c>
    </row>
    <row r="222" spans="1:20" ht="14.4" x14ac:dyDescent="0.3">
      <c r="A222" s="16" t="s">
        <v>238</v>
      </c>
      <c r="B222" s="14"/>
      <c r="C222" t="s">
        <v>294</v>
      </c>
      <c r="D222" s="18">
        <v>58.595399999999998</v>
      </c>
      <c r="E222" s="16">
        <v>151.7835</v>
      </c>
      <c r="F222" s="15">
        <v>0.33</v>
      </c>
      <c r="J222" s="11">
        <f t="shared" si="33"/>
        <v>0.33</v>
      </c>
      <c r="K222" s="11">
        <v>10</v>
      </c>
      <c r="L222" s="3">
        <f t="shared" si="34"/>
        <v>0.94398326400391708</v>
      </c>
      <c r="M222" s="12">
        <f t="shared" si="35"/>
        <v>44347.422116565278</v>
      </c>
      <c r="N222" s="12">
        <f t="shared" si="32"/>
        <v>44347.435866565276</v>
      </c>
      <c r="O222" s="11">
        <f t="shared" si="30"/>
        <v>58.595399999999998</v>
      </c>
      <c r="P222" s="11">
        <f t="shared" si="31"/>
        <v>-151.7835</v>
      </c>
      <c r="Q222" s="3">
        <f t="shared" si="38"/>
        <v>1.0226826565230853</v>
      </c>
      <c r="R222" s="3">
        <f t="shared" si="38"/>
        <v>-2.6491218252008131</v>
      </c>
      <c r="S222" s="3">
        <f t="shared" si="36"/>
        <v>3.6093408931239246E-3</v>
      </c>
      <c r="T222" s="3">
        <f t="shared" si="37"/>
        <v>9.439832640039171</v>
      </c>
    </row>
    <row r="223" spans="1:20" ht="14.4" x14ac:dyDescent="0.3">
      <c r="A223" s="16" t="s">
        <v>239</v>
      </c>
      <c r="B223" s="14"/>
      <c r="C223" t="s">
        <v>295</v>
      </c>
      <c r="D223" s="18">
        <v>58.474499999999999</v>
      </c>
      <c r="E223" s="16">
        <v>152.0034</v>
      </c>
      <c r="F223" s="15">
        <v>0.33</v>
      </c>
      <c r="J223" s="11">
        <f t="shared" si="33"/>
        <v>0.33</v>
      </c>
      <c r="K223" s="11">
        <v>10</v>
      </c>
      <c r="L223" s="3">
        <f t="shared" si="34"/>
        <v>1.0002541846053483</v>
      </c>
      <c r="M223" s="12">
        <f t="shared" si="35"/>
        <v>44347.47754382297</v>
      </c>
      <c r="N223" s="12">
        <f t="shared" si="32"/>
        <v>44347.491293822968</v>
      </c>
      <c r="O223" s="11">
        <f t="shared" si="30"/>
        <v>58.474499999999999</v>
      </c>
      <c r="P223" s="11">
        <f t="shared" si="31"/>
        <v>-152.0034</v>
      </c>
      <c r="Q223" s="3">
        <f t="shared" si="38"/>
        <v>1.0205725534574241</v>
      </c>
      <c r="R223" s="3">
        <f t="shared" si="38"/>
        <v>-2.6529598042259486</v>
      </c>
      <c r="S223" s="3">
        <f t="shared" si="36"/>
        <v>-3.8379790251354962E-3</v>
      </c>
      <c r="T223" s="3">
        <f t="shared" si="37"/>
        <v>10.002541846053482</v>
      </c>
    </row>
    <row r="224" spans="1:20" ht="14.4" x14ac:dyDescent="0.3">
      <c r="A224" s="16" t="s">
        <v>240</v>
      </c>
      <c r="B224" s="14"/>
      <c r="C224" t="s">
        <v>294</v>
      </c>
      <c r="D224" s="18">
        <v>58.480699999999999</v>
      </c>
      <c r="E224" s="16">
        <v>151.5772</v>
      </c>
      <c r="F224" s="15">
        <v>0.33</v>
      </c>
      <c r="J224" s="11">
        <f t="shared" si="33"/>
        <v>0.33</v>
      </c>
      <c r="K224" s="11">
        <v>10</v>
      </c>
      <c r="L224" s="3">
        <f t="shared" si="34"/>
        <v>1.3375008293638109</v>
      </c>
      <c r="M224" s="12">
        <f t="shared" si="35"/>
        <v>44347.547023024192</v>
      </c>
      <c r="N224" s="12">
        <f t="shared" si="32"/>
        <v>44347.56077302419</v>
      </c>
      <c r="O224" s="11">
        <f t="shared" si="30"/>
        <v>58.480699999999999</v>
      </c>
      <c r="P224" s="11">
        <f t="shared" si="31"/>
        <v>-151.5772</v>
      </c>
      <c r="Q224" s="3">
        <f t="shared" si="38"/>
        <v>1.0206807638710478</v>
      </c>
      <c r="R224" s="3">
        <f t="shared" si="38"/>
        <v>-2.645521210953949</v>
      </c>
      <c r="S224" s="3">
        <f t="shared" si="36"/>
        <v>7.4385932719995829E-3</v>
      </c>
      <c r="T224" s="3">
        <f t="shared" si="37"/>
        <v>13.375008293638109</v>
      </c>
    </row>
    <row r="225" spans="1:20" ht="14.4" x14ac:dyDescent="0.3">
      <c r="A225" s="16" t="s">
        <v>241</v>
      </c>
      <c r="B225" s="14"/>
      <c r="C225" t="s">
        <v>295</v>
      </c>
      <c r="D225" s="18">
        <v>58.359699999999997</v>
      </c>
      <c r="E225" s="16">
        <v>151.79640000000001</v>
      </c>
      <c r="F225" s="15">
        <v>0.33</v>
      </c>
      <c r="J225" s="11">
        <f t="shared" si="33"/>
        <v>0.33</v>
      </c>
      <c r="K225" s="11">
        <v>10</v>
      </c>
      <c r="L225" s="3">
        <f t="shared" si="34"/>
        <v>1.0007259082816671</v>
      </c>
      <c r="M225" s="12">
        <f t="shared" si="35"/>
        <v>44347.602469937032</v>
      </c>
      <c r="N225" s="12">
        <f t="shared" si="32"/>
        <v>44347.61621993703</v>
      </c>
      <c r="O225" s="11">
        <f t="shared" si="30"/>
        <v>58.359699999999997</v>
      </c>
      <c r="P225" s="11">
        <f t="shared" si="31"/>
        <v>-151.79640000000001</v>
      </c>
      <c r="Q225" s="3">
        <f t="shared" si="38"/>
        <v>1.0185689154761346</v>
      </c>
      <c r="R225" s="3">
        <f t="shared" si="38"/>
        <v>-2.6493469726743206</v>
      </c>
      <c r="S225" s="3">
        <f t="shared" si="36"/>
        <v>-3.8257617203716343E-3</v>
      </c>
      <c r="T225" s="3">
        <f t="shared" si="37"/>
        <v>10.00725908281667</v>
      </c>
    </row>
    <row r="226" spans="1:20" ht="14.4" x14ac:dyDescent="0.3">
      <c r="A226" s="16" t="s">
        <v>242</v>
      </c>
      <c r="B226" s="14"/>
      <c r="C226" t="s">
        <v>294</v>
      </c>
      <c r="D226" s="18">
        <v>58.365900000000003</v>
      </c>
      <c r="E226" s="16">
        <v>151.3715</v>
      </c>
      <c r="F226" s="15">
        <v>0.33</v>
      </c>
      <c r="J226" s="11">
        <f t="shared" si="33"/>
        <v>0.33</v>
      </c>
      <c r="K226" s="11">
        <v>10</v>
      </c>
      <c r="L226" s="3">
        <f t="shared" si="34"/>
        <v>1.3377742811250504</v>
      </c>
      <c r="M226" s="12">
        <f t="shared" si="35"/>
        <v>44347.671960532076</v>
      </c>
      <c r="N226" s="12">
        <f t="shared" si="32"/>
        <v>44347.685710532074</v>
      </c>
      <c r="O226" s="11">
        <f t="shared" si="30"/>
        <v>58.365900000000003</v>
      </c>
      <c r="P226" s="11">
        <f t="shared" si="31"/>
        <v>-151.3715</v>
      </c>
      <c r="Q226" s="3">
        <f t="shared" si="38"/>
        <v>1.0186771258897585</v>
      </c>
      <c r="R226" s="3">
        <f t="shared" si="38"/>
        <v>-2.6419310686825965</v>
      </c>
      <c r="S226" s="3">
        <f t="shared" si="36"/>
        <v>7.4159039917240932E-3</v>
      </c>
      <c r="T226" s="3">
        <f t="shared" si="37"/>
        <v>13.377742811250505</v>
      </c>
    </row>
    <row r="227" spans="1:20" ht="14.4" x14ac:dyDescent="0.3">
      <c r="A227" s="16" t="s">
        <v>243</v>
      </c>
      <c r="B227" s="14"/>
      <c r="C227" t="s">
        <v>295</v>
      </c>
      <c r="D227" s="18">
        <v>58.244900000000001</v>
      </c>
      <c r="E227" s="16">
        <v>151.59</v>
      </c>
      <c r="F227" s="15">
        <v>0.33</v>
      </c>
      <c r="J227" s="11">
        <f t="shared" si="33"/>
        <v>0.33</v>
      </c>
      <c r="K227" s="11">
        <v>10</v>
      </c>
      <c r="L227" s="3">
        <f t="shared" si="34"/>
        <v>1.0007513243290553</v>
      </c>
      <c r="M227" s="12">
        <f t="shared" si="35"/>
        <v>44347.727408503924</v>
      </c>
      <c r="N227" s="12">
        <f t="shared" si="32"/>
        <v>44347.741158503923</v>
      </c>
      <c r="O227" s="11">
        <f t="shared" si="30"/>
        <v>58.244900000000001</v>
      </c>
      <c r="P227" s="11">
        <f t="shared" si="31"/>
        <v>-151.59</v>
      </c>
      <c r="Q227" s="3">
        <f t="shared" si="38"/>
        <v>1.0165652774948453</v>
      </c>
      <c r="R227" s="3">
        <f t="shared" si="38"/>
        <v>-2.6457446130982043</v>
      </c>
      <c r="S227" s="3">
        <f t="shared" si="36"/>
        <v>-3.8135444156077725E-3</v>
      </c>
      <c r="T227" s="3">
        <f t="shared" si="37"/>
        <v>10.007513243290553</v>
      </c>
    </row>
    <row r="228" spans="1:20" ht="14.4" x14ac:dyDescent="0.3">
      <c r="A228" s="16" t="s">
        <v>244</v>
      </c>
      <c r="B228" s="14"/>
      <c r="C228" t="s">
        <v>294</v>
      </c>
      <c r="D228" s="18">
        <v>58.251100000000001</v>
      </c>
      <c r="E228" s="16">
        <v>151.16640000000001</v>
      </c>
      <c r="F228" s="15">
        <v>0.33</v>
      </c>
      <c r="J228" s="11">
        <f t="shared" si="33"/>
        <v>0.33</v>
      </c>
      <c r="K228" s="11">
        <v>10</v>
      </c>
      <c r="L228" s="3">
        <f t="shared" si="34"/>
        <v>1.3380157651605498</v>
      </c>
      <c r="M228" s="12">
        <f t="shared" si="35"/>
        <v>44347.796909160803</v>
      </c>
      <c r="N228" s="12">
        <f t="shared" si="32"/>
        <v>44347.810659160801</v>
      </c>
      <c r="O228" s="11">
        <f t="shared" si="30"/>
        <v>58.251100000000001</v>
      </c>
      <c r="P228" s="11">
        <f t="shared" si="31"/>
        <v>-151.16640000000001</v>
      </c>
      <c r="Q228" s="3">
        <f t="shared" si="38"/>
        <v>1.0166734879084689</v>
      </c>
      <c r="R228" s="3">
        <f t="shared" si="38"/>
        <v>-2.6383513983867561</v>
      </c>
      <c r="S228" s="3">
        <f t="shared" si="36"/>
        <v>7.3932147114481594E-3</v>
      </c>
      <c r="T228" s="3">
        <f t="shared" si="37"/>
        <v>13.380157651605497</v>
      </c>
    </row>
    <row r="229" spans="1:20" ht="14.4" x14ac:dyDescent="0.3">
      <c r="A229" s="16" t="s">
        <v>245</v>
      </c>
      <c r="B229" s="14"/>
      <c r="C229" t="s">
        <v>295</v>
      </c>
      <c r="D229" s="18">
        <v>58.136299999999999</v>
      </c>
      <c r="E229" s="16">
        <v>150.96170000000001</v>
      </c>
      <c r="F229" s="15">
        <v>0.33</v>
      </c>
      <c r="J229" s="11">
        <f t="shared" si="33"/>
        <v>0.33</v>
      </c>
      <c r="K229" s="11">
        <v>10</v>
      </c>
      <c r="L229" s="3">
        <f t="shared" si="34"/>
        <v>0.94523515645428891</v>
      </c>
      <c r="M229" s="12">
        <f t="shared" si="35"/>
        <v>44347.850043958984</v>
      </c>
      <c r="N229" s="12">
        <f t="shared" si="32"/>
        <v>44347.863793958983</v>
      </c>
      <c r="O229" s="11">
        <f t="shared" si="30"/>
        <v>58.136299999999999</v>
      </c>
      <c r="P229" s="11">
        <f t="shared" si="31"/>
        <v>-150.96170000000001</v>
      </c>
      <c r="Q229" s="3">
        <f t="shared" si="38"/>
        <v>1.0146698499271793</v>
      </c>
      <c r="R229" s="3">
        <f t="shared" si="38"/>
        <v>-2.6347787094079238</v>
      </c>
      <c r="S229" s="3">
        <f t="shared" si="36"/>
        <v>3.572688978832339E-3</v>
      </c>
      <c r="T229" s="3">
        <f t="shared" si="37"/>
        <v>9.4523515645428891</v>
      </c>
    </row>
    <row r="230" spans="1:20" ht="14.4" x14ac:dyDescent="0.3">
      <c r="A230" s="16" t="s">
        <v>246</v>
      </c>
      <c r="B230" s="14"/>
      <c r="C230" t="s">
        <v>294</v>
      </c>
      <c r="D230" s="18">
        <v>58.021500000000003</v>
      </c>
      <c r="E230" s="16">
        <v>150.7577</v>
      </c>
      <c r="F230" s="15">
        <v>0.33</v>
      </c>
      <c r="J230" s="11">
        <f t="shared" si="33"/>
        <v>0.33</v>
      </c>
      <c r="K230" s="11">
        <v>10</v>
      </c>
      <c r="L230" s="3">
        <f t="shared" si="34"/>
        <v>0.94514564544383428</v>
      </c>
      <c r="M230" s="12">
        <f t="shared" si="35"/>
        <v>44347.903175027546</v>
      </c>
      <c r="N230" s="12">
        <f t="shared" si="32"/>
        <v>44347.916925027544</v>
      </c>
      <c r="O230" s="11">
        <f t="shared" si="30"/>
        <v>58.021500000000003</v>
      </c>
      <c r="P230" s="11">
        <f t="shared" si="31"/>
        <v>-150.7577</v>
      </c>
      <c r="Q230" s="3">
        <f t="shared" si="38"/>
        <v>1.01266621194589</v>
      </c>
      <c r="R230" s="3">
        <f t="shared" si="38"/>
        <v>-2.6312182377338553</v>
      </c>
      <c r="S230" s="3">
        <f t="shared" si="36"/>
        <v>3.5604716740684772E-3</v>
      </c>
      <c r="T230" s="3">
        <f t="shared" si="37"/>
        <v>9.4514564544383433</v>
      </c>
    </row>
    <row r="231" spans="1:20" ht="14.4" x14ac:dyDescent="0.3">
      <c r="A231" s="16" t="s">
        <v>247</v>
      </c>
      <c r="B231" s="14"/>
      <c r="C231" t="s">
        <v>295</v>
      </c>
      <c r="D231" s="18">
        <v>57.904699999999998</v>
      </c>
      <c r="E231" s="16">
        <v>150.54730000000001</v>
      </c>
      <c r="F231" s="15">
        <v>0.33</v>
      </c>
      <c r="J231" s="11">
        <f t="shared" si="33"/>
        <v>0.33</v>
      </c>
      <c r="K231" s="11">
        <v>10</v>
      </c>
      <c r="L231" s="3">
        <f t="shared" si="34"/>
        <v>0.96931041007317464</v>
      </c>
      <c r="M231" s="12">
        <f t="shared" si="35"/>
        <v>44347.957312961298</v>
      </c>
      <c r="N231" s="12">
        <f t="shared" si="32"/>
        <v>44347.971062961296</v>
      </c>
      <c r="O231" s="11">
        <f t="shared" si="30"/>
        <v>57.904699999999998</v>
      </c>
      <c r="P231" s="11">
        <f t="shared" si="31"/>
        <v>-150.54730000000001</v>
      </c>
      <c r="Q231" s="3">
        <f t="shared" si="38"/>
        <v>1.0106276673795604</v>
      </c>
      <c r="R231" s="3">
        <f t="shared" si="38"/>
        <v>-2.6275460649876594</v>
      </c>
      <c r="S231" s="3">
        <f t="shared" si="36"/>
        <v>3.6721727461959119E-3</v>
      </c>
      <c r="T231" s="3">
        <f t="shared" si="37"/>
        <v>9.6931041007317464</v>
      </c>
    </row>
    <row r="232" spans="1:20" ht="14.4" x14ac:dyDescent="0.3">
      <c r="A232" s="16" t="s">
        <v>248</v>
      </c>
      <c r="B232" s="14"/>
      <c r="C232" t="s">
        <v>294</v>
      </c>
      <c r="D232" s="18">
        <v>57.785400000000003</v>
      </c>
      <c r="E232" s="16">
        <v>150.76</v>
      </c>
      <c r="F232" s="15">
        <v>0.33</v>
      </c>
      <c r="J232" s="11">
        <f t="shared" si="33"/>
        <v>0.33</v>
      </c>
      <c r="K232" s="11">
        <v>10</v>
      </c>
      <c r="L232" s="3">
        <f t="shared" si="34"/>
        <v>0.98675757273809483</v>
      </c>
      <c r="M232" s="12">
        <f t="shared" si="35"/>
        <v>44348.012177860161</v>
      </c>
      <c r="N232" s="12">
        <f t="shared" si="32"/>
        <v>44348.025927860159</v>
      </c>
      <c r="O232" s="11">
        <f t="shared" si="30"/>
        <v>57.785400000000003</v>
      </c>
      <c r="P232" s="11">
        <f t="shared" si="31"/>
        <v>-150.76</v>
      </c>
      <c r="Q232" s="3">
        <f t="shared" si="38"/>
        <v>1.0085454895819315</v>
      </c>
      <c r="R232" s="3">
        <f t="shared" si="38"/>
        <v>-2.6312583803066509</v>
      </c>
      <c r="S232" s="3">
        <f t="shared" si="36"/>
        <v>-3.7123153189915215E-3</v>
      </c>
      <c r="T232" s="3">
        <f t="shared" si="37"/>
        <v>9.8675757273809488</v>
      </c>
    </row>
    <row r="233" spans="1:20" ht="14.4" x14ac:dyDescent="0.3">
      <c r="A233" s="16" t="s">
        <v>249</v>
      </c>
      <c r="B233" s="14"/>
      <c r="C233" t="s">
        <v>295</v>
      </c>
      <c r="D233" s="18">
        <v>57.900599999999997</v>
      </c>
      <c r="E233" s="16">
        <v>150.97409999999999</v>
      </c>
      <c r="F233" s="15">
        <v>0.33</v>
      </c>
      <c r="J233" s="11">
        <f t="shared" si="33"/>
        <v>0.33</v>
      </c>
      <c r="K233" s="11">
        <v>10</v>
      </c>
      <c r="L233" s="3">
        <f t="shared" si="34"/>
        <v>0.97222654711933543</v>
      </c>
      <c r="M233" s="12">
        <f t="shared" si="35"/>
        <v>44348.066437299625</v>
      </c>
      <c r="N233" s="12">
        <f t="shared" si="32"/>
        <v>44348.080187299624</v>
      </c>
      <c r="O233" s="11">
        <f t="shared" si="30"/>
        <v>57.900599999999997</v>
      </c>
      <c r="P233" s="11">
        <f t="shared" si="31"/>
        <v>-150.97409999999999</v>
      </c>
      <c r="Q233" s="3">
        <f t="shared" si="38"/>
        <v>1.0105561088802286</v>
      </c>
      <c r="R233" s="3">
        <f t="shared" si="38"/>
        <v>-2.6349951302351711</v>
      </c>
      <c r="S233" s="3">
        <f t="shared" si="36"/>
        <v>-3.7367499285201333E-3</v>
      </c>
      <c r="T233" s="3">
        <f t="shared" si="37"/>
        <v>9.7222654711933547</v>
      </c>
    </row>
    <row r="234" spans="1:20" ht="14.4" x14ac:dyDescent="0.3">
      <c r="A234" s="16" t="s">
        <v>250</v>
      </c>
      <c r="B234" s="14"/>
      <c r="C234" t="s">
        <v>294</v>
      </c>
      <c r="D234" s="18">
        <v>58.015300000000003</v>
      </c>
      <c r="E234" s="16">
        <v>151.1788</v>
      </c>
      <c r="F234" s="15">
        <v>0.33</v>
      </c>
      <c r="J234" s="11">
        <f t="shared" si="33"/>
        <v>0.33</v>
      </c>
      <c r="K234" s="11">
        <v>10</v>
      </c>
      <c r="L234" s="3">
        <f t="shared" si="34"/>
        <v>0.94774189308132351</v>
      </c>
      <c r="M234" s="12">
        <f t="shared" si="35"/>
        <v>44348.119676545168</v>
      </c>
      <c r="N234" s="12">
        <f t="shared" si="32"/>
        <v>44348.133426545166</v>
      </c>
      <c r="O234" s="11">
        <f t="shared" si="30"/>
        <v>58.015300000000003</v>
      </c>
      <c r="P234" s="11">
        <f t="shared" si="31"/>
        <v>-151.1788</v>
      </c>
      <c r="Q234" s="3">
        <f t="shared" si="38"/>
        <v>1.0125580015322662</v>
      </c>
      <c r="R234" s="3">
        <f t="shared" si="38"/>
        <v>-2.6385678192140034</v>
      </c>
      <c r="S234" s="3">
        <f t="shared" si="36"/>
        <v>-3.572688978832339E-3</v>
      </c>
      <c r="T234" s="3">
        <f t="shared" si="37"/>
        <v>9.4774189308132346</v>
      </c>
    </row>
    <row r="235" spans="1:20" ht="14.4" x14ac:dyDescent="0.3">
      <c r="A235" s="16" t="s">
        <v>251</v>
      </c>
      <c r="B235" s="14"/>
      <c r="C235" t="s">
        <v>295</v>
      </c>
      <c r="D235" s="18">
        <v>58.130099999999999</v>
      </c>
      <c r="E235" s="16">
        <v>151.38409999999999</v>
      </c>
      <c r="F235" s="15">
        <v>0.33</v>
      </c>
      <c r="J235" s="11">
        <f t="shared" si="33"/>
        <v>0.33</v>
      </c>
      <c r="K235" s="11">
        <v>10</v>
      </c>
      <c r="L235" s="3">
        <f t="shared" si="34"/>
        <v>0.94805222723075899</v>
      </c>
      <c r="M235" s="12">
        <f t="shared" si="35"/>
        <v>44348.172928721302</v>
      </c>
      <c r="N235" s="12">
        <f t="shared" si="32"/>
        <v>44348.1866787213</v>
      </c>
      <c r="O235" s="11">
        <f t="shared" si="30"/>
        <v>58.130099999999999</v>
      </c>
      <c r="P235" s="11">
        <f t="shared" si="31"/>
        <v>-151.38409999999999</v>
      </c>
      <c r="Q235" s="3">
        <f t="shared" si="38"/>
        <v>1.0145616395135557</v>
      </c>
      <c r="R235" s="3">
        <f t="shared" si="38"/>
        <v>-2.6421509801683478</v>
      </c>
      <c r="S235" s="3">
        <f t="shared" si="36"/>
        <v>-3.583160954344411E-3</v>
      </c>
      <c r="T235" s="3">
        <f t="shared" si="37"/>
        <v>9.4805222723075904</v>
      </c>
    </row>
    <row r="236" spans="1:20" ht="14.4" x14ac:dyDescent="0.3">
      <c r="A236" s="16" t="s">
        <v>252</v>
      </c>
      <c r="B236" s="14"/>
      <c r="C236" t="s">
        <v>294</v>
      </c>
      <c r="D236" s="18">
        <v>58.124000000000002</v>
      </c>
      <c r="E236" s="16">
        <v>151.80770000000001</v>
      </c>
      <c r="F236" s="15">
        <v>0.33</v>
      </c>
      <c r="J236" s="11">
        <f t="shared" si="33"/>
        <v>0.33</v>
      </c>
      <c r="K236" s="11">
        <v>10</v>
      </c>
      <c r="L236" s="3">
        <f t="shared" si="34"/>
        <v>1.3425567916516099</v>
      </c>
      <c r="M236" s="12">
        <f t="shared" si="35"/>
        <v>44348.242618587617</v>
      </c>
      <c r="N236" s="12">
        <f t="shared" si="32"/>
        <v>44348.256368587616</v>
      </c>
      <c r="O236" s="11">
        <f t="shared" si="30"/>
        <v>58.124000000000002</v>
      </c>
      <c r="P236" s="11">
        <f t="shared" si="31"/>
        <v>-151.80770000000001</v>
      </c>
      <c r="Q236" s="3">
        <f t="shared" si="38"/>
        <v>1.0144551744291841</v>
      </c>
      <c r="R236" s="3">
        <f t="shared" si="38"/>
        <v>-2.649544194879796</v>
      </c>
      <c r="S236" s="3">
        <f t="shared" si="36"/>
        <v>-7.3932147114481594E-3</v>
      </c>
      <c r="T236" s="3">
        <f t="shared" si="37"/>
        <v>13.425567916516099</v>
      </c>
    </row>
    <row r="237" spans="1:20" ht="14.4" x14ac:dyDescent="0.3">
      <c r="A237" s="16" t="s">
        <v>253</v>
      </c>
      <c r="B237" s="14"/>
      <c r="C237" t="s">
        <v>295</v>
      </c>
      <c r="D237" s="18">
        <v>58.0092</v>
      </c>
      <c r="E237" s="16">
        <v>151.60120000000001</v>
      </c>
      <c r="F237" s="15">
        <v>0.33</v>
      </c>
      <c r="J237" s="11">
        <f t="shared" si="33"/>
        <v>0.33</v>
      </c>
      <c r="K237" s="11">
        <v>10</v>
      </c>
      <c r="L237" s="3">
        <f t="shared" si="34"/>
        <v>0.95074974122292699</v>
      </c>
      <c r="M237" s="12">
        <f t="shared" si="35"/>
        <v>44348.295983160169</v>
      </c>
      <c r="N237" s="12">
        <f t="shared" si="32"/>
        <v>44348.309733160168</v>
      </c>
      <c r="O237" s="11">
        <f t="shared" si="30"/>
        <v>58.0092</v>
      </c>
      <c r="P237" s="11">
        <f t="shared" si="31"/>
        <v>-151.60120000000001</v>
      </c>
      <c r="Q237" s="3">
        <f t="shared" si="38"/>
        <v>1.0124515364478945</v>
      </c>
      <c r="R237" s="3">
        <f t="shared" si="38"/>
        <v>-2.6459400899744274</v>
      </c>
      <c r="S237" s="3">
        <f t="shared" si="36"/>
        <v>3.6041049053685548E-3</v>
      </c>
      <c r="T237" s="3">
        <f t="shared" si="37"/>
        <v>9.5074974122292701</v>
      </c>
    </row>
    <row r="238" spans="1:20" ht="14.4" x14ac:dyDescent="0.3">
      <c r="A238" s="16" t="s">
        <v>254</v>
      </c>
      <c r="B238" s="14"/>
      <c r="C238" t="s">
        <v>294</v>
      </c>
      <c r="D238" s="18">
        <v>57.894399999999997</v>
      </c>
      <c r="E238" s="16">
        <v>151.39519999999999</v>
      </c>
      <c r="F238" s="15">
        <v>0.33</v>
      </c>
      <c r="J238" s="11">
        <f t="shared" si="33"/>
        <v>0.33</v>
      </c>
      <c r="K238" s="11">
        <v>10</v>
      </c>
      <c r="L238" s="3">
        <f t="shared" si="34"/>
        <v>0.95110384107364254</v>
      </c>
      <c r="M238" s="12">
        <f t="shared" si="35"/>
        <v>44348.349362486879</v>
      </c>
      <c r="N238" s="12">
        <f t="shared" si="32"/>
        <v>44348.363112486877</v>
      </c>
      <c r="O238" s="11">
        <f t="shared" si="30"/>
        <v>57.894399999999997</v>
      </c>
      <c r="P238" s="11">
        <f t="shared" si="31"/>
        <v>-151.39519999999999</v>
      </c>
      <c r="Q238" s="3">
        <f t="shared" si="38"/>
        <v>1.0104478984666052</v>
      </c>
      <c r="R238" s="3">
        <f t="shared" si="38"/>
        <v>-2.6423447117153187</v>
      </c>
      <c r="S238" s="3">
        <f t="shared" si="36"/>
        <v>3.5953782591087169E-3</v>
      </c>
      <c r="T238" s="3">
        <f t="shared" si="37"/>
        <v>9.5110384107364254</v>
      </c>
    </row>
    <row r="239" spans="1:20" ht="14.4" x14ac:dyDescent="0.3">
      <c r="A239" s="16" t="s">
        <v>255</v>
      </c>
      <c r="B239" s="14"/>
      <c r="C239" t="s">
        <v>295</v>
      </c>
      <c r="D239" s="18">
        <v>57.779600000000002</v>
      </c>
      <c r="E239" s="16">
        <v>151.18969999999999</v>
      </c>
      <c r="F239" s="15">
        <v>0.33</v>
      </c>
      <c r="J239" s="11">
        <f t="shared" si="33"/>
        <v>0.33</v>
      </c>
      <c r="K239" s="11">
        <v>10</v>
      </c>
      <c r="L239" s="3">
        <f t="shared" si="34"/>
        <v>0.95144924049562829</v>
      </c>
      <c r="M239" s="12">
        <f t="shared" si="35"/>
        <v>44348.402756205229</v>
      </c>
      <c r="N239" s="12">
        <f t="shared" si="32"/>
        <v>44348.416506205227</v>
      </c>
      <c r="O239" s="11">
        <f t="shared" si="30"/>
        <v>57.779600000000002</v>
      </c>
      <c r="P239" s="11">
        <f t="shared" si="31"/>
        <v>-151.18969999999999</v>
      </c>
      <c r="Q239" s="3">
        <f t="shared" si="38"/>
        <v>1.0084442604853157</v>
      </c>
      <c r="R239" s="3">
        <f t="shared" si="38"/>
        <v>-2.6387580601024707</v>
      </c>
      <c r="S239" s="3">
        <f t="shared" si="36"/>
        <v>3.5866516128479908E-3</v>
      </c>
      <c r="T239" s="3">
        <f t="shared" si="37"/>
        <v>9.5144924049562825</v>
      </c>
    </row>
    <row r="240" spans="1:20" ht="14.4" x14ac:dyDescent="0.3">
      <c r="A240" s="16" t="s">
        <v>256</v>
      </c>
      <c r="B240" s="14"/>
      <c r="C240" t="s">
        <v>294</v>
      </c>
      <c r="D240" s="18">
        <v>57.665599999999998</v>
      </c>
      <c r="E240" s="16">
        <v>150.97280000000001</v>
      </c>
      <c r="F240" s="15">
        <v>0.33</v>
      </c>
      <c r="J240" s="11">
        <f t="shared" si="33"/>
        <v>0.33</v>
      </c>
      <c r="K240" s="11">
        <v>10</v>
      </c>
      <c r="L240" s="3">
        <f t="shared" si="34"/>
        <v>0.97511054873722425</v>
      </c>
      <c r="M240" s="12">
        <f t="shared" si="35"/>
        <v>44348.457135811426</v>
      </c>
      <c r="N240" s="12">
        <f t="shared" si="32"/>
        <v>44348.470885811425</v>
      </c>
      <c r="O240" s="11">
        <f t="shared" si="30"/>
        <v>57.665599999999998</v>
      </c>
      <c r="P240" s="11">
        <f t="shared" si="31"/>
        <v>-150.97280000000001</v>
      </c>
      <c r="Q240" s="3">
        <f t="shared" si="38"/>
        <v>1.006454585138042</v>
      </c>
      <c r="R240" s="3">
        <f t="shared" si="38"/>
        <v>-2.6349724409548951</v>
      </c>
      <c r="S240" s="3">
        <f t="shared" si="36"/>
        <v>3.7856191475755807E-3</v>
      </c>
      <c r="T240" s="3">
        <f t="shared" si="37"/>
        <v>9.7511054873722429</v>
      </c>
    </row>
    <row r="241" spans="1:20" ht="14.4" x14ac:dyDescent="0.3">
      <c r="A241" s="16" t="s">
        <v>257</v>
      </c>
      <c r="B241" s="14"/>
      <c r="C241" t="s">
        <v>295</v>
      </c>
      <c r="D241" s="18">
        <v>57.545499999999997</v>
      </c>
      <c r="E241" s="16">
        <v>151.1857</v>
      </c>
      <c r="F241" s="15">
        <v>0.33</v>
      </c>
      <c r="J241" s="11">
        <f t="shared" si="33"/>
        <v>0.33</v>
      </c>
      <c r="K241" s="11">
        <v>10</v>
      </c>
      <c r="L241" s="3">
        <f t="shared" si="34"/>
        <v>0.99378672454849626</v>
      </c>
      <c r="M241" s="12">
        <f t="shared" si="35"/>
        <v>44348.512293591615</v>
      </c>
      <c r="N241" s="12">
        <f t="shared" si="32"/>
        <v>44348.526043591613</v>
      </c>
      <c r="O241" s="11">
        <f t="shared" si="30"/>
        <v>57.545499999999997</v>
      </c>
      <c r="P241" s="11">
        <f t="shared" si="31"/>
        <v>-151.1857</v>
      </c>
      <c r="Q241" s="3">
        <f t="shared" si="38"/>
        <v>1.0043584447063969</v>
      </c>
      <c r="R241" s="3">
        <f t="shared" si="38"/>
        <v>-2.6386882469323911</v>
      </c>
      <c r="S241" s="3">
        <f t="shared" si="36"/>
        <v>-3.7158059774959895E-3</v>
      </c>
      <c r="T241" s="3">
        <f t="shared" si="37"/>
        <v>9.9378672454849628</v>
      </c>
    </row>
    <row r="242" spans="1:20" ht="14.4" x14ac:dyDescent="0.3">
      <c r="A242" s="16" t="s">
        <v>258</v>
      </c>
      <c r="B242" s="14"/>
      <c r="C242" t="s">
        <v>294</v>
      </c>
      <c r="D242" s="18">
        <v>57.6586</v>
      </c>
      <c r="E242" s="16">
        <v>151.40469999999999</v>
      </c>
      <c r="F242" s="15">
        <v>0.33</v>
      </c>
      <c r="J242" s="11">
        <f t="shared" si="33"/>
        <v>0.33</v>
      </c>
      <c r="K242" s="11">
        <v>10</v>
      </c>
      <c r="L242" s="3">
        <f t="shared" si="34"/>
        <v>0.97783631704795293</v>
      </c>
      <c r="M242" s="12">
        <f t="shared" si="35"/>
        <v>44348.566786771487</v>
      </c>
      <c r="N242" s="12">
        <f t="shared" si="32"/>
        <v>44348.580536771486</v>
      </c>
      <c r="O242" s="11">
        <f t="shared" si="30"/>
        <v>57.6586</v>
      </c>
      <c r="P242" s="11">
        <f t="shared" si="31"/>
        <v>-151.40469999999999</v>
      </c>
      <c r="Q242" s="3">
        <f t="shared" si="38"/>
        <v>1.0063324120904025</v>
      </c>
      <c r="R242" s="3">
        <f t="shared" si="38"/>
        <v>-2.6425105179942583</v>
      </c>
      <c r="S242" s="3">
        <f t="shared" si="36"/>
        <v>-3.8222710618671663E-3</v>
      </c>
      <c r="T242" s="3">
        <f t="shared" si="37"/>
        <v>9.7783631704795297</v>
      </c>
    </row>
    <row r="243" spans="1:20" ht="14.4" x14ac:dyDescent="0.3">
      <c r="A243" s="16" t="s">
        <v>259</v>
      </c>
      <c r="B243" s="14"/>
      <c r="C243" t="s">
        <v>295</v>
      </c>
      <c r="D243" s="18">
        <v>57.773400000000002</v>
      </c>
      <c r="E243" s="16">
        <v>151.61080000000001</v>
      </c>
      <c r="F243" s="15">
        <v>0.33</v>
      </c>
      <c r="J243" s="11">
        <f t="shared" si="33"/>
        <v>0.33</v>
      </c>
      <c r="K243" s="11">
        <v>10</v>
      </c>
      <c r="L243" s="3">
        <f t="shared" si="34"/>
        <v>0.95430001771543227</v>
      </c>
      <c r="M243" s="12">
        <f t="shared" si="35"/>
        <v>44348.620299272225</v>
      </c>
      <c r="N243" s="12">
        <f t="shared" si="32"/>
        <v>44348.634049272223</v>
      </c>
      <c r="O243" s="11">
        <f t="shared" si="30"/>
        <v>57.773400000000002</v>
      </c>
      <c r="P243" s="11">
        <f t="shared" si="31"/>
        <v>-151.61080000000001</v>
      </c>
      <c r="Q243" s="3">
        <f t="shared" si="38"/>
        <v>1.008336050071692</v>
      </c>
      <c r="R243" s="3">
        <f t="shared" si="38"/>
        <v>-2.6461076415826192</v>
      </c>
      <c r="S243" s="3">
        <f t="shared" si="36"/>
        <v>-3.5971235883609509E-3</v>
      </c>
      <c r="T243" s="3">
        <f t="shared" si="37"/>
        <v>9.5430001771543225</v>
      </c>
    </row>
    <row r="244" spans="1:20" ht="14.4" x14ac:dyDescent="0.3">
      <c r="A244" s="16" t="s">
        <v>260</v>
      </c>
      <c r="B244" s="14"/>
      <c r="C244" t="s">
        <v>294</v>
      </c>
      <c r="D244" s="18">
        <v>57.888199999999998</v>
      </c>
      <c r="E244" s="16">
        <v>151.8175</v>
      </c>
      <c r="F244" s="15">
        <v>0.33</v>
      </c>
      <c r="J244" s="11">
        <f t="shared" si="33"/>
        <v>0.33</v>
      </c>
      <c r="K244" s="11">
        <v>10</v>
      </c>
      <c r="L244" s="3">
        <f t="shared" si="34"/>
        <v>0.95417593644350041</v>
      </c>
      <c r="M244" s="12">
        <f t="shared" si="35"/>
        <v>44348.673806602907</v>
      </c>
      <c r="N244" s="12">
        <f t="shared" si="32"/>
        <v>44348.687556602905</v>
      </c>
      <c r="O244" s="11">
        <f t="shared" si="30"/>
        <v>57.888199999999998</v>
      </c>
      <c r="P244" s="11">
        <f t="shared" si="31"/>
        <v>-151.8175</v>
      </c>
      <c r="Q244" s="3">
        <f t="shared" si="38"/>
        <v>1.0103396880529814</v>
      </c>
      <c r="R244" s="3">
        <f t="shared" si="38"/>
        <v>-2.6497152371464909</v>
      </c>
      <c r="S244" s="3">
        <f t="shared" si="36"/>
        <v>-3.6075955638716906E-3</v>
      </c>
      <c r="T244" s="3">
        <f t="shared" si="37"/>
        <v>9.5417593644350038</v>
      </c>
    </row>
    <row r="245" spans="1:20" ht="14.4" x14ac:dyDescent="0.3">
      <c r="A245" s="16" t="s">
        <v>261</v>
      </c>
      <c r="B245" s="14"/>
      <c r="C245" t="s">
        <v>295</v>
      </c>
      <c r="D245" s="18">
        <v>58.003</v>
      </c>
      <c r="E245" s="16">
        <v>152.0247</v>
      </c>
      <c r="F245" s="15">
        <v>0.33</v>
      </c>
      <c r="J245" s="11">
        <f t="shared" si="33"/>
        <v>0.33</v>
      </c>
      <c r="K245" s="11">
        <v>10</v>
      </c>
      <c r="L245" s="3">
        <f t="shared" si="34"/>
        <v>0.95382128852479264</v>
      </c>
      <c r="M245" s="12">
        <f t="shared" si="35"/>
        <v>44348.727299156591</v>
      </c>
      <c r="N245" s="12">
        <f t="shared" si="32"/>
        <v>44348.74104915659</v>
      </c>
      <c r="O245" s="11">
        <f t="shared" si="30"/>
        <v>58.003</v>
      </c>
      <c r="P245" s="11">
        <f t="shared" si="31"/>
        <v>-152.0247</v>
      </c>
      <c r="Q245" s="3">
        <f t="shared" si="38"/>
        <v>1.0123433260342709</v>
      </c>
      <c r="R245" s="3">
        <f t="shared" si="38"/>
        <v>-2.6533315593566233</v>
      </c>
      <c r="S245" s="3">
        <f t="shared" si="36"/>
        <v>-3.6163222101324166E-3</v>
      </c>
      <c r="T245" s="3">
        <f t="shared" si="37"/>
        <v>9.5382128852479262</v>
      </c>
    </row>
    <row r="246" spans="1:20" ht="14.4" x14ac:dyDescent="0.3">
      <c r="A246" s="16" t="s">
        <v>262</v>
      </c>
      <c r="B246" s="14"/>
      <c r="C246" t="s">
        <v>294</v>
      </c>
      <c r="D246" s="18">
        <v>57.767299999999999</v>
      </c>
      <c r="E246" s="16">
        <v>152.03299999999999</v>
      </c>
      <c r="F246" s="15">
        <v>0.33</v>
      </c>
      <c r="J246" s="11">
        <f t="shared" si="33"/>
        <v>0.33</v>
      </c>
      <c r="K246" s="11">
        <v>10</v>
      </c>
      <c r="L246" s="3">
        <f t="shared" si="34"/>
        <v>1.4144477844704182</v>
      </c>
      <c r="M246" s="12">
        <f t="shared" si="35"/>
        <v>44348.799984480946</v>
      </c>
      <c r="N246" s="12">
        <f t="shared" si="32"/>
        <v>44348.813734480944</v>
      </c>
      <c r="O246" s="11">
        <f t="shared" si="30"/>
        <v>57.767299999999999</v>
      </c>
      <c r="P246" s="11">
        <f t="shared" si="31"/>
        <v>-152.03299999999999</v>
      </c>
      <c r="Q246" s="3">
        <f t="shared" si="38"/>
        <v>1.0082295849873204</v>
      </c>
      <c r="R246" s="3">
        <f t="shared" si="38"/>
        <v>-2.6534764216845388</v>
      </c>
      <c r="S246" s="3">
        <f t="shared" si="36"/>
        <v>-1.448623279154404E-4</v>
      </c>
      <c r="T246" s="3">
        <f t="shared" si="37"/>
        <v>14.144477844704182</v>
      </c>
    </row>
    <row r="247" spans="1:20" ht="14.4" x14ac:dyDescent="0.3">
      <c r="A247" s="16" t="s">
        <v>263</v>
      </c>
      <c r="B247" s="14"/>
      <c r="C247" t="s">
        <v>295</v>
      </c>
      <c r="D247" s="18">
        <v>57.652500000000003</v>
      </c>
      <c r="E247" s="16">
        <v>151.82570000000001</v>
      </c>
      <c r="F247" s="15">
        <v>0.33</v>
      </c>
      <c r="J247" s="11">
        <f t="shared" si="33"/>
        <v>0.33</v>
      </c>
      <c r="K247" s="11">
        <v>10</v>
      </c>
      <c r="L247" s="3">
        <f t="shared" si="34"/>
        <v>0.95704338400401867</v>
      </c>
      <c r="M247" s="12">
        <f t="shared" si="35"/>
        <v>44348.853611288614</v>
      </c>
      <c r="N247" s="12">
        <f t="shared" si="32"/>
        <v>44348.867361288612</v>
      </c>
      <c r="O247" s="11">
        <f t="shared" si="30"/>
        <v>57.652500000000003</v>
      </c>
      <c r="P247" s="11">
        <f t="shared" si="31"/>
        <v>-151.82570000000001</v>
      </c>
      <c r="Q247" s="3">
        <f t="shared" si="38"/>
        <v>1.0062259470060309</v>
      </c>
      <c r="R247" s="3">
        <f t="shared" si="38"/>
        <v>-2.649858354145155</v>
      </c>
      <c r="S247" s="3">
        <f t="shared" si="36"/>
        <v>3.6180675393837625E-3</v>
      </c>
      <c r="T247" s="3">
        <f t="shared" si="37"/>
        <v>9.5704338400401863</v>
      </c>
    </row>
    <row r="248" spans="1:20" ht="14.4" x14ac:dyDescent="0.3">
      <c r="A248" s="16" t="s">
        <v>264</v>
      </c>
      <c r="B248" s="14"/>
      <c r="C248" t="s">
        <v>294</v>
      </c>
      <c r="D248" s="18">
        <v>57.537700000000001</v>
      </c>
      <c r="E248" s="16">
        <v>151.6189</v>
      </c>
      <c r="F248" s="15">
        <v>0.33</v>
      </c>
      <c r="J248" s="11">
        <f t="shared" si="33"/>
        <v>0.33</v>
      </c>
      <c r="K248" s="11">
        <v>10</v>
      </c>
      <c r="L248" s="3">
        <f t="shared" si="34"/>
        <v>0.95738899121489873</v>
      </c>
      <c r="M248" s="12">
        <f t="shared" si="35"/>
        <v>44348.907252496581</v>
      </c>
      <c r="N248" s="12">
        <f t="shared" si="32"/>
        <v>44348.92100249658</v>
      </c>
      <c r="O248" s="11">
        <f t="shared" si="30"/>
        <v>57.537700000000001</v>
      </c>
      <c r="P248" s="11">
        <f t="shared" si="31"/>
        <v>-151.6189</v>
      </c>
      <c r="Q248" s="3">
        <f t="shared" si="38"/>
        <v>1.0042223090247413</v>
      </c>
      <c r="R248" s="3">
        <f t="shared" si="38"/>
        <v>-2.6462490132520302</v>
      </c>
      <c r="S248" s="3">
        <f t="shared" si="36"/>
        <v>3.6093408931248128E-3</v>
      </c>
      <c r="T248" s="3">
        <f t="shared" si="37"/>
        <v>9.5738899121489869</v>
      </c>
    </row>
    <row r="249" spans="1:20" ht="14.4" x14ac:dyDescent="0.3">
      <c r="A249" s="16" t="s">
        <v>265</v>
      </c>
      <c r="B249" s="14"/>
      <c r="C249" t="s">
        <v>295</v>
      </c>
      <c r="D249" s="18">
        <v>57.424900000000001</v>
      </c>
      <c r="E249" s="16">
        <v>151.39859999999999</v>
      </c>
      <c r="F249" s="15">
        <v>0.33</v>
      </c>
      <c r="J249" s="11">
        <f t="shared" si="33"/>
        <v>0.33</v>
      </c>
      <c r="K249" s="11">
        <v>10</v>
      </c>
      <c r="L249" s="3">
        <f t="shared" si="34"/>
        <v>0.98130580284669122</v>
      </c>
      <c r="M249" s="12">
        <f t="shared" si="35"/>
        <v>44348.961890238366</v>
      </c>
      <c r="N249" s="12">
        <f t="shared" si="32"/>
        <v>44348.975640238365</v>
      </c>
      <c r="O249" s="11">
        <f t="shared" si="30"/>
        <v>57.424900000000001</v>
      </c>
      <c r="P249" s="11">
        <f t="shared" si="31"/>
        <v>-151.39859999999999</v>
      </c>
      <c r="Q249" s="3">
        <f t="shared" si="38"/>
        <v>1.0022535776284918</v>
      </c>
      <c r="R249" s="3">
        <f t="shared" si="38"/>
        <v>-2.6424040529098867</v>
      </c>
      <c r="S249" s="3">
        <f t="shared" si="36"/>
        <v>3.8449603421435441E-3</v>
      </c>
      <c r="T249" s="3">
        <f t="shared" si="37"/>
        <v>9.8130580284669122</v>
      </c>
    </row>
    <row r="250" spans="1:20" ht="14.4" x14ac:dyDescent="0.3">
      <c r="A250" s="16" t="s">
        <v>266</v>
      </c>
      <c r="B250" s="14"/>
      <c r="C250" t="s">
        <v>294</v>
      </c>
      <c r="D250" s="18">
        <v>57.303899999999999</v>
      </c>
      <c r="E250" s="16">
        <v>151.6114</v>
      </c>
      <c r="F250" s="15">
        <v>0.33</v>
      </c>
      <c r="J250" s="11">
        <f t="shared" si="33"/>
        <v>0.33</v>
      </c>
      <c r="K250" s="11">
        <v>10</v>
      </c>
      <c r="L250" s="3">
        <f t="shared" si="34"/>
        <v>1.0006017269018019</v>
      </c>
      <c r="M250" s="12">
        <f t="shared" si="35"/>
        <v>44349.017331976982</v>
      </c>
      <c r="N250" s="12">
        <f t="shared" si="32"/>
        <v>44349.03108197698</v>
      </c>
      <c r="O250" s="11">
        <f t="shared" si="30"/>
        <v>57.303899999999999</v>
      </c>
      <c r="P250" s="11">
        <f t="shared" si="31"/>
        <v>-151.6114</v>
      </c>
      <c r="Q250" s="3">
        <f t="shared" si="38"/>
        <v>1.0001417292335786</v>
      </c>
      <c r="R250" s="3">
        <f t="shared" si="38"/>
        <v>-2.6461181135581309</v>
      </c>
      <c r="S250" s="3">
        <f t="shared" si="36"/>
        <v>-3.7140606482441996E-3</v>
      </c>
      <c r="T250" s="3">
        <f t="shared" si="37"/>
        <v>10.00601726901802</v>
      </c>
    </row>
    <row r="251" spans="1:20" ht="14.4" x14ac:dyDescent="0.3">
      <c r="A251" s="16" t="s">
        <v>267</v>
      </c>
      <c r="B251" s="14"/>
      <c r="C251" t="s">
        <v>295</v>
      </c>
      <c r="D251" s="18">
        <v>57.416699999999999</v>
      </c>
      <c r="E251" s="16">
        <v>151.83240000000001</v>
      </c>
      <c r="F251" s="15">
        <v>0.33</v>
      </c>
      <c r="J251" s="11">
        <f t="shared" si="33"/>
        <v>0.33</v>
      </c>
      <c r="K251" s="11">
        <v>10</v>
      </c>
      <c r="L251" s="3">
        <f t="shared" si="34"/>
        <v>0.9846544840171122</v>
      </c>
      <c r="M251" s="12">
        <f t="shared" si="35"/>
        <v>44349.07210924715</v>
      </c>
      <c r="N251" s="12">
        <f t="shared" si="32"/>
        <v>44349.085859247149</v>
      </c>
      <c r="O251" s="11">
        <f t="shared" si="30"/>
        <v>57.416699999999999</v>
      </c>
      <c r="P251" s="11">
        <f t="shared" si="31"/>
        <v>-151.83240000000001</v>
      </c>
      <c r="Q251" s="3">
        <f t="shared" si="38"/>
        <v>1.0021104606298281</v>
      </c>
      <c r="R251" s="3">
        <f t="shared" si="38"/>
        <v>-2.6499752912050387</v>
      </c>
      <c r="S251" s="3">
        <f t="shared" si="36"/>
        <v>-3.85717764690785E-3</v>
      </c>
      <c r="T251" s="3">
        <f t="shared" si="37"/>
        <v>9.8465448401711217</v>
      </c>
    </row>
    <row r="252" spans="1:20" ht="14.4" x14ac:dyDescent="0.3">
      <c r="A252" s="16" t="s">
        <v>268</v>
      </c>
      <c r="B252" s="14"/>
      <c r="C252" t="s">
        <v>294</v>
      </c>
      <c r="D252" s="18">
        <v>57.531500000000001</v>
      </c>
      <c r="E252" s="16">
        <v>152.03980000000001</v>
      </c>
      <c r="F252" s="15">
        <v>0.33</v>
      </c>
      <c r="J252" s="11">
        <f t="shared" si="33"/>
        <v>0.33</v>
      </c>
      <c r="K252" s="11">
        <v>10</v>
      </c>
      <c r="L252" s="3">
        <f t="shared" si="34"/>
        <v>0.96027352863035209</v>
      </c>
      <c r="M252" s="12">
        <f t="shared" si="35"/>
        <v>44349.125870644173</v>
      </c>
      <c r="N252" s="12">
        <f t="shared" si="32"/>
        <v>44349.139620644171</v>
      </c>
      <c r="O252" s="11">
        <f t="shared" si="30"/>
        <v>57.531500000000001</v>
      </c>
      <c r="P252" s="11">
        <f t="shared" si="31"/>
        <v>-152.03980000000001</v>
      </c>
      <c r="Q252" s="3">
        <f t="shared" si="38"/>
        <v>1.0041140986111177</v>
      </c>
      <c r="R252" s="3">
        <f t="shared" si="38"/>
        <v>-2.6535951040736752</v>
      </c>
      <c r="S252" s="3">
        <f t="shared" si="36"/>
        <v>-3.6198128686364406E-3</v>
      </c>
      <c r="T252" s="3">
        <f t="shared" si="37"/>
        <v>9.6027352863035205</v>
      </c>
    </row>
    <row r="253" spans="1:20" ht="14.4" x14ac:dyDescent="0.3">
      <c r="A253" s="16" t="s">
        <v>269</v>
      </c>
      <c r="B253" s="14"/>
      <c r="C253" t="s">
        <v>295</v>
      </c>
      <c r="D253" s="18">
        <v>57.410600000000002</v>
      </c>
      <c r="E253" s="16">
        <v>152.2533</v>
      </c>
      <c r="F253" s="15">
        <v>0.33</v>
      </c>
      <c r="J253" s="11">
        <f t="shared" si="33"/>
        <v>0.33</v>
      </c>
      <c r="K253" s="11">
        <v>10</v>
      </c>
      <c r="L253" s="3">
        <f t="shared" si="34"/>
        <v>1.0003426308547185</v>
      </c>
      <c r="M253" s="12">
        <f t="shared" si="35"/>
        <v>44349.181301587123</v>
      </c>
      <c r="N253" s="12">
        <f t="shared" si="32"/>
        <v>44349.195051587121</v>
      </c>
      <c r="O253" s="11">
        <f t="shared" si="30"/>
        <v>57.410600000000002</v>
      </c>
      <c r="P253" s="11">
        <f t="shared" si="31"/>
        <v>-152.2533</v>
      </c>
      <c r="Q253" s="3">
        <f t="shared" si="38"/>
        <v>1.0020039955454565</v>
      </c>
      <c r="R253" s="3">
        <f t="shared" si="38"/>
        <v>-2.6573213820266823</v>
      </c>
      <c r="S253" s="3">
        <f t="shared" si="36"/>
        <v>-3.7262779530071732E-3</v>
      </c>
      <c r="T253" s="3">
        <f t="shared" si="37"/>
        <v>10.003426308547185</v>
      </c>
    </row>
    <row r="254" spans="1:20" ht="14.4" x14ac:dyDescent="0.3">
      <c r="A254" s="16" t="s">
        <v>270</v>
      </c>
      <c r="B254" s="14"/>
      <c r="C254" t="s">
        <v>294</v>
      </c>
      <c r="D254" s="18">
        <v>57.2958</v>
      </c>
      <c r="E254" s="16">
        <v>152.04519999999999</v>
      </c>
      <c r="F254" s="15">
        <v>0.33</v>
      </c>
      <c r="J254" s="11">
        <f t="shared" si="33"/>
        <v>0.33</v>
      </c>
      <c r="K254" s="11">
        <v>10</v>
      </c>
      <c r="L254" s="3">
        <f t="shared" si="34"/>
        <v>0.9633991431239135</v>
      </c>
      <c r="M254" s="12">
        <f t="shared" si="35"/>
        <v>44349.235193218083</v>
      </c>
      <c r="N254" s="12">
        <f t="shared" si="32"/>
        <v>44349.248943218081</v>
      </c>
      <c r="O254" s="11">
        <f t="shared" si="30"/>
        <v>57.2958</v>
      </c>
      <c r="P254" s="11">
        <f t="shared" si="31"/>
        <v>-152.04519999999999</v>
      </c>
      <c r="Q254" s="3">
        <f t="shared" si="38"/>
        <v>1.0000003575641672</v>
      </c>
      <c r="R254" s="3">
        <f t="shared" si="38"/>
        <v>-2.653689351853282</v>
      </c>
      <c r="S254" s="3">
        <f t="shared" si="36"/>
        <v>3.6320301734003024E-3</v>
      </c>
      <c r="T254" s="3">
        <f t="shared" si="37"/>
        <v>9.633991431239135</v>
      </c>
    </row>
    <row r="255" spans="1:20" ht="14.4" x14ac:dyDescent="0.3">
      <c r="A255" s="16" t="s">
        <v>271</v>
      </c>
      <c r="B255" s="14"/>
      <c r="C255" t="s">
        <v>295</v>
      </c>
      <c r="D255" s="18">
        <v>57.182600000000001</v>
      </c>
      <c r="E255" s="16">
        <v>151.82429999999999</v>
      </c>
      <c r="F255" s="15">
        <v>0.33</v>
      </c>
      <c r="J255" s="11">
        <f t="shared" si="33"/>
        <v>0.33</v>
      </c>
      <c r="K255" s="11">
        <v>10</v>
      </c>
      <c r="L255" s="3">
        <f t="shared" si="34"/>
        <v>0.98778135033089109</v>
      </c>
      <c r="M255" s="12">
        <f t="shared" si="35"/>
        <v>44349.290100774342</v>
      </c>
      <c r="N255" s="12">
        <f t="shared" si="32"/>
        <v>44349.30385077434</v>
      </c>
      <c r="O255" s="11">
        <f t="shared" si="30"/>
        <v>57.182600000000001</v>
      </c>
      <c r="P255" s="11">
        <f t="shared" si="31"/>
        <v>-151.82429999999999</v>
      </c>
      <c r="Q255" s="3">
        <f t="shared" si="38"/>
        <v>0.99802464485090958</v>
      </c>
      <c r="R255" s="3">
        <f t="shared" si="38"/>
        <v>-2.6498339195356264</v>
      </c>
      <c r="S255" s="3">
        <f t="shared" si="36"/>
        <v>3.855432317655616E-3</v>
      </c>
      <c r="T255" s="3">
        <f t="shared" si="37"/>
        <v>9.8778135033089107</v>
      </c>
    </row>
    <row r="256" spans="1:20" ht="14.4" x14ac:dyDescent="0.3">
      <c r="A256" s="16" t="s">
        <v>272</v>
      </c>
      <c r="B256" s="14"/>
      <c r="C256" t="s">
        <v>297</v>
      </c>
      <c r="D256" s="18">
        <v>57.0608</v>
      </c>
      <c r="E256" s="16">
        <v>152.03710000000001</v>
      </c>
      <c r="F256" s="15">
        <v>0.33</v>
      </c>
      <c r="I256" s="3">
        <v>0.33</v>
      </c>
      <c r="J256" s="11">
        <f t="shared" si="33"/>
        <v>0.66</v>
      </c>
      <c r="K256" s="11">
        <v>10</v>
      </c>
      <c r="L256" s="3">
        <f t="shared" si="34"/>
        <v>1.0072143858470979</v>
      </c>
      <c r="M256" s="12">
        <f t="shared" si="35"/>
        <v>44349.34581804042</v>
      </c>
      <c r="N256" s="12">
        <f t="shared" si="32"/>
        <v>44349.373318040416</v>
      </c>
      <c r="O256" s="11">
        <f t="shared" si="30"/>
        <v>57.0608</v>
      </c>
      <c r="P256" s="11">
        <f t="shared" si="31"/>
        <v>-152.03710000000001</v>
      </c>
      <c r="Q256" s="3">
        <f t="shared" si="38"/>
        <v>0.9958988338219803</v>
      </c>
      <c r="R256" s="3">
        <f t="shared" si="38"/>
        <v>-2.6535479801838711</v>
      </c>
      <c r="S256" s="3">
        <f t="shared" si="36"/>
        <v>-3.7140606482446437E-3</v>
      </c>
      <c r="T256" s="3">
        <f t="shared" si="37"/>
        <v>10.072143858470978</v>
      </c>
    </row>
    <row r="257" spans="1:20" ht="14.4" x14ac:dyDescent="0.3">
      <c r="A257" s="16" t="s">
        <v>273</v>
      </c>
      <c r="B257" s="14"/>
      <c r="C257" t="s">
        <v>298</v>
      </c>
      <c r="D257" s="18">
        <v>57.174799999999998</v>
      </c>
      <c r="E257" s="16">
        <v>152.25729999999999</v>
      </c>
      <c r="F257" s="15">
        <v>0.33</v>
      </c>
      <c r="I257" s="3">
        <v>0.33</v>
      </c>
      <c r="J257" s="11">
        <f t="shared" si="33"/>
        <v>0.66</v>
      </c>
      <c r="K257" s="11">
        <v>10</v>
      </c>
      <c r="L257" s="3">
        <f t="shared" si="34"/>
        <v>0.99114567904571482</v>
      </c>
      <c r="M257" s="12">
        <f t="shared" si="35"/>
        <v>44349.414615777045</v>
      </c>
      <c r="N257" s="12">
        <f t="shared" si="32"/>
        <v>44349.442115777041</v>
      </c>
      <c r="O257" s="11">
        <f t="shared" si="30"/>
        <v>57.174799999999998</v>
      </c>
      <c r="P257" s="11">
        <f t="shared" si="31"/>
        <v>-152.25729999999999</v>
      </c>
      <c r="Q257" s="3">
        <f t="shared" si="38"/>
        <v>0.99788850916925387</v>
      </c>
      <c r="R257" s="3">
        <f t="shared" si="38"/>
        <v>-2.6573911951967619</v>
      </c>
      <c r="S257" s="3">
        <f t="shared" si="36"/>
        <v>-3.843215012890866E-3</v>
      </c>
      <c r="T257" s="3">
        <f t="shared" si="37"/>
        <v>9.911456790457148</v>
      </c>
    </row>
    <row r="258" spans="1:20" ht="14.4" x14ac:dyDescent="0.3">
      <c r="A258" s="16" t="s">
        <v>274</v>
      </c>
      <c r="B258" s="14"/>
      <c r="C258" t="s">
        <v>297</v>
      </c>
      <c r="D258" s="18">
        <v>57.2896</v>
      </c>
      <c r="E258" s="16">
        <v>152.46600000000001</v>
      </c>
      <c r="F258" s="15">
        <v>0.33</v>
      </c>
      <c r="I258" s="3">
        <v>0.33</v>
      </c>
      <c r="J258" s="11">
        <f t="shared" si="33"/>
        <v>0.66</v>
      </c>
      <c r="K258" s="11">
        <v>10</v>
      </c>
      <c r="L258" s="3">
        <f t="shared" si="34"/>
        <v>0.96631726715749156</v>
      </c>
      <c r="M258" s="12">
        <f t="shared" si="35"/>
        <v>44349.482378996508</v>
      </c>
      <c r="N258" s="12">
        <f t="shared" si="32"/>
        <v>44349.509878996505</v>
      </c>
      <c r="O258" s="11">
        <f t="shared" si="30"/>
        <v>57.2896</v>
      </c>
      <c r="P258" s="11">
        <f t="shared" si="31"/>
        <v>-152.46600000000001</v>
      </c>
      <c r="Q258" s="3">
        <f t="shared" si="38"/>
        <v>0.99989214715054342</v>
      </c>
      <c r="R258" s="3">
        <f t="shared" si="38"/>
        <v>-2.6610336973456743</v>
      </c>
      <c r="S258" s="3">
        <f t="shared" si="36"/>
        <v>-3.6425021489123743E-3</v>
      </c>
      <c r="T258" s="3">
        <f t="shared" si="37"/>
        <v>9.663172671574916</v>
      </c>
    </row>
    <row r="259" spans="1:20" ht="14.4" x14ac:dyDescent="0.3">
      <c r="A259" s="16" t="s">
        <v>275</v>
      </c>
      <c r="B259" s="14"/>
      <c r="C259" t="s">
        <v>298</v>
      </c>
      <c r="D259" s="18">
        <v>57.168599999999998</v>
      </c>
      <c r="E259" s="16">
        <v>152.6781</v>
      </c>
      <c r="F259" s="15">
        <v>0.33</v>
      </c>
      <c r="I259" s="3">
        <v>0.33</v>
      </c>
      <c r="J259" s="11">
        <f t="shared" si="33"/>
        <v>0.66</v>
      </c>
      <c r="K259" s="11">
        <v>10</v>
      </c>
      <c r="L259" s="3">
        <f t="shared" si="34"/>
        <v>1.0007832498527027</v>
      </c>
      <c r="M259" s="12">
        <f t="shared" si="35"/>
        <v>44349.551578298582</v>
      </c>
      <c r="N259" s="12">
        <f t="shared" si="32"/>
        <v>44349.579078298579</v>
      </c>
      <c r="O259" s="11">
        <f t="shared" si="30"/>
        <v>57.168599999999998</v>
      </c>
      <c r="P259" s="11">
        <f t="shared" si="31"/>
        <v>-152.6781</v>
      </c>
      <c r="Q259" s="3">
        <f t="shared" si="38"/>
        <v>0.99778029875563023</v>
      </c>
      <c r="R259" s="3">
        <f t="shared" si="38"/>
        <v>-2.6647355406891546</v>
      </c>
      <c r="S259" s="3">
        <f t="shared" si="36"/>
        <v>-3.7018433434803377E-3</v>
      </c>
      <c r="T259" s="3">
        <f t="shared" si="37"/>
        <v>10.007832498527026</v>
      </c>
    </row>
    <row r="260" spans="1:20" ht="14.4" x14ac:dyDescent="0.3">
      <c r="A260" s="16" t="s">
        <v>276</v>
      </c>
      <c r="B260" s="14"/>
      <c r="C260" t="s">
        <v>297</v>
      </c>
      <c r="D260" s="18">
        <v>57.053899999999999</v>
      </c>
      <c r="E260" s="16">
        <v>152.46870000000001</v>
      </c>
      <c r="F260" s="15">
        <v>0.33</v>
      </c>
      <c r="I260" s="3">
        <v>0.33</v>
      </c>
      <c r="J260" s="11">
        <f t="shared" si="33"/>
        <v>0.66</v>
      </c>
      <c r="K260" s="11">
        <v>10</v>
      </c>
      <c r="L260" s="3">
        <f t="shared" si="34"/>
        <v>0.96905379186510276</v>
      </c>
      <c r="M260" s="12">
        <f t="shared" si="35"/>
        <v>44349.619455539905</v>
      </c>
      <c r="N260" s="12">
        <f t="shared" si="32"/>
        <v>44349.646955539902</v>
      </c>
      <c r="O260" s="11">
        <f t="shared" si="30"/>
        <v>57.053899999999999</v>
      </c>
      <c r="P260" s="11">
        <f t="shared" si="31"/>
        <v>-152.46870000000001</v>
      </c>
      <c r="Q260" s="3">
        <f t="shared" si="38"/>
        <v>0.99577840610359281</v>
      </c>
      <c r="R260" s="3">
        <f t="shared" si="38"/>
        <v>-2.6610808212354788</v>
      </c>
      <c r="S260" s="3">
        <f t="shared" si="36"/>
        <v>3.6547194536757921E-3</v>
      </c>
      <c r="T260" s="3">
        <f t="shared" si="37"/>
        <v>9.6905379186510281</v>
      </c>
    </row>
    <row r="261" spans="1:20" ht="14.4" x14ac:dyDescent="0.3">
      <c r="A261" s="16" t="s">
        <v>277</v>
      </c>
      <c r="B261" s="14"/>
      <c r="C261" t="s">
        <v>298</v>
      </c>
      <c r="D261" s="18">
        <v>56.938600000000001</v>
      </c>
      <c r="E261" s="16">
        <v>152.25</v>
      </c>
      <c r="F261" s="15">
        <v>0.33</v>
      </c>
      <c r="I261" s="3">
        <v>0.33</v>
      </c>
      <c r="J261" s="11">
        <f t="shared" si="33"/>
        <v>0.66</v>
      </c>
      <c r="K261" s="11">
        <v>10</v>
      </c>
      <c r="L261" s="3">
        <f t="shared" si="34"/>
        <v>0.99471061390281501</v>
      </c>
      <c r="M261" s="12">
        <f t="shared" si="35"/>
        <v>44349.688401815481</v>
      </c>
      <c r="N261" s="12">
        <f t="shared" si="32"/>
        <v>44349.715901815478</v>
      </c>
      <c r="O261" s="11">
        <f t="shared" si="30"/>
        <v>56.938600000000001</v>
      </c>
      <c r="P261" s="11">
        <f t="shared" si="31"/>
        <v>-152.25</v>
      </c>
      <c r="Q261" s="3">
        <f t="shared" si="38"/>
        <v>0.9937660414760433</v>
      </c>
      <c r="R261" s="3">
        <f t="shared" si="38"/>
        <v>-2.6572637861613666</v>
      </c>
      <c r="S261" s="3">
        <f t="shared" si="36"/>
        <v>3.8170350741122405E-3</v>
      </c>
      <c r="T261" s="3">
        <f t="shared" si="37"/>
        <v>9.9471061390281506</v>
      </c>
    </row>
    <row r="262" spans="1:20" ht="14.4" x14ac:dyDescent="0.3">
      <c r="A262" s="16" t="s">
        <v>278</v>
      </c>
      <c r="B262" s="14"/>
      <c r="C262" t="s">
        <v>297</v>
      </c>
      <c r="D262" s="18">
        <v>56.816099999999999</v>
      </c>
      <c r="E262" s="16">
        <v>152.46289999999999</v>
      </c>
      <c r="F262" s="15">
        <v>0.33</v>
      </c>
      <c r="I262" s="3">
        <v>0.33</v>
      </c>
      <c r="J262" s="11">
        <f t="shared" si="33"/>
        <v>0.66</v>
      </c>
      <c r="K262" s="11">
        <v>10</v>
      </c>
      <c r="L262" s="3">
        <f t="shared" si="34"/>
        <v>1.0136301726945425</v>
      </c>
      <c r="M262" s="12">
        <f t="shared" si="35"/>
        <v>44349.75813640601</v>
      </c>
      <c r="N262" s="12">
        <f t="shared" si="32"/>
        <v>44349.785636406006</v>
      </c>
      <c r="O262" s="11">
        <f t="shared" si="30"/>
        <v>56.816099999999999</v>
      </c>
      <c r="P262" s="11">
        <f t="shared" si="31"/>
        <v>-152.46289999999999</v>
      </c>
      <c r="Q262" s="3">
        <f t="shared" si="38"/>
        <v>0.99162801314235027</v>
      </c>
      <c r="R262" s="3">
        <f t="shared" si="38"/>
        <v>-2.6609795921388626</v>
      </c>
      <c r="S262" s="3">
        <f t="shared" si="36"/>
        <v>-3.7158059774959895E-3</v>
      </c>
      <c r="T262" s="3">
        <f t="shared" si="37"/>
        <v>10.136301726945424</v>
      </c>
    </row>
    <row r="263" spans="1:20" ht="14.4" x14ac:dyDescent="0.3">
      <c r="A263" s="16" t="s">
        <v>279</v>
      </c>
      <c r="B263" s="14"/>
      <c r="C263" t="s">
        <v>298</v>
      </c>
      <c r="D263" s="18">
        <v>56.932899999999997</v>
      </c>
      <c r="E263" s="16">
        <v>152.67939999999999</v>
      </c>
      <c r="F263" s="15">
        <v>0.33</v>
      </c>
      <c r="I263" s="3">
        <v>0.33</v>
      </c>
      <c r="J263" s="11">
        <f t="shared" si="33"/>
        <v>0.66</v>
      </c>
      <c r="K263" s="11">
        <v>10</v>
      </c>
      <c r="L263" s="3">
        <f t="shared" si="34"/>
        <v>0.99751451626339271</v>
      </c>
      <c r="M263" s="12">
        <f t="shared" si="35"/>
        <v>44349.827199510852</v>
      </c>
      <c r="N263" s="12">
        <f t="shared" si="32"/>
        <v>44349.854699510848</v>
      </c>
      <c r="O263" s="11">
        <f t="shared" ref="O263:O275" si="39">D263</f>
        <v>56.932899999999997</v>
      </c>
      <c r="P263" s="11">
        <f t="shared" ref="P263:P275" si="40">-E263</f>
        <v>-152.67939999999999</v>
      </c>
      <c r="Q263" s="3">
        <f t="shared" si="38"/>
        <v>0.99366655770867962</v>
      </c>
      <c r="R263" s="3">
        <f t="shared" si="38"/>
        <v>-2.6647582299694301</v>
      </c>
      <c r="S263" s="3">
        <f t="shared" si="36"/>
        <v>-3.7786378305675328E-3</v>
      </c>
      <c r="T263" s="3">
        <f t="shared" si="37"/>
        <v>9.9751451626339271</v>
      </c>
    </row>
    <row r="264" spans="1:20" ht="14.4" x14ac:dyDescent="0.3">
      <c r="A264" s="16" t="s">
        <v>280</v>
      </c>
      <c r="B264" s="14"/>
      <c r="C264" t="s">
        <v>297</v>
      </c>
      <c r="D264" s="18">
        <v>57.047699999999999</v>
      </c>
      <c r="E264" s="16">
        <v>152.8895</v>
      </c>
      <c r="F264" s="15">
        <v>0.33</v>
      </c>
      <c r="I264" s="3">
        <v>0.33</v>
      </c>
      <c r="J264" s="11">
        <f t="shared" si="33"/>
        <v>0.66</v>
      </c>
      <c r="K264" s="11">
        <v>10</v>
      </c>
      <c r="L264" s="3">
        <f t="shared" si="34"/>
        <v>0.97266163026681052</v>
      </c>
      <c r="M264" s="12">
        <f t="shared" si="35"/>
        <v>44349.895227078778</v>
      </c>
      <c r="N264" s="12">
        <f t="shared" ref="N264:N275" si="41">M264+J264/24</f>
        <v>44349.922727078774</v>
      </c>
      <c r="O264" s="11">
        <f t="shared" si="39"/>
        <v>57.047699999999999</v>
      </c>
      <c r="P264" s="11">
        <f t="shared" si="40"/>
        <v>-152.8895</v>
      </c>
      <c r="Q264" s="3">
        <f t="shared" si="38"/>
        <v>0.99567019568996906</v>
      </c>
      <c r="R264" s="3">
        <f t="shared" si="38"/>
        <v>-2.6684251667278702</v>
      </c>
      <c r="S264" s="3">
        <f t="shared" si="36"/>
        <v>-3.666936758440098E-3</v>
      </c>
      <c r="T264" s="3">
        <f t="shared" si="37"/>
        <v>9.7266163026681056</v>
      </c>
    </row>
    <row r="265" spans="1:20" ht="14.4" x14ac:dyDescent="0.3">
      <c r="A265" s="16" t="s">
        <v>281</v>
      </c>
      <c r="B265" s="14"/>
      <c r="C265" t="s">
        <v>298</v>
      </c>
      <c r="D265" s="18">
        <v>56.926699999999997</v>
      </c>
      <c r="E265" s="16">
        <v>153.1002</v>
      </c>
      <c r="F265" s="15">
        <v>0.33</v>
      </c>
      <c r="I265" s="3">
        <v>0.33</v>
      </c>
      <c r="J265" s="11">
        <f t="shared" ref="J265:J275" si="42">SUM(F265:I265)</f>
        <v>0.66</v>
      </c>
      <c r="K265" s="11">
        <v>10</v>
      </c>
      <c r="L265" s="3">
        <f t="shared" ref="L265:L275" si="43">T265/K265</f>
        <v>1.0007385452651154</v>
      </c>
      <c r="M265" s="12">
        <f t="shared" ref="M265:M275" si="44">N264+L265/24</f>
        <v>44349.964424518163</v>
      </c>
      <c r="N265" s="12">
        <f t="shared" si="41"/>
        <v>44349.991924518159</v>
      </c>
      <c r="O265" s="11">
        <f t="shared" si="39"/>
        <v>56.926699999999997</v>
      </c>
      <c r="P265" s="11">
        <f t="shared" si="40"/>
        <v>-153.1002</v>
      </c>
      <c r="Q265" s="3">
        <f t="shared" si="38"/>
        <v>0.99355834729505588</v>
      </c>
      <c r="R265" s="3">
        <f t="shared" si="38"/>
        <v>-2.6721025754618228</v>
      </c>
      <c r="S265" s="3">
        <f t="shared" ref="S265:S275" si="45">R265-R264</f>
        <v>-3.677408733952614E-3</v>
      </c>
      <c r="T265" s="3">
        <f t="shared" ref="T265:T275" si="46">ACOS((SIN(Q264)*SIN(Q265))+(COS(Q264)*COS(Q265)*COS(S265)))/(PI()/180)*60</f>
        <v>10.007385452651153</v>
      </c>
    </row>
    <row r="266" spans="1:20" ht="14.4" x14ac:dyDescent="0.3">
      <c r="A266" s="16" t="s">
        <v>282</v>
      </c>
      <c r="B266" s="14"/>
      <c r="C266" t="s">
        <v>297</v>
      </c>
      <c r="D266" s="18">
        <v>56.811999999999998</v>
      </c>
      <c r="E266" s="16">
        <v>152.88939999999999</v>
      </c>
      <c r="F266" s="15">
        <v>0.33</v>
      </c>
      <c r="I266" s="3">
        <v>0.33</v>
      </c>
      <c r="J266" s="11">
        <f t="shared" si="42"/>
        <v>0.66</v>
      </c>
      <c r="K266" s="11">
        <v>10</v>
      </c>
      <c r="L266" s="3">
        <f t="shared" si="43"/>
        <v>0.97543873263216252</v>
      </c>
      <c r="M266" s="12">
        <f t="shared" si="44"/>
        <v>44350.032567798684</v>
      </c>
      <c r="N266" s="12">
        <f t="shared" si="41"/>
        <v>44350.06006779868</v>
      </c>
      <c r="O266" s="11">
        <f t="shared" si="39"/>
        <v>56.811999999999998</v>
      </c>
      <c r="P266" s="11">
        <f t="shared" si="40"/>
        <v>-152.88939999999999</v>
      </c>
      <c r="Q266" s="3">
        <f t="shared" si="38"/>
        <v>0.99155645464301856</v>
      </c>
      <c r="R266" s="3">
        <f t="shared" si="38"/>
        <v>-2.6684234213986184</v>
      </c>
      <c r="S266" s="3">
        <f t="shared" si="45"/>
        <v>3.679154063204404E-3</v>
      </c>
      <c r="T266" s="3">
        <f t="shared" si="46"/>
        <v>9.7543873263216252</v>
      </c>
    </row>
    <row r="267" spans="1:20" ht="14.4" x14ac:dyDescent="0.3">
      <c r="A267" s="16" t="s">
        <v>283</v>
      </c>
      <c r="B267" s="14"/>
      <c r="C267" t="s">
        <v>298</v>
      </c>
      <c r="D267" s="18">
        <v>56.693100000000001</v>
      </c>
      <c r="E267" s="16">
        <v>152.67570000000001</v>
      </c>
      <c r="F267" s="15">
        <v>0.33</v>
      </c>
      <c r="I267" s="3">
        <v>0.33</v>
      </c>
      <c r="J267" s="11">
        <f t="shared" si="42"/>
        <v>0.66</v>
      </c>
      <c r="K267" s="11">
        <v>10</v>
      </c>
      <c r="L267" s="3">
        <f t="shared" si="43"/>
        <v>1.0015537853954073</v>
      </c>
      <c r="M267" s="12">
        <f t="shared" si="44"/>
        <v>44350.101799206408</v>
      </c>
      <c r="N267" s="12">
        <f t="shared" si="41"/>
        <v>44350.129299206405</v>
      </c>
      <c r="O267" s="11">
        <f t="shared" si="39"/>
        <v>56.693100000000001</v>
      </c>
      <c r="P267" s="11">
        <f t="shared" si="40"/>
        <v>-152.67570000000001</v>
      </c>
      <c r="Q267" s="3">
        <f t="shared" si="38"/>
        <v>0.98948125816239729</v>
      </c>
      <c r="R267" s="3">
        <f t="shared" si="38"/>
        <v>-2.6646936527871068</v>
      </c>
      <c r="S267" s="3">
        <f t="shared" si="45"/>
        <v>3.7297686115116413E-3</v>
      </c>
      <c r="T267" s="3">
        <f t="shared" si="46"/>
        <v>10.015537853954072</v>
      </c>
    </row>
    <row r="268" spans="1:20" ht="14.4" x14ac:dyDescent="0.3">
      <c r="A268" s="16" t="s">
        <v>284</v>
      </c>
      <c r="B268" s="14"/>
      <c r="C268" t="s">
        <v>297</v>
      </c>
      <c r="D268" s="18">
        <v>56.572800000000001</v>
      </c>
      <c r="E268" s="16">
        <v>152.88329999999999</v>
      </c>
      <c r="F268" s="15">
        <v>0.33</v>
      </c>
      <c r="I268" s="3">
        <v>0.33</v>
      </c>
      <c r="J268" s="11">
        <f t="shared" si="42"/>
        <v>0.66</v>
      </c>
      <c r="K268" s="11">
        <v>10</v>
      </c>
      <c r="L268" s="3">
        <f t="shared" si="43"/>
        <v>0.99515277437326621</v>
      </c>
      <c r="M268" s="12">
        <f t="shared" si="44"/>
        <v>44350.170763905335</v>
      </c>
      <c r="N268" s="12">
        <f t="shared" si="41"/>
        <v>44350.198263905331</v>
      </c>
      <c r="O268" s="11">
        <f t="shared" si="39"/>
        <v>56.572800000000001</v>
      </c>
      <c r="P268" s="11">
        <f t="shared" si="40"/>
        <v>-152.88329999999999</v>
      </c>
      <c r="Q268" s="3">
        <f t="shared" si="38"/>
        <v>0.98738162707224808</v>
      </c>
      <c r="R268" s="3">
        <f t="shared" si="38"/>
        <v>-2.6683169563142468</v>
      </c>
      <c r="S268" s="3">
        <f t="shared" si="45"/>
        <v>-3.6233035271400205E-3</v>
      </c>
      <c r="T268" s="3">
        <f t="shared" si="46"/>
        <v>9.9515277437326617</v>
      </c>
    </row>
    <row r="269" spans="1:20" ht="14.4" x14ac:dyDescent="0.3">
      <c r="A269" s="16" t="s">
        <v>285</v>
      </c>
      <c r="B269" s="14"/>
      <c r="C269" t="s">
        <v>298</v>
      </c>
      <c r="D269" s="18">
        <v>56.691000000000003</v>
      </c>
      <c r="E269" s="16">
        <v>153.09880000000001</v>
      </c>
      <c r="F269" s="15">
        <v>0.33</v>
      </c>
      <c r="I269" s="3">
        <v>0.33</v>
      </c>
      <c r="J269" s="11">
        <f t="shared" si="42"/>
        <v>0.66</v>
      </c>
      <c r="K269" s="11">
        <v>10</v>
      </c>
      <c r="L269" s="3">
        <f t="shared" si="43"/>
        <v>1.0043536559810318</v>
      </c>
      <c r="M269" s="12">
        <f t="shared" si="44"/>
        <v>44350.24011197433</v>
      </c>
      <c r="N269" s="12">
        <f t="shared" si="41"/>
        <v>44350.267611974326</v>
      </c>
      <c r="O269" s="11">
        <f t="shared" si="39"/>
        <v>56.691000000000003</v>
      </c>
      <c r="P269" s="11">
        <f t="shared" si="40"/>
        <v>-153.09880000000001</v>
      </c>
      <c r="Q269" s="3">
        <f t="shared" si="38"/>
        <v>0.98944460624810537</v>
      </c>
      <c r="R269" s="3">
        <f t="shared" si="38"/>
        <v>-2.6720781408522947</v>
      </c>
      <c r="S269" s="3">
        <f t="shared" si="45"/>
        <v>-3.761184538047857E-3</v>
      </c>
      <c r="T269" s="3">
        <f t="shared" si="46"/>
        <v>10.043536559810319</v>
      </c>
    </row>
    <row r="270" spans="1:20" ht="14.4" x14ac:dyDescent="0.3">
      <c r="A270" s="16" t="s">
        <v>286</v>
      </c>
      <c r="B270" s="14"/>
      <c r="C270" t="s">
        <v>297</v>
      </c>
      <c r="D270" s="18">
        <v>56.805799999999998</v>
      </c>
      <c r="E270" s="16">
        <v>153.31020000000001</v>
      </c>
      <c r="F270" s="15">
        <v>0.33</v>
      </c>
      <c r="I270" s="3">
        <v>0.33</v>
      </c>
      <c r="J270" s="11">
        <f t="shared" si="42"/>
        <v>0.66</v>
      </c>
      <c r="K270" s="11">
        <v>10</v>
      </c>
      <c r="L270" s="3">
        <f t="shared" si="43"/>
        <v>0.97884769383524139</v>
      </c>
      <c r="M270" s="12">
        <f t="shared" si="44"/>
        <v>44350.308397294903</v>
      </c>
      <c r="N270" s="12">
        <f t="shared" si="41"/>
        <v>44350.335897294899</v>
      </c>
      <c r="O270" s="11">
        <f t="shared" si="39"/>
        <v>56.805799999999998</v>
      </c>
      <c r="P270" s="11">
        <f t="shared" si="40"/>
        <v>-153.31020000000001</v>
      </c>
      <c r="Q270" s="3">
        <f t="shared" si="38"/>
        <v>0.99144824422939482</v>
      </c>
      <c r="R270" s="3">
        <f t="shared" si="38"/>
        <v>-2.6757677668910107</v>
      </c>
      <c r="S270" s="3">
        <f t="shared" si="45"/>
        <v>-3.6896260387160318E-3</v>
      </c>
      <c r="T270" s="3">
        <f t="shared" si="46"/>
        <v>9.7884769383524137</v>
      </c>
    </row>
    <row r="271" spans="1:20" ht="14.4" x14ac:dyDescent="0.3">
      <c r="A271" s="16" t="s">
        <v>287</v>
      </c>
      <c r="B271" s="14"/>
      <c r="C271" t="s">
        <v>298</v>
      </c>
      <c r="D271" s="18">
        <v>56.684800000000003</v>
      </c>
      <c r="E271" s="16">
        <v>153.51949999999999</v>
      </c>
      <c r="F271" s="15">
        <v>0.33</v>
      </c>
      <c r="I271" s="3">
        <v>0.33</v>
      </c>
      <c r="J271" s="11">
        <f t="shared" si="42"/>
        <v>0.66</v>
      </c>
      <c r="K271" s="11">
        <v>10</v>
      </c>
      <c r="L271" s="3">
        <f t="shared" si="43"/>
        <v>1.0006444608854674</v>
      </c>
      <c r="M271" s="12">
        <f t="shared" si="44"/>
        <v>44350.377590814103</v>
      </c>
      <c r="N271" s="12">
        <f t="shared" si="41"/>
        <v>44350.4050908141</v>
      </c>
      <c r="O271" s="11">
        <f t="shared" si="39"/>
        <v>56.684800000000003</v>
      </c>
      <c r="P271" s="11">
        <f t="shared" si="40"/>
        <v>-153.51949999999999</v>
      </c>
      <c r="Q271" s="3">
        <f t="shared" si="38"/>
        <v>0.98933639583448185</v>
      </c>
      <c r="R271" s="3">
        <f t="shared" si="38"/>
        <v>-2.6794207410154347</v>
      </c>
      <c r="S271" s="3">
        <f t="shared" si="45"/>
        <v>-3.6529741244240022E-3</v>
      </c>
      <c r="T271" s="3">
        <f t="shared" si="46"/>
        <v>10.006444608854675</v>
      </c>
    </row>
    <row r="272" spans="1:20" ht="14.4" x14ac:dyDescent="0.3">
      <c r="A272" s="16" t="s">
        <v>288</v>
      </c>
      <c r="B272" s="14"/>
      <c r="C272" t="s">
        <v>297</v>
      </c>
      <c r="D272" s="18">
        <v>56.57</v>
      </c>
      <c r="E272" s="16">
        <v>153.3075</v>
      </c>
      <c r="F272" s="15">
        <v>0.33</v>
      </c>
      <c r="I272" s="3">
        <v>0.33</v>
      </c>
      <c r="J272" s="11">
        <f t="shared" si="42"/>
        <v>0.66</v>
      </c>
      <c r="K272" s="11">
        <v>10</v>
      </c>
      <c r="L272" s="3">
        <f t="shared" si="43"/>
        <v>0.9818497152365705</v>
      </c>
      <c r="M272" s="12">
        <f t="shared" si="44"/>
        <v>44350.446001218901</v>
      </c>
      <c r="N272" s="12">
        <f t="shared" si="41"/>
        <v>44350.473501218898</v>
      </c>
      <c r="O272" s="11">
        <f t="shared" si="39"/>
        <v>56.57</v>
      </c>
      <c r="P272" s="11">
        <f t="shared" si="40"/>
        <v>-153.3075</v>
      </c>
      <c r="Q272" s="3">
        <f t="shared" si="38"/>
        <v>0.98733275785319219</v>
      </c>
      <c r="R272" s="3">
        <f t="shared" si="38"/>
        <v>-2.675720643001207</v>
      </c>
      <c r="S272" s="3">
        <f t="shared" si="45"/>
        <v>3.7000980142276596E-3</v>
      </c>
      <c r="T272" s="3">
        <f t="shared" si="46"/>
        <v>9.8184971523657047</v>
      </c>
    </row>
    <row r="273" spans="1:20" ht="14.4" x14ac:dyDescent="0.3">
      <c r="A273" s="16" t="s">
        <v>289</v>
      </c>
      <c r="B273" s="14"/>
      <c r="C273" t="s">
        <v>298</v>
      </c>
      <c r="D273" s="18">
        <v>56.450099999999999</v>
      </c>
      <c r="E273" s="16">
        <v>153.09440000000001</v>
      </c>
      <c r="F273" s="15">
        <v>0.33</v>
      </c>
      <c r="I273" s="3">
        <v>0.33</v>
      </c>
      <c r="J273" s="11">
        <f t="shared" si="42"/>
        <v>0.66</v>
      </c>
      <c r="K273" s="11">
        <v>10</v>
      </c>
      <c r="L273" s="3">
        <f t="shared" si="43"/>
        <v>1.0076172092813942</v>
      </c>
      <c r="M273" s="12">
        <f t="shared" si="44"/>
        <v>44350.515485269287</v>
      </c>
      <c r="N273" s="12">
        <f t="shared" si="41"/>
        <v>44350.542985269283</v>
      </c>
      <c r="O273" s="11">
        <f t="shared" si="39"/>
        <v>56.450099999999999</v>
      </c>
      <c r="P273" s="11">
        <f t="shared" si="40"/>
        <v>-153.09440000000001</v>
      </c>
      <c r="Q273" s="3">
        <f t="shared" si="38"/>
        <v>0.98524010808005091</v>
      </c>
      <c r="R273" s="3">
        <f t="shared" si="38"/>
        <v>-2.672001346365207</v>
      </c>
      <c r="S273" s="3">
        <f t="shared" si="45"/>
        <v>3.7192966360000135E-3</v>
      </c>
      <c r="T273" s="3">
        <f t="shared" si="46"/>
        <v>10.076172092813941</v>
      </c>
    </row>
    <row r="274" spans="1:20" ht="14.4" x14ac:dyDescent="0.3">
      <c r="A274" s="16" t="s">
        <v>290</v>
      </c>
      <c r="B274" s="14"/>
      <c r="C274" t="s">
        <v>297</v>
      </c>
      <c r="D274" s="18">
        <v>56.332000000000001</v>
      </c>
      <c r="E274" s="16">
        <v>153.29679999999999</v>
      </c>
      <c r="F274" s="15">
        <v>0.33</v>
      </c>
      <c r="I274" s="3">
        <v>0.33</v>
      </c>
      <c r="J274" s="11">
        <f t="shared" si="42"/>
        <v>0.66</v>
      </c>
      <c r="K274" s="11">
        <v>10</v>
      </c>
      <c r="L274" s="3">
        <f t="shared" si="43"/>
        <v>0.97670915885451315</v>
      </c>
      <c r="M274" s="12">
        <f t="shared" si="44"/>
        <v>44350.583681484233</v>
      </c>
      <c r="N274" s="12">
        <f t="shared" si="41"/>
        <v>44350.61118148423</v>
      </c>
      <c r="O274" s="11">
        <f t="shared" si="39"/>
        <v>56.332000000000001</v>
      </c>
      <c r="P274" s="11">
        <f t="shared" si="40"/>
        <v>-153.29679999999999</v>
      </c>
      <c r="Q274" s="3">
        <f t="shared" si="38"/>
        <v>0.98317887423344574</v>
      </c>
      <c r="R274" s="3">
        <f t="shared" si="38"/>
        <v>-2.6755338927712433</v>
      </c>
      <c r="S274" s="3">
        <f t="shared" si="45"/>
        <v>-3.5325464060362854E-3</v>
      </c>
      <c r="T274" s="3">
        <f t="shared" si="46"/>
        <v>9.7670915885451315</v>
      </c>
    </row>
    <row r="275" spans="1:20" ht="14.4" x14ac:dyDescent="0.3">
      <c r="A275" s="16" t="s">
        <v>291</v>
      </c>
      <c r="B275" s="14"/>
      <c r="C275" t="s">
        <v>298</v>
      </c>
      <c r="D275" s="18">
        <v>56.449100000000001</v>
      </c>
      <c r="E275" s="16">
        <v>153.5155</v>
      </c>
      <c r="F275" s="15">
        <v>0.33</v>
      </c>
      <c r="I275" s="3">
        <v>0.33</v>
      </c>
      <c r="J275" s="11">
        <f t="shared" si="42"/>
        <v>0.66</v>
      </c>
      <c r="K275" s="11">
        <v>10</v>
      </c>
      <c r="L275" s="3">
        <f t="shared" si="43"/>
        <v>1.0105521362513064</v>
      </c>
      <c r="M275" s="12">
        <f t="shared" si="44"/>
        <v>44350.653287823239</v>
      </c>
      <c r="N275" s="12">
        <f t="shared" si="41"/>
        <v>44350.680787823236</v>
      </c>
      <c r="O275" s="11">
        <f t="shared" si="39"/>
        <v>56.449100000000001</v>
      </c>
      <c r="P275" s="11">
        <f t="shared" si="40"/>
        <v>-153.5155</v>
      </c>
      <c r="Q275" s="3">
        <f t="shared" si="38"/>
        <v>0.98522265478753102</v>
      </c>
      <c r="R275" s="3">
        <f t="shared" si="38"/>
        <v>-2.6793509278453551</v>
      </c>
      <c r="S275" s="3">
        <f t="shared" si="45"/>
        <v>-3.8170350741117964E-3</v>
      </c>
      <c r="T275" s="3">
        <f t="shared" si="46"/>
        <v>10.105521362513064</v>
      </c>
    </row>
    <row r="276" spans="1:20" ht="14.4" x14ac:dyDescent="0.3">
      <c r="A276" s="16" t="s">
        <v>292</v>
      </c>
      <c r="B276" s="9"/>
      <c r="C276" t="s">
        <v>297</v>
      </c>
      <c r="D276" s="18">
        <v>56.563899999999997</v>
      </c>
      <c r="E276" s="16">
        <v>153.72810000000001</v>
      </c>
      <c r="F276" s="15">
        <v>0.33</v>
      </c>
      <c r="I276" s="3">
        <v>0.33</v>
      </c>
      <c r="J276" s="11">
        <f t="shared" ref="J276:J277" si="47">SUM(F276:I276)</f>
        <v>0.66</v>
      </c>
      <c r="K276" s="11">
        <v>10</v>
      </c>
      <c r="L276" s="3">
        <f t="shared" ref="L276:L277" si="48">T276/K276</f>
        <v>0.98486617654563813</v>
      </c>
      <c r="M276" s="12">
        <f t="shared" ref="M276:M277" si="49">N275+L276/24</f>
        <v>44350.721823913926</v>
      </c>
      <c r="N276" s="12">
        <f t="shared" ref="N276:N277" si="50">M276+J276/24</f>
        <v>44350.749323913922</v>
      </c>
      <c r="O276" s="11">
        <f t="shared" ref="O276:O277" si="51">D276</f>
        <v>56.563899999999997</v>
      </c>
      <c r="P276" s="11">
        <f t="shared" ref="P276:P277" si="52">-E276</f>
        <v>-153.72810000000001</v>
      </c>
      <c r="Q276" s="3">
        <f t="shared" ref="Q276:Q277" si="53">O276*PI()/180</f>
        <v>0.98722629276882057</v>
      </c>
      <c r="R276" s="3">
        <f t="shared" ref="R276:R277" si="54">P276*PI()/180</f>
        <v>-2.6830614978350953</v>
      </c>
      <c r="S276" s="3">
        <f t="shared" ref="S276:S277" si="55">R276-R275</f>
        <v>-3.7105699897401756E-3</v>
      </c>
      <c r="T276" s="3">
        <f t="shared" ref="T276:T277" si="56">ACOS((SIN(Q275)*SIN(Q276))+(COS(Q275)*COS(Q276)*COS(S276)))/(PI()/180)*60</f>
        <v>9.8486617654563808</v>
      </c>
    </row>
    <row r="277" spans="1:20" ht="14.4" x14ac:dyDescent="0.3">
      <c r="A277" s="16" t="s">
        <v>293</v>
      </c>
      <c r="C277" t="s">
        <v>296</v>
      </c>
      <c r="D277" s="18">
        <v>56.678699999999999</v>
      </c>
      <c r="E277" s="16">
        <v>153.94139999999999</v>
      </c>
      <c r="F277" s="15">
        <v>0.33</v>
      </c>
      <c r="J277" s="11">
        <f t="shared" si="47"/>
        <v>0.33</v>
      </c>
      <c r="K277" s="11">
        <v>10</v>
      </c>
      <c r="L277" s="3">
        <f t="shared" si="48"/>
        <v>0.9849933052531632</v>
      </c>
      <c r="M277" s="12">
        <f t="shared" si="49"/>
        <v>44350.79036530164</v>
      </c>
      <c r="N277" s="12">
        <f t="shared" si="50"/>
        <v>44350.804115301638</v>
      </c>
      <c r="O277" s="11">
        <f t="shared" si="51"/>
        <v>56.678699999999999</v>
      </c>
      <c r="P277" s="11">
        <f t="shared" si="52"/>
        <v>-153.94139999999999</v>
      </c>
      <c r="Q277" s="3">
        <f t="shared" si="53"/>
        <v>0.98922993075011001</v>
      </c>
      <c r="R277" s="3">
        <f t="shared" si="54"/>
        <v>-2.6867842851295984</v>
      </c>
      <c r="S277" s="3">
        <f t="shared" si="55"/>
        <v>-3.7227872945031493E-3</v>
      </c>
      <c r="T277" s="3">
        <f t="shared" si="56"/>
        <v>9.8499330525316324</v>
      </c>
    </row>
    <row r="278" spans="1:20" x14ac:dyDescent="0.25">
      <c r="A278" s="2" t="s">
        <v>306</v>
      </c>
      <c r="D278" s="10">
        <v>57.682200000000002</v>
      </c>
      <c r="E278" s="10">
        <v>152.6686</v>
      </c>
      <c r="F278" s="3"/>
      <c r="J278" s="11">
        <f>SUM(F278:I278)</f>
        <v>0</v>
      </c>
      <c r="K278" s="11">
        <v>10</v>
      </c>
      <c r="L278" s="3">
        <f>T278/K278</f>
        <v>7.3061998569186413</v>
      </c>
      <c r="M278" s="12">
        <f t="shared" ref="M278" si="57">N277+L278/24</f>
        <v>44351.108540295674</v>
      </c>
      <c r="N278" s="12">
        <f t="shared" ref="N278" si="58">M278+J278/24</f>
        <v>44351.108540295674</v>
      </c>
      <c r="O278" s="11">
        <f t="shared" ref="O278" si="59">D278</f>
        <v>57.682200000000002</v>
      </c>
      <c r="P278" s="11">
        <f t="shared" ref="P278" si="60">-E278</f>
        <v>-152.6686</v>
      </c>
      <c r="Q278" s="3">
        <f t="shared" ref="Q278" si="61">O278*PI()/180</f>
        <v>1.0067443097938733</v>
      </c>
      <c r="R278" s="3">
        <f t="shared" ref="R278" si="62">P278*PI()/180</f>
        <v>-2.6645697344102146</v>
      </c>
      <c r="S278" s="3">
        <f t="shared" ref="S278" si="63">R278-R277</f>
        <v>2.221455071938383E-2</v>
      </c>
      <c r="T278" s="3">
        <f t="shared" ref="T278" si="64">ACOS((SIN(Q277)*SIN(Q278))+(COS(Q277)*COS(Q278)*COS(S278)))/(PI()/180)*60</f>
        <v>73.061998569186414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opLeftCell="A242" workbookViewId="0">
      <selection activeCell="C8" sqref="C8:C277"/>
    </sheetView>
  </sheetViews>
  <sheetFormatPr defaultRowHeight="14.4" x14ac:dyDescent="0.3"/>
  <cols>
    <col min="2" max="2" width="46" bestFit="1" customWidth="1"/>
    <col min="3" max="3" width="17" bestFit="1" customWidth="1"/>
    <col min="4" max="5" width="10.109375" bestFit="1" customWidth="1"/>
    <col min="13" max="14" width="17.44140625" bestFit="1" customWidth="1"/>
    <col min="16" max="16" width="10.33203125" bestFit="1" customWidth="1"/>
    <col min="21" max="21" width="34.33203125" bestFit="1" customWidth="1"/>
  </cols>
  <sheetData>
    <row r="1" spans="1:21" x14ac:dyDescent="0.3">
      <c r="A1" s="1">
        <v>44236</v>
      </c>
      <c r="B1" s="1" t="s">
        <v>0</v>
      </c>
      <c r="C1" s="2"/>
      <c r="D1" s="2"/>
      <c r="E1" s="2"/>
      <c r="F1" s="2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2" t="s">
        <v>22</v>
      </c>
      <c r="B2" s="2" t="s">
        <v>303</v>
      </c>
      <c r="C2" s="2"/>
      <c r="D2" s="2"/>
      <c r="E2" s="2"/>
      <c r="F2" s="2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28.2" x14ac:dyDescent="0.3">
      <c r="A3" s="19" t="s">
        <v>305</v>
      </c>
      <c r="B3" s="32" t="s">
        <v>309</v>
      </c>
      <c r="C3" s="2"/>
      <c r="D3" s="2"/>
      <c r="E3" s="2"/>
      <c r="F3" s="2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">
      <c r="A4" s="2"/>
      <c r="B4" s="20" t="s">
        <v>307</v>
      </c>
      <c r="C4" s="2"/>
      <c r="D4" s="2"/>
      <c r="E4" s="2"/>
      <c r="F4" s="2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4"/>
      <c r="B5" s="4"/>
      <c r="C5" s="4"/>
      <c r="D5" s="2"/>
      <c r="E5" s="2"/>
      <c r="F5" s="5" t="s">
        <v>1</v>
      </c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6" t="s">
        <v>11</v>
      </c>
      <c r="K6" s="6" t="s">
        <v>12</v>
      </c>
      <c r="L6" s="6" t="s">
        <v>13</v>
      </c>
      <c r="M6" s="8" t="s">
        <v>14</v>
      </c>
      <c r="N6" s="6" t="s">
        <v>15</v>
      </c>
      <c r="O6" s="6" t="s">
        <v>16</v>
      </c>
      <c r="P6" s="6" t="s">
        <v>17</v>
      </c>
      <c r="Q6" s="7" t="s">
        <v>18</v>
      </c>
      <c r="R6" s="7" t="s">
        <v>19</v>
      </c>
      <c r="S6" s="7" t="s">
        <v>20</v>
      </c>
      <c r="T6" s="6" t="s">
        <v>21</v>
      </c>
      <c r="U6" s="6"/>
    </row>
    <row r="7" spans="1:21" x14ac:dyDescent="0.3">
      <c r="A7" s="9" t="s">
        <v>23</v>
      </c>
      <c r="B7" s="9"/>
      <c r="C7" s="9"/>
      <c r="D7" s="10">
        <v>57.682200000000002</v>
      </c>
      <c r="E7" s="10">
        <v>152.6686</v>
      </c>
      <c r="F7" s="3"/>
      <c r="G7" s="3"/>
      <c r="H7" s="3"/>
      <c r="I7" s="3"/>
      <c r="J7" s="11">
        <f>SUM(F7:I7)</f>
        <v>0</v>
      </c>
      <c r="K7" s="11">
        <v>10</v>
      </c>
      <c r="L7" s="3">
        <f>T7/K7</f>
        <v>0</v>
      </c>
      <c r="M7" s="12"/>
      <c r="N7" s="12">
        <v>44331.333333333336</v>
      </c>
      <c r="O7" s="11">
        <f t="shared" ref="O7:O70" si="0">D7</f>
        <v>57.682200000000002</v>
      </c>
      <c r="P7" s="11">
        <f t="shared" ref="P7:P70" si="1">-E7</f>
        <v>-152.6686</v>
      </c>
      <c r="Q7" s="3">
        <f t="shared" ref="Q7:R22" si="2">O7*PI()/180</f>
        <v>1.0067443097938733</v>
      </c>
      <c r="R7" s="3">
        <f t="shared" si="2"/>
        <v>-2.6645697344102146</v>
      </c>
      <c r="S7" s="3">
        <v>0</v>
      </c>
      <c r="T7" s="4">
        <v>0</v>
      </c>
      <c r="U7" s="13"/>
    </row>
    <row r="8" spans="1:21" x14ac:dyDescent="0.3">
      <c r="A8" s="16" t="s">
        <v>24</v>
      </c>
      <c r="B8" s="14">
        <v>1</v>
      </c>
      <c r="C8" t="s">
        <v>316</v>
      </c>
      <c r="D8" s="18">
        <v>54.2879</v>
      </c>
      <c r="E8" s="16">
        <v>164.26840000000001</v>
      </c>
      <c r="F8" s="15">
        <v>0.33</v>
      </c>
      <c r="G8" s="15"/>
      <c r="H8" s="15">
        <v>0.5</v>
      </c>
      <c r="I8" s="15"/>
      <c r="J8" s="11">
        <f t="shared" ref="J8" si="3">SUM(F8:I8)</f>
        <v>0.83000000000000007</v>
      </c>
      <c r="K8" s="11">
        <v>10</v>
      </c>
      <c r="L8" s="3">
        <f>T8/K8</f>
        <v>43.860235297110862</v>
      </c>
      <c r="M8" s="21">
        <v>44333.25</v>
      </c>
      <c r="N8" s="12">
        <f t="shared" ref="N8:N71" si="4">M8+J8/24</f>
        <v>44333.284583333334</v>
      </c>
      <c r="O8" s="11">
        <f t="shared" si="0"/>
        <v>54.2879</v>
      </c>
      <c r="P8" s="11">
        <f t="shared" si="1"/>
        <v>-164.26840000000001</v>
      </c>
      <c r="Q8" s="3">
        <f t="shared" si="2"/>
        <v>0.9475025989934297</v>
      </c>
      <c r="R8" s="3">
        <f t="shared" si="2"/>
        <v>-2.8670244369830535</v>
      </c>
      <c r="S8" s="3">
        <f>R8-R7</f>
        <v>-0.20245470257283893</v>
      </c>
      <c r="T8" s="3">
        <f>ACOS((SIN(Q7)*SIN(Q8))+(COS(Q7)*COS(Q8)*COS(S8)))/(PI()/180)*60</f>
        <v>438.60235297110859</v>
      </c>
      <c r="U8" s="13"/>
    </row>
    <row r="9" spans="1:21" x14ac:dyDescent="0.3">
      <c r="A9" s="16" t="s">
        <v>25</v>
      </c>
      <c r="B9" s="14">
        <v>2</v>
      </c>
      <c r="C9" t="s">
        <v>294</v>
      </c>
      <c r="D9" s="18">
        <v>54.173099999999998</v>
      </c>
      <c r="E9" s="16">
        <v>164.0241</v>
      </c>
      <c r="F9" s="15">
        <v>0.33</v>
      </c>
      <c r="G9" s="15"/>
      <c r="H9" s="15"/>
      <c r="I9" s="15"/>
      <c r="J9" s="11">
        <f t="shared" ref="J9:J72" si="5">SUM(F9:I9)</f>
        <v>0.33</v>
      </c>
      <c r="K9" s="11">
        <v>10</v>
      </c>
      <c r="L9" s="3">
        <f t="shared" ref="L9:L72" si="6">T9/K9</f>
        <v>1.0993388105565602</v>
      </c>
      <c r="M9" s="12">
        <f t="shared" ref="M9:M72" si="7">N8+L9/24</f>
        <v>44333.330389117109</v>
      </c>
      <c r="N9" s="12">
        <f t="shared" si="4"/>
        <v>44333.344139117107</v>
      </c>
      <c r="O9" s="11">
        <f t="shared" si="0"/>
        <v>54.173099999999998</v>
      </c>
      <c r="P9" s="11">
        <f t="shared" si="1"/>
        <v>-164.0241</v>
      </c>
      <c r="Q9" s="3">
        <f t="shared" si="2"/>
        <v>0.94549896101214004</v>
      </c>
      <c r="R9" s="3">
        <f t="shared" si="2"/>
        <v>-2.8627605976204311</v>
      </c>
      <c r="S9" s="3">
        <f t="shared" ref="S9:S72" si="8">R9-R8</f>
        <v>4.2638393626224236E-3</v>
      </c>
      <c r="T9" s="3">
        <f t="shared" ref="T9:T72" si="9">ACOS((SIN(Q8)*SIN(Q9))+(COS(Q8)*COS(Q9)*COS(S9)))/(PI()/180)*60</f>
        <v>10.993388105565602</v>
      </c>
      <c r="U9" s="4"/>
    </row>
    <row r="10" spans="1:21" x14ac:dyDescent="0.3">
      <c r="A10" s="16" t="s">
        <v>26</v>
      </c>
      <c r="B10" s="14">
        <v>3</v>
      </c>
      <c r="C10" t="s">
        <v>295</v>
      </c>
      <c r="D10" s="18">
        <v>54.058300000000003</v>
      </c>
      <c r="E10" s="16">
        <v>163.78059999999999</v>
      </c>
      <c r="F10" s="15">
        <v>0.33</v>
      </c>
      <c r="G10" s="15"/>
      <c r="H10" s="15"/>
      <c r="I10" s="15"/>
      <c r="J10" s="11">
        <f t="shared" si="5"/>
        <v>0.33</v>
      </c>
      <c r="K10" s="11">
        <v>10</v>
      </c>
      <c r="L10" s="3">
        <f t="shared" si="6"/>
        <v>1.0990019378011291</v>
      </c>
      <c r="M10" s="12">
        <f t="shared" si="7"/>
        <v>44333.389930864512</v>
      </c>
      <c r="N10" s="12">
        <f t="shared" si="4"/>
        <v>44333.403680864511</v>
      </c>
      <c r="O10" s="11">
        <f t="shared" si="0"/>
        <v>54.058300000000003</v>
      </c>
      <c r="P10" s="11">
        <f t="shared" si="1"/>
        <v>-163.78059999999999</v>
      </c>
      <c r="Q10" s="3">
        <f t="shared" si="2"/>
        <v>0.94349532303085071</v>
      </c>
      <c r="R10" s="3">
        <f t="shared" si="2"/>
        <v>-2.8585107208918248</v>
      </c>
      <c r="S10" s="3">
        <f t="shared" si="8"/>
        <v>4.2498767286063277E-3</v>
      </c>
      <c r="T10" s="3">
        <f t="shared" si="9"/>
        <v>10.990019378011292</v>
      </c>
      <c r="U10" s="4"/>
    </row>
    <row r="11" spans="1:21" x14ac:dyDescent="0.3">
      <c r="A11" s="16" t="s">
        <v>27</v>
      </c>
      <c r="B11" s="14">
        <v>4</v>
      </c>
      <c r="C11" t="s">
        <v>294</v>
      </c>
      <c r="D11" s="18">
        <v>54.179299999999998</v>
      </c>
      <c r="E11" s="16">
        <v>163.5848</v>
      </c>
      <c r="F11" s="15">
        <v>0.33</v>
      </c>
      <c r="G11" s="15"/>
      <c r="H11" s="15"/>
      <c r="I11" s="15"/>
      <c r="J11" s="11">
        <f t="shared" si="5"/>
        <v>0.33</v>
      </c>
      <c r="K11" s="11">
        <v>10</v>
      </c>
      <c r="L11" s="3">
        <f t="shared" si="6"/>
        <v>1.0005931079272812</v>
      </c>
      <c r="M11" s="12">
        <f t="shared" si="7"/>
        <v>44333.445372244008</v>
      </c>
      <c r="N11" s="12">
        <f t="shared" si="4"/>
        <v>44333.459122244007</v>
      </c>
      <c r="O11" s="11">
        <f t="shared" si="0"/>
        <v>54.179299999999998</v>
      </c>
      <c r="P11" s="11">
        <f t="shared" si="1"/>
        <v>-163.5848</v>
      </c>
      <c r="Q11" s="3">
        <f t="shared" si="2"/>
        <v>0.94560717142576367</v>
      </c>
      <c r="R11" s="3">
        <f t="shared" si="2"/>
        <v>-2.85509336621642</v>
      </c>
      <c r="S11" s="3">
        <f t="shared" si="8"/>
        <v>3.4173546754048267E-3</v>
      </c>
      <c r="T11" s="3">
        <f t="shared" si="9"/>
        <v>10.005931079272813</v>
      </c>
      <c r="U11" s="4"/>
    </row>
    <row r="12" spans="1:21" x14ac:dyDescent="0.3">
      <c r="A12" s="16" t="s">
        <v>28</v>
      </c>
      <c r="B12" s="14">
        <v>5</v>
      </c>
      <c r="C12" t="s">
        <v>295</v>
      </c>
      <c r="D12" s="18">
        <v>54.2941</v>
      </c>
      <c r="E12" s="16">
        <v>163.82769999999999</v>
      </c>
      <c r="F12" s="15">
        <v>0.33</v>
      </c>
      <c r="G12" s="15"/>
      <c r="H12" s="15"/>
      <c r="I12" s="15"/>
      <c r="J12" s="11">
        <f t="shared" si="5"/>
        <v>0.33</v>
      </c>
      <c r="K12" s="11">
        <v>10</v>
      </c>
      <c r="L12" s="3">
        <f t="shared" si="6"/>
        <v>1.0954168950454899</v>
      </c>
      <c r="M12" s="12">
        <f t="shared" si="7"/>
        <v>44333.504764614634</v>
      </c>
      <c r="N12" s="12">
        <f t="shared" si="4"/>
        <v>44333.518514614632</v>
      </c>
      <c r="O12" s="11">
        <f t="shared" si="0"/>
        <v>54.2941</v>
      </c>
      <c r="P12" s="11">
        <f t="shared" si="1"/>
        <v>-163.82769999999999</v>
      </c>
      <c r="Q12" s="3">
        <f t="shared" si="2"/>
        <v>0.94761080940705322</v>
      </c>
      <c r="R12" s="3">
        <f t="shared" si="2"/>
        <v>-2.8593327709695138</v>
      </c>
      <c r="S12" s="3">
        <f t="shared" si="8"/>
        <v>-4.2394047530938117E-3</v>
      </c>
      <c r="T12" s="3">
        <f t="shared" si="9"/>
        <v>10.9541689504549</v>
      </c>
      <c r="U12" s="4"/>
    </row>
    <row r="13" spans="1:21" x14ac:dyDescent="0.3">
      <c r="A13" s="16" t="s">
        <v>29</v>
      </c>
      <c r="B13" s="14">
        <v>6</v>
      </c>
      <c r="C13" t="s">
        <v>294</v>
      </c>
      <c r="D13" s="18">
        <v>54.408900000000003</v>
      </c>
      <c r="E13" s="16">
        <v>164.07149999999999</v>
      </c>
      <c r="F13" s="15">
        <v>0.33</v>
      </c>
      <c r="G13" s="15"/>
      <c r="H13" s="3"/>
      <c r="I13" s="3"/>
      <c r="J13" s="11">
        <f t="shared" si="5"/>
        <v>0.33</v>
      </c>
      <c r="K13" s="11">
        <v>10</v>
      </c>
      <c r="L13" s="3">
        <f t="shared" si="6"/>
        <v>1.0960203761043015</v>
      </c>
      <c r="M13" s="12">
        <f t="shared" si="7"/>
        <v>44333.5641821303</v>
      </c>
      <c r="N13" s="12">
        <f t="shared" si="4"/>
        <v>44333.577932130298</v>
      </c>
      <c r="O13" s="11">
        <f t="shared" si="0"/>
        <v>54.408900000000003</v>
      </c>
      <c r="P13" s="11">
        <f t="shared" si="1"/>
        <v>-164.07149999999999</v>
      </c>
      <c r="Q13" s="3">
        <f t="shared" si="2"/>
        <v>0.94961444738834289</v>
      </c>
      <c r="R13" s="3">
        <f t="shared" si="2"/>
        <v>-2.8635878836858764</v>
      </c>
      <c r="S13" s="3">
        <f t="shared" si="8"/>
        <v>-4.2551127163625857E-3</v>
      </c>
      <c r="T13" s="3">
        <f t="shared" si="9"/>
        <v>10.960203761043015</v>
      </c>
      <c r="U13" s="4"/>
    </row>
    <row r="14" spans="1:21" x14ac:dyDescent="0.3">
      <c r="A14" s="16" t="s">
        <v>30</v>
      </c>
      <c r="B14" s="14">
        <v>7</v>
      </c>
      <c r="C14" t="s">
        <v>295</v>
      </c>
      <c r="D14" s="18">
        <v>54.917400000000001</v>
      </c>
      <c r="E14" s="16">
        <v>161.52260000000001</v>
      </c>
      <c r="F14" s="15">
        <v>0.33</v>
      </c>
      <c r="G14" s="15"/>
      <c r="H14" s="3"/>
      <c r="I14" s="3"/>
      <c r="J14" s="11">
        <f t="shared" si="5"/>
        <v>0.33</v>
      </c>
      <c r="K14" s="11">
        <v>10</v>
      </c>
      <c r="L14" s="3">
        <f t="shared" si="6"/>
        <v>9.3561813380863121</v>
      </c>
      <c r="M14" s="21">
        <v>44334.25</v>
      </c>
      <c r="N14" s="12">
        <f t="shared" si="4"/>
        <v>44334.263749999998</v>
      </c>
      <c r="O14" s="11">
        <f t="shared" si="0"/>
        <v>54.917400000000001</v>
      </c>
      <c r="P14" s="11">
        <f t="shared" si="1"/>
        <v>-161.52260000000001</v>
      </c>
      <c r="Q14" s="3">
        <f t="shared" si="2"/>
        <v>0.9584894466347339</v>
      </c>
      <c r="R14" s="3">
        <f t="shared" si="2"/>
        <v>-2.819101186381793</v>
      </c>
      <c r="S14" s="3">
        <f t="shared" si="8"/>
        <v>4.4486697304083389E-2</v>
      </c>
      <c r="T14" s="3">
        <f t="shared" si="9"/>
        <v>93.561813380863128</v>
      </c>
      <c r="U14" s="4"/>
    </row>
    <row r="15" spans="1:21" x14ac:dyDescent="0.3">
      <c r="A15" s="16" t="s">
        <v>31</v>
      </c>
      <c r="B15" s="14">
        <v>8</v>
      </c>
      <c r="C15" t="s">
        <v>294</v>
      </c>
      <c r="D15" s="18">
        <v>54.802599999999998</v>
      </c>
      <c r="E15" s="16">
        <v>161.28649999999999</v>
      </c>
      <c r="F15" s="15">
        <v>0.33</v>
      </c>
      <c r="G15" s="15"/>
      <c r="H15" s="3"/>
      <c r="I15" s="3"/>
      <c r="J15" s="11">
        <f t="shared" si="5"/>
        <v>0.33</v>
      </c>
      <c r="K15" s="11">
        <v>10</v>
      </c>
      <c r="L15" s="3">
        <f t="shared" si="6"/>
        <v>1.0673600165706425</v>
      </c>
      <c r="M15" s="12">
        <f t="shared" si="7"/>
        <v>44334.308223334025</v>
      </c>
      <c r="N15" s="12">
        <f t="shared" si="4"/>
        <v>44334.321973334023</v>
      </c>
      <c r="O15" s="11">
        <f t="shared" si="0"/>
        <v>54.802599999999998</v>
      </c>
      <c r="P15" s="11">
        <f t="shared" si="1"/>
        <v>-161.28649999999999</v>
      </c>
      <c r="Q15" s="3">
        <f t="shared" si="2"/>
        <v>0.95648580865344446</v>
      </c>
      <c r="R15" s="3">
        <f t="shared" si="2"/>
        <v>-2.8149804640178342</v>
      </c>
      <c r="S15" s="3">
        <f t="shared" si="8"/>
        <v>4.1207223639587731E-3</v>
      </c>
      <c r="T15" s="3">
        <f t="shared" si="9"/>
        <v>10.673600165706425</v>
      </c>
      <c r="U15" s="4"/>
    </row>
    <row r="16" spans="1:21" x14ac:dyDescent="0.3">
      <c r="A16" s="16" t="s">
        <v>32</v>
      </c>
      <c r="B16" s="14">
        <v>9</v>
      </c>
      <c r="C16" t="s">
        <v>295</v>
      </c>
      <c r="D16" s="18">
        <v>54.687800000000003</v>
      </c>
      <c r="E16" s="16">
        <v>161.0513</v>
      </c>
      <c r="F16" s="15">
        <v>0.33</v>
      </c>
      <c r="G16" s="15"/>
      <c r="H16" s="3"/>
      <c r="I16" s="3"/>
      <c r="J16" s="11">
        <f t="shared" si="5"/>
        <v>0.33</v>
      </c>
      <c r="K16" s="11">
        <v>10</v>
      </c>
      <c r="L16" s="3">
        <f t="shared" si="6"/>
        <v>1.0667509115524509</v>
      </c>
      <c r="M16" s="12">
        <f t="shared" si="7"/>
        <v>44334.366421288672</v>
      </c>
      <c r="N16" s="12">
        <f t="shared" si="4"/>
        <v>44334.380171288671</v>
      </c>
      <c r="O16" s="11">
        <f t="shared" si="0"/>
        <v>54.687800000000003</v>
      </c>
      <c r="P16" s="11">
        <f t="shared" si="1"/>
        <v>-161.0513</v>
      </c>
      <c r="Q16" s="3">
        <f t="shared" si="2"/>
        <v>0.95448217067215491</v>
      </c>
      <c r="R16" s="3">
        <f t="shared" si="2"/>
        <v>-2.8108754496171433</v>
      </c>
      <c r="S16" s="3">
        <f t="shared" si="8"/>
        <v>4.1050144006908873E-3</v>
      </c>
      <c r="T16" s="3">
        <f t="shared" si="9"/>
        <v>10.66750911552451</v>
      </c>
      <c r="U16" s="4"/>
    </row>
    <row r="17" spans="1:21" x14ac:dyDescent="0.3">
      <c r="A17" s="16" t="s">
        <v>33</v>
      </c>
      <c r="B17" s="14">
        <v>10</v>
      </c>
      <c r="C17" t="s">
        <v>294</v>
      </c>
      <c r="D17" s="18">
        <v>54.808799999999998</v>
      </c>
      <c r="E17" s="16">
        <v>160.85239999999999</v>
      </c>
      <c r="F17" s="15">
        <v>0.33</v>
      </c>
      <c r="G17" s="15"/>
      <c r="H17" s="3"/>
      <c r="I17" s="3"/>
      <c r="J17" s="11">
        <f t="shared" si="5"/>
        <v>0.33</v>
      </c>
      <c r="K17" s="11">
        <v>10</v>
      </c>
      <c r="L17" s="3">
        <f t="shared" si="6"/>
        <v>1.0007555155597176</v>
      </c>
      <c r="M17" s="12">
        <f t="shared" si="7"/>
        <v>44334.421869435151</v>
      </c>
      <c r="N17" s="12">
        <f t="shared" si="4"/>
        <v>44334.435619435149</v>
      </c>
      <c r="O17" s="11">
        <f t="shared" si="0"/>
        <v>54.808799999999998</v>
      </c>
      <c r="P17" s="11">
        <f t="shared" si="1"/>
        <v>-160.85239999999999</v>
      </c>
      <c r="Q17" s="3">
        <f t="shared" si="2"/>
        <v>0.95659401906706798</v>
      </c>
      <c r="R17" s="3">
        <f t="shared" si="2"/>
        <v>-2.8074039897349268</v>
      </c>
      <c r="S17" s="3">
        <f t="shared" si="8"/>
        <v>3.4714598822165321E-3</v>
      </c>
      <c r="T17" s="3">
        <f t="shared" si="9"/>
        <v>10.007555155597176</v>
      </c>
      <c r="U17" s="4"/>
    </row>
    <row r="18" spans="1:21" x14ac:dyDescent="0.3">
      <c r="A18" s="16" t="s">
        <v>34</v>
      </c>
      <c r="B18" s="14">
        <v>11</v>
      </c>
      <c r="C18" t="s">
        <v>295</v>
      </c>
      <c r="D18" s="18">
        <v>54.923499999999997</v>
      </c>
      <c r="E18" s="16">
        <v>161.08709999999999</v>
      </c>
      <c r="F18" s="15">
        <v>0.33</v>
      </c>
      <c r="G18" s="15"/>
      <c r="H18" s="3"/>
      <c r="I18" s="3"/>
      <c r="J18" s="11">
        <f t="shared" si="5"/>
        <v>0.33</v>
      </c>
      <c r="K18" s="11">
        <v>10</v>
      </c>
      <c r="L18" s="3">
        <f t="shared" si="6"/>
        <v>1.0631885858559031</v>
      </c>
      <c r="M18" s="12">
        <f t="shared" si="7"/>
        <v>44334.479918959558</v>
      </c>
      <c r="N18" s="12">
        <f t="shared" si="4"/>
        <v>44334.493668959556</v>
      </c>
      <c r="O18" s="11">
        <f t="shared" si="0"/>
        <v>54.923499999999997</v>
      </c>
      <c r="P18" s="11">
        <f t="shared" si="1"/>
        <v>-161.08709999999999</v>
      </c>
      <c r="Q18" s="3">
        <f t="shared" si="2"/>
        <v>0.95859591171910552</v>
      </c>
      <c r="R18" s="3">
        <f t="shared" si="2"/>
        <v>-2.8115002774893574</v>
      </c>
      <c r="S18" s="3">
        <f t="shared" si="8"/>
        <v>-4.0962877544306053E-3</v>
      </c>
      <c r="T18" s="3">
        <f t="shared" si="9"/>
        <v>10.631885858559031</v>
      </c>
      <c r="U18" s="4"/>
    </row>
    <row r="19" spans="1:21" x14ac:dyDescent="0.3">
      <c r="A19" s="16" t="s">
        <v>35</v>
      </c>
      <c r="B19" s="14">
        <v>12</v>
      </c>
      <c r="C19" t="s">
        <v>294</v>
      </c>
      <c r="D19" s="18">
        <v>55.0383</v>
      </c>
      <c r="E19" s="16">
        <v>161.32259999999999</v>
      </c>
      <c r="F19" s="15">
        <v>0.33</v>
      </c>
      <c r="G19" s="15"/>
      <c r="H19" s="3"/>
      <c r="I19" s="3"/>
      <c r="J19" s="11">
        <f t="shared" si="5"/>
        <v>0.33</v>
      </c>
      <c r="K19" s="11">
        <v>10</v>
      </c>
      <c r="L19" s="3">
        <f t="shared" si="6"/>
        <v>1.0639172225422178</v>
      </c>
      <c r="M19" s="12">
        <f t="shared" si="7"/>
        <v>44334.537998843829</v>
      </c>
      <c r="N19" s="12">
        <f t="shared" si="4"/>
        <v>44334.551748843827</v>
      </c>
      <c r="O19" s="11">
        <f t="shared" si="0"/>
        <v>55.0383</v>
      </c>
      <c r="P19" s="11">
        <f t="shared" si="1"/>
        <v>-161.32259999999999</v>
      </c>
      <c r="Q19" s="3">
        <f t="shared" si="2"/>
        <v>0.96059954970039507</v>
      </c>
      <c r="R19" s="3">
        <f t="shared" si="2"/>
        <v>-2.8156105278778041</v>
      </c>
      <c r="S19" s="3">
        <f t="shared" si="8"/>
        <v>-4.1102503884467012E-3</v>
      </c>
      <c r="T19" s="3">
        <f t="shared" si="9"/>
        <v>10.639172225422177</v>
      </c>
      <c r="U19" s="4"/>
    </row>
    <row r="20" spans="1:21" x14ac:dyDescent="0.3">
      <c r="A20" s="16" t="s">
        <v>36</v>
      </c>
      <c r="B20" s="14">
        <v>13</v>
      </c>
      <c r="C20" t="s">
        <v>295</v>
      </c>
      <c r="D20" s="18">
        <v>55.159300000000002</v>
      </c>
      <c r="E20" s="16">
        <v>161.12190000000001</v>
      </c>
      <c r="F20" s="15">
        <v>0.33</v>
      </c>
      <c r="G20" s="15"/>
      <c r="H20" s="3"/>
      <c r="I20" s="3"/>
      <c r="J20" s="11">
        <f t="shared" si="5"/>
        <v>0.33</v>
      </c>
      <c r="K20" s="11">
        <v>10</v>
      </c>
      <c r="L20" s="3">
        <f t="shared" si="6"/>
        <v>1.0008964385989687</v>
      </c>
      <c r="M20" s="12">
        <f t="shared" si="7"/>
        <v>44334.5934528621</v>
      </c>
      <c r="N20" s="12">
        <f t="shared" si="4"/>
        <v>44334.607202862098</v>
      </c>
      <c r="O20" s="11">
        <f t="shared" si="0"/>
        <v>55.159300000000002</v>
      </c>
      <c r="P20" s="11">
        <f t="shared" si="1"/>
        <v>-161.12190000000001</v>
      </c>
      <c r="Q20" s="3">
        <f t="shared" si="2"/>
        <v>0.96271139809530826</v>
      </c>
      <c r="R20" s="3">
        <f t="shared" si="2"/>
        <v>-2.8121076520690518</v>
      </c>
      <c r="S20" s="3">
        <f t="shared" si="8"/>
        <v>3.5028758087523038E-3</v>
      </c>
      <c r="T20" s="3">
        <f t="shared" si="9"/>
        <v>10.008964385989687</v>
      </c>
      <c r="U20" s="4"/>
    </row>
    <row r="21" spans="1:21" x14ac:dyDescent="0.3">
      <c r="A21" s="16" t="s">
        <v>37</v>
      </c>
      <c r="B21" s="14">
        <v>14</v>
      </c>
      <c r="C21" t="s">
        <v>294</v>
      </c>
      <c r="D21" s="18">
        <v>55.044499999999999</v>
      </c>
      <c r="E21" s="16">
        <v>160.887</v>
      </c>
      <c r="F21" s="15">
        <v>0.33</v>
      </c>
      <c r="G21" s="3"/>
      <c r="H21" s="3"/>
      <c r="I21" s="3"/>
      <c r="J21" s="11">
        <f t="shared" si="5"/>
        <v>0.33</v>
      </c>
      <c r="K21" s="11">
        <v>10</v>
      </c>
      <c r="L21" s="3">
        <f t="shared" si="6"/>
        <v>1.0604876306328275</v>
      </c>
      <c r="M21" s="12">
        <f t="shared" si="7"/>
        <v>44334.651389846709</v>
      </c>
      <c r="N21" s="12">
        <f t="shared" si="4"/>
        <v>44334.665139846707</v>
      </c>
      <c r="O21" s="11">
        <f t="shared" si="0"/>
        <v>55.044499999999999</v>
      </c>
      <c r="P21" s="11">
        <f t="shared" si="1"/>
        <v>-160.887</v>
      </c>
      <c r="Q21" s="3">
        <f t="shared" si="2"/>
        <v>0.96070776011401871</v>
      </c>
      <c r="R21" s="3">
        <f t="shared" si="2"/>
        <v>-2.8080078736561171</v>
      </c>
      <c r="S21" s="3">
        <f t="shared" si="8"/>
        <v>4.0997784129346293E-3</v>
      </c>
      <c r="T21" s="3">
        <f t="shared" si="9"/>
        <v>10.604876306328274</v>
      </c>
      <c r="U21" s="2"/>
    </row>
    <row r="22" spans="1:21" x14ac:dyDescent="0.3">
      <c r="A22" s="16" t="s">
        <v>38</v>
      </c>
      <c r="B22" s="14">
        <v>15</v>
      </c>
      <c r="C22" t="s">
        <v>295</v>
      </c>
      <c r="D22" s="18">
        <v>54.929699999999997</v>
      </c>
      <c r="E22" s="16">
        <v>160.65289999999999</v>
      </c>
      <c r="F22" s="15">
        <v>0.33</v>
      </c>
      <c r="G22" s="3"/>
      <c r="H22" s="3"/>
      <c r="I22" s="3"/>
      <c r="J22" s="11">
        <f t="shared" si="5"/>
        <v>0.33</v>
      </c>
      <c r="K22" s="11">
        <v>10</v>
      </c>
      <c r="L22" s="3">
        <f t="shared" si="6"/>
        <v>1.0601534508685664</v>
      </c>
      <c r="M22" s="12">
        <f t="shared" si="7"/>
        <v>44334.709312907158</v>
      </c>
      <c r="N22" s="12">
        <f t="shared" si="4"/>
        <v>44334.723062907156</v>
      </c>
      <c r="O22" s="11">
        <f t="shared" si="0"/>
        <v>54.929699999999997</v>
      </c>
      <c r="P22" s="11">
        <f t="shared" si="1"/>
        <v>-160.65289999999999</v>
      </c>
      <c r="Q22" s="3">
        <f t="shared" si="2"/>
        <v>0.95870412213272926</v>
      </c>
      <c r="R22" s="3">
        <f t="shared" si="2"/>
        <v>-2.8039220578771977</v>
      </c>
      <c r="S22" s="3">
        <f t="shared" si="8"/>
        <v>4.0858157789194216E-3</v>
      </c>
      <c r="T22" s="3">
        <f t="shared" si="9"/>
        <v>10.601534508685663</v>
      </c>
      <c r="U22" s="2"/>
    </row>
    <row r="23" spans="1:21" x14ac:dyDescent="0.3">
      <c r="A23" s="16" t="s">
        <v>39</v>
      </c>
      <c r="B23" s="14">
        <v>16</v>
      </c>
      <c r="C23" t="s">
        <v>294</v>
      </c>
      <c r="D23" s="18">
        <v>54.470599999999997</v>
      </c>
      <c r="E23" s="16">
        <v>159.72409999999999</v>
      </c>
      <c r="F23" s="15">
        <v>0.33</v>
      </c>
      <c r="G23" s="3"/>
      <c r="H23" s="3"/>
      <c r="I23" s="3"/>
      <c r="J23" s="11">
        <f t="shared" si="5"/>
        <v>0.33</v>
      </c>
      <c r="K23" s="11">
        <v>10</v>
      </c>
      <c r="L23" s="3">
        <f t="shared" si="6"/>
        <v>4.2376220893563623</v>
      </c>
      <c r="M23" s="21">
        <v>44335.25</v>
      </c>
      <c r="N23" s="12">
        <f t="shared" si="4"/>
        <v>44335.263749999998</v>
      </c>
      <c r="O23" s="11">
        <f t="shared" si="0"/>
        <v>54.470599999999997</v>
      </c>
      <c r="P23" s="11">
        <f t="shared" si="1"/>
        <v>-159.72409999999999</v>
      </c>
      <c r="Q23" s="3">
        <f t="shared" ref="Q23:R86" si="10">O23*PI()/180</f>
        <v>0.95069131553682318</v>
      </c>
      <c r="R23" s="3">
        <f t="shared" si="10"/>
        <v>-2.7877114397846747</v>
      </c>
      <c r="S23" s="3">
        <f t="shared" si="8"/>
        <v>1.6210618092522999E-2</v>
      </c>
      <c r="T23" s="3">
        <f t="shared" si="9"/>
        <v>42.376220893563627</v>
      </c>
      <c r="U23" s="2"/>
    </row>
    <row r="24" spans="1:21" x14ac:dyDescent="0.3">
      <c r="A24" s="16" t="s">
        <v>40</v>
      </c>
      <c r="B24" s="14">
        <v>17</v>
      </c>
      <c r="C24" t="s">
        <v>295</v>
      </c>
      <c r="D24" s="18">
        <v>54.354700000000001</v>
      </c>
      <c r="E24" s="16">
        <v>159.49940000000001</v>
      </c>
      <c r="F24" s="15">
        <v>0.33</v>
      </c>
      <c r="G24" s="3"/>
      <c r="H24" s="3"/>
      <c r="I24" s="3"/>
      <c r="J24" s="11">
        <f t="shared" si="5"/>
        <v>0.33</v>
      </c>
      <c r="K24" s="11">
        <v>10</v>
      </c>
      <c r="L24" s="3">
        <f t="shared" si="6"/>
        <v>1.0483982636283273</v>
      </c>
      <c r="M24" s="12">
        <f t="shared" si="7"/>
        <v>44335.307433260983</v>
      </c>
      <c r="N24" s="12">
        <f t="shared" si="4"/>
        <v>44335.321183260981</v>
      </c>
      <c r="O24" s="11">
        <f t="shared" si="0"/>
        <v>54.354700000000001</v>
      </c>
      <c r="P24" s="11">
        <f t="shared" si="1"/>
        <v>-159.49940000000001</v>
      </c>
      <c r="Q24" s="3">
        <f t="shared" si="10"/>
        <v>0.94866847893376172</v>
      </c>
      <c r="R24" s="3">
        <f t="shared" si="10"/>
        <v>-2.783789684955444</v>
      </c>
      <c r="S24" s="3">
        <f t="shared" si="8"/>
        <v>3.9217548292307391E-3</v>
      </c>
      <c r="T24" s="3">
        <f t="shared" si="9"/>
        <v>10.483982636283274</v>
      </c>
      <c r="U24" s="2"/>
    </row>
    <row r="25" spans="1:21" x14ac:dyDescent="0.3">
      <c r="A25" s="16" t="s">
        <v>41</v>
      </c>
      <c r="B25" s="14">
        <v>18</v>
      </c>
      <c r="C25" t="s">
        <v>294</v>
      </c>
      <c r="D25" s="18">
        <v>54.476799999999997</v>
      </c>
      <c r="E25" s="16">
        <v>159.3004</v>
      </c>
      <c r="F25" s="15">
        <v>0.33</v>
      </c>
      <c r="G25" s="3"/>
      <c r="H25" s="3"/>
      <c r="I25" s="3"/>
      <c r="J25" s="11">
        <f t="shared" si="5"/>
        <v>0.33</v>
      </c>
      <c r="K25" s="11">
        <v>10</v>
      </c>
      <c r="L25" s="3">
        <f t="shared" si="6"/>
        <v>1.0096689793215878</v>
      </c>
      <c r="M25" s="12">
        <f t="shared" si="7"/>
        <v>44335.363252801784</v>
      </c>
      <c r="N25" s="12">
        <f t="shared" si="4"/>
        <v>44335.377002801783</v>
      </c>
      <c r="O25" s="11">
        <f t="shared" si="0"/>
        <v>54.476799999999997</v>
      </c>
      <c r="P25" s="11">
        <f t="shared" si="1"/>
        <v>-159.3004</v>
      </c>
      <c r="Q25" s="3">
        <f t="shared" si="10"/>
        <v>0.95079952595044692</v>
      </c>
      <c r="R25" s="3">
        <f t="shared" si="10"/>
        <v>-2.7803164797439748</v>
      </c>
      <c r="S25" s="3">
        <f t="shared" si="8"/>
        <v>3.4732052114692102E-3</v>
      </c>
      <c r="T25" s="3">
        <f t="shared" si="9"/>
        <v>10.096689793215878</v>
      </c>
      <c r="U25" s="2"/>
    </row>
    <row r="26" spans="1:21" x14ac:dyDescent="0.3">
      <c r="A26" s="16" t="s">
        <v>42</v>
      </c>
      <c r="B26" s="14">
        <v>19</v>
      </c>
      <c r="C26" t="s">
        <v>295</v>
      </c>
      <c r="D26" s="18">
        <v>54.591500000000003</v>
      </c>
      <c r="E26" s="16">
        <v>159.52629999999999</v>
      </c>
      <c r="F26" s="15">
        <v>0.33</v>
      </c>
      <c r="G26" s="3"/>
      <c r="H26" s="3"/>
      <c r="I26" s="3"/>
      <c r="J26" s="11">
        <f t="shared" si="5"/>
        <v>0.33</v>
      </c>
      <c r="K26" s="11">
        <v>10</v>
      </c>
      <c r="L26" s="3">
        <f t="shared" si="6"/>
        <v>1.0450285345321821</v>
      </c>
      <c r="M26" s="12">
        <f t="shared" si="7"/>
        <v>44335.420545657391</v>
      </c>
      <c r="N26" s="12">
        <f t="shared" si="4"/>
        <v>44335.434295657389</v>
      </c>
      <c r="O26" s="11">
        <f t="shared" si="0"/>
        <v>54.591500000000003</v>
      </c>
      <c r="P26" s="11">
        <f t="shared" si="1"/>
        <v>-159.52629999999999</v>
      </c>
      <c r="Q26" s="3">
        <f t="shared" si="10"/>
        <v>0.95280141860248446</v>
      </c>
      <c r="R26" s="3">
        <f t="shared" si="10"/>
        <v>-2.7842591785242301</v>
      </c>
      <c r="S26" s="3">
        <f t="shared" si="8"/>
        <v>-3.9426987802553271E-3</v>
      </c>
      <c r="T26" s="3">
        <f t="shared" si="9"/>
        <v>10.450285345321822</v>
      </c>
      <c r="U26" s="2"/>
    </row>
    <row r="27" spans="1:21" x14ac:dyDescent="0.3">
      <c r="A27" s="16" t="s">
        <v>43</v>
      </c>
      <c r="B27" s="14">
        <v>20</v>
      </c>
      <c r="C27" t="s">
        <v>294</v>
      </c>
      <c r="D27" s="18">
        <v>54.712499999999999</v>
      </c>
      <c r="E27" s="16">
        <v>159.3279</v>
      </c>
      <c r="F27" s="15">
        <v>0.33</v>
      </c>
      <c r="G27" s="3"/>
      <c r="H27" s="3"/>
      <c r="I27" s="3"/>
      <c r="J27" s="11">
        <f t="shared" si="5"/>
        <v>0.33</v>
      </c>
      <c r="K27" s="11">
        <v>10</v>
      </c>
      <c r="L27" s="3">
        <f t="shared" si="6"/>
        <v>1.000687656675215</v>
      </c>
      <c r="M27" s="12">
        <f t="shared" si="7"/>
        <v>44335.475990976418</v>
      </c>
      <c r="N27" s="12">
        <f t="shared" si="4"/>
        <v>44335.489740976416</v>
      </c>
      <c r="O27" s="11">
        <f t="shared" si="0"/>
        <v>54.712499999999999</v>
      </c>
      <c r="P27" s="11">
        <f t="shared" si="1"/>
        <v>-159.3279</v>
      </c>
      <c r="Q27" s="3">
        <f t="shared" si="10"/>
        <v>0.95491326699739743</v>
      </c>
      <c r="R27" s="3">
        <f t="shared" si="10"/>
        <v>-2.7807964452882734</v>
      </c>
      <c r="S27" s="3">
        <f t="shared" si="8"/>
        <v>3.4627332359566942E-3</v>
      </c>
      <c r="T27" s="3">
        <f t="shared" si="9"/>
        <v>10.006876566752149</v>
      </c>
      <c r="U27" s="2"/>
    </row>
    <row r="28" spans="1:21" x14ac:dyDescent="0.3">
      <c r="A28" s="16" t="s">
        <v>44</v>
      </c>
      <c r="B28" s="14">
        <v>21</v>
      </c>
      <c r="C28" t="s">
        <v>295</v>
      </c>
      <c r="D28" s="18">
        <v>54.598500000000001</v>
      </c>
      <c r="E28" s="16">
        <v>159.10140000000001</v>
      </c>
      <c r="F28" s="15">
        <v>0.33</v>
      </c>
      <c r="G28" s="3"/>
      <c r="H28" s="3"/>
      <c r="I28" s="3"/>
      <c r="J28" s="11">
        <f t="shared" si="5"/>
        <v>0.33</v>
      </c>
      <c r="K28" s="11">
        <v>10</v>
      </c>
      <c r="L28" s="3">
        <f t="shared" si="6"/>
        <v>1.0420733417336954</v>
      </c>
      <c r="M28" s="12">
        <f t="shared" si="7"/>
        <v>44335.533160698986</v>
      </c>
      <c r="N28" s="12">
        <f t="shared" si="4"/>
        <v>44335.546910698984</v>
      </c>
      <c r="O28" s="11">
        <f t="shared" si="0"/>
        <v>54.598500000000001</v>
      </c>
      <c r="P28" s="11">
        <f t="shared" si="1"/>
        <v>-159.10140000000001</v>
      </c>
      <c r="Q28" s="3">
        <f t="shared" si="10"/>
        <v>0.95292359165012408</v>
      </c>
      <c r="R28" s="3">
        <f t="shared" si="10"/>
        <v>-2.7768432745325065</v>
      </c>
      <c r="S28" s="3">
        <f t="shared" si="8"/>
        <v>3.9531707557669549E-3</v>
      </c>
      <c r="T28" s="3">
        <f t="shared" si="9"/>
        <v>10.420733417336953</v>
      </c>
      <c r="U28" s="2"/>
    </row>
    <row r="29" spans="1:21" x14ac:dyDescent="0.3">
      <c r="A29" s="16" t="s">
        <v>45</v>
      </c>
      <c r="B29" s="14">
        <v>22</v>
      </c>
      <c r="C29" t="s">
        <v>294</v>
      </c>
      <c r="D29" s="18">
        <v>54.4786</v>
      </c>
      <c r="E29" s="16">
        <v>158.88380000000001</v>
      </c>
      <c r="F29" s="15">
        <v>0.33</v>
      </c>
      <c r="G29" s="3"/>
      <c r="H29" s="3"/>
      <c r="I29" s="3"/>
      <c r="J29" s="11">
        <f t="shared" si="5"/>
        <v>0.33</v>
      </c>
      <c r="K29" s="11">
        <v>10</v>
      </c>
      <c r="L29" s="3">
        <f t="shared" si="6"/>
        <v>1.0446366107814791</v>
      </c>
      <c r="M29" s="12">
        <f t="shared" si="7"/>
        <v>44335.590437224433</v>
      </c>
      <c r="N29" s="12">
        <f t="shared" si="4"/>
        <v>44335.604187224431</v>
      </c>
      <c r="O29" s="11">
        <f t="shared" si="0"/>
        <v>54.4786</v>
      </c>
      <c r="P29" s="11">
        <f t="shared" si="1"/>
        <v>-158.88380000000001</v>
      </c>
      <c r="Q29" s="3">
        <f t="shared" si="10"/>
        <v>0.9508309418769828</v>
      </c>
      <c r="R29" s="3">
        <f t="shared" si="10"/>
        <v>-2.7730454380801666</v>
      </c>
      <c r="S29" s="3">
        <f t="shared" si="8"/>
        <v>3.7978364523398866E-3</v>
      </c>
      <c r="T29" s="3">
        <f t="shared" si="9"/>
        <v>10.446366107814791</v>
      </c>
      <c r="U29" s="2"/>
    </row>
    <row r="30" spans="1:21" x14ac:dyDescent="0.3">
      <c r="A30" s="16" t="s">
        <v>46</v>
      </c>
      <c r="B30" s="14">
        <v>23</v>
      </c>
      <c r="C30" t="s">
        <v>295</v>
      </c>
      <c r="D30" s="18">
        <v>54.358499999999999</v>
      </c>
      <c r="E30" s="16">
        <v>158.6662</v>
      </c>
      <c r="F30" s="15">
        <v>0.33</v>
      </c>
      <c r="G30" s="3"/>
      <c r="H30" s="3"/>
      <c r="I30" s="3"/>
      <c r="J30" s="11">
        <f t="shared" si="5"/>
        <v>0.33</v>
      </c>
      <c r="K30" s="11">
        <v>10</v>
      </c>
      <c r="L30" s="3">
        <f t="shared" si="6"/>
        <v>1.047076929406958</v>
      </c>
      <c r="M30" s="12">
        <f t="shared" si="7"/>
        <v>44335.647815429824</v>
      </c>
      <c r="N30" s="12">
        <f t="shared" si="4"/>
        <v>44335.661565429822</v>
      </c>
      <c r="O30" s="11">
        <f t="shared" si="0"/>
        <v>54.358499999999999</v>
      </c>
      <c r="P30" s="11">
        <f t="shared" si="1"/>
        <v>-158.6662</v>
      </c>
      <c r="Q30" s="3">
        <f t="shared" si="10"/>
        <v>0.94873480144533762</v>
      </c>
      <c r="R30" s="3">
        <f t="shared" si="10"/>
        <v>-2.7692476016278267</v>
      </c>
      <c r="S30" s="3">
        <f t="shared" si="8"/>
        <v>3.7978364523398866E-3</v>
      </c>
      <c r="T30" s="3">
        <f t="shared" si="9"/>
        <v>10.47076929406958</v>
      </c>
      <c r="U30" s="2"/>
    </row>
    <row r="31" spans="1:21" x14ac:dyDescent="0.3">
      <c r="A31" s="16" t="s">
        <v>47</v>
      </c>
      <c r="B31" s="14">
        <v>24</v>
      </c>
      <c r="C31" t="s">
        <v>315</v>
      </c>
      <c r="D31" s="18">
        <v>54.602200000000003</v>
      </c>
      <c r="E31" s="16">
        <v>158.2681</v>
      </c>
      <c r="F31" s="15">
        <v>0.33</v>
      </c>
      <c r="G31" s="3"/>
      <c r="H31" s="3">
        <v>0.5</v>
      </c>
      <c r="I31" s="3"/>
      <c r="J31" s="11">
        <f t="shared" si="5"/>
        <v>0.83000000000000007</v>
      </c>
      <c r="K31" s="11">
        <v>10</v>
      </c>
      <c r="L31" s="3">
        <f t="shared" si="6"/>
        <v>2.0158891635251459</v>
      </c>
      <c r="M31" s="12">
        <f t="shared" si="7"/>
        <v>44335.745560811636</v>
      </c>
      <c r="N31" s="12">
        <f t="shared" si="4"/>
        <v>44335.78014414497</v>
      </c>
      <c r="O31" s="11">
        <f t="shared" si="0"/>
        <v>54.602200000000003</v>
      </c>
      <c r="P31" s="11">
        <f t="shared" si="1"/>
        <v>-158.2681</v>
      </c>
      <c r="Q31" s="3">
        <f t="shared" si="10"/>
        <v>0.95298816883244786</v>
      </c>
      <c r="R31" s="3">
        <f t="shared" si="10"/>
        <v>-2.7622994458756374</v>
      </c>
      <c r="S31" s="3">
        <f t="shared" si="8"/>
        <v>6.9481557521893222E-3</v>
      </c>
      <c r="T31" s="3">
        <f t="shared" si="9"/>
        <v>20.158891635251457</v>
      </c>
      <c r="U31" s="2"/>
    </row>
    <row r="32" spans="1:21" x14ac:dyDescent="0.3">
      <c r="A32" s="16" t="s">
        <v>48</v>
      </c>
      <c r="B32" s="14">
        <v>25</v>
      </c>
      <c r="C32" t="s">
        <v>295</v>
      </c>
      <c r="D32" s="18">
        <v>54.721600000000002</v>
      </c>
      <c r="E32" s="16">
        <v>158.48580000000001</v>
      </c>
      <c r="F32" s="15">
        <v>0.33</v>
      </c>
      <c r="G32" s="3"/>
      <c r="H32" s="3"/>
      <c r="I32" s="3"/>
      <c r="J32" s="11">
        <f t="shared" si="5"/>
        <v>0.33</v>
      </c>
      <c r="K32" s="11">
        <v>10</v>
      </c>
      <c r="L32" s="3">
        <f t="shared" si="6"/>
        <v>1.0411613243334219</v>
      </c>
      <c r="M32" s="21">
        <v>44336.25</v>
      </c>
      <c r="N32" s="12">
        <f t="shared" si="4"/>
        <v>44336.263749999998</v>
      </c>
      <c r="O32" s="11">
        <f t="shared" si="0"/>
        <v>54.721600000000002</v>
      </c>
      <c r="P32" s="11">
        <f t="shared" si="1"/>
        <v>-158.48580000000001</v>
      </c>
      <c r="Q32" s="3">
        <f t="shared" si="10"/>
        <v>0.95507209195932907</v>
      </c>
      <c r="R32" s="3">
        <f t="shared" si="10"/>
        <v>-2.7660990276572295</v>
      </c>
      <c r="S32" s="3">
        <f t="shared" si="8"/>
        <v>-3.7995817815921207E-3</v>
      </c>
      <c r="T32" s="3">
        <f t="shared" si="9"/>
        <v>10.411613243334219</v>
      </c>
      <c r="U32" s="2"/>
    </row>
    <row r="33" spans="1:21" x14ac:dyDescent="0.3">
      <c r="A33" s="16" t="s">
        <v>49</v>
      </c>
      <c r="B33" s="14">
        <v>26</v>
      </c>
      <c r="C33" t="s">
        <v>294</v>
      </c>
      <c r="D33" s="18">
        <v>54.839599999999997</v>
      </c>
      <c r="E33" s="16">
        <v>158.7012</v>
      </c>
      <c r="F33" s="15">
        <v>0.33</v>
      </c>
      <c r="G33" s="3"/>
      <c r="H33" s="3"/>
      <c r="I33" s="3"/>
      <c r="J33" s="11">
        <f t="shared" si="5"/>
        <v>0.33</v>
      </c>
      <c r="K33" s="11">
        <v>10</v>
      </c>
      <c r="L33" s="3">
        <f t="shared" si="6"/>
        <v>1.0280038469355848</v>
      </c>
      <c r="M33" s="12">
        <f t="shared" si="7"/>
        <v>44336.306583493621</v>
      </c>
      <c r="N33" s="12">
        <f t="shared" si="4"/>
        <v>44336.320333493619</v>
      </c>
      <c r="O33" s="11">
        <f t="shared" si="0"/>
        <v>54.839599999999997</v>
      </c>
      <c r="P33" s="11">
        <f t="shared" si="1"/>
        <v>-158.7012</v>
      </c>
      <c r="Q33" s="3">
        <f t="shared" si="10"/>
        <v>0.95713158047668223</v>
      </c>
      <c r="R33" s="3">
        <f t="shared" si="10"/>
        <v>-2.7698584668660247</v>
      </c>
      <c r="S33" s="3">
        <f t="shared" si="8"/>
        <v>-3.7594392087951789E-3</v>
      </c>
      <c r="T33" s="3">
        <f t="shared" si="9"/>
        <v>10.280038469355848</v>
      </c>
      <c r="U33" s="2"/>
    </row>
    <row r="34" spans="1:21" x14ac:dyDescent="0.3">
      <c r="A34" s="16" t="s">
        <v>50</v>
      </c>
      <c r="B34" s="14">
        <v>27</v>
      </c>
      <c r="C34" t="s">
        <v>295</v>
      </c>
      <c r="D34" s="18">
        <v>54.9544</v>
      </c>
      <c r="E34" s="16">
        <v>158.92930000000001</v>
      </c>
      <c r="F34" s="15">
        <v>0.33</v>
      </c>
      <c r="G34" s="3"/>
      <c r="H34" s="3"/>
      <c r="I34" s="3"/>
      <c r="J34" s="11">
        <f t="shared" si="5"/>
        <v>0.33</v>
      </c>
      <c r="K34" s="11">
        <v>10</v>
      </c>
      <c r="L34" s="3">
        <f t="shared" si="6"/>
        <v>1.0458630169970511</v>
      </c>
      <c r="M34" s="12">
        <f t="shared" si="7"/>
        <v>44336.363911119326</v>
      </c>
      <c r="N34" s="12">
        <f t="shared" si="4"/>
        <v>44336.377661119324</v>
      </c>
      <c r="O34" s="11">
        <f t="shared" si="0"/>
        <v>54.9544</v>
      </c>
      <c r="P34" s="11">
        <f t="shared" si="1"/>
        <v>-158.92930000000001</v>
      </c>
      <c r="Q34" s="3">
        <f t="shared" si="10"/>
        <v>0.95913521845797178</v>
      </c>
      <c r="R34" s="3">
        <f t="shared" si="10"/>
        <v>-2.7738395628898243</v>
      </c>
      <c r="S34" s="3">
        <f t="shared" si="8"/>
        <v>-3.9810960237995907E-3</v>
      </c>
      <c r="T34" s="3">
        <f t="shared" si="9"/>
        <v>10.45863016997051</v>
      </c>
      <c r="U34" s="2"/>
    </row>
    <row r="35" spans="1:21" x14ac:dyDescent="0.3">
      <c r="A35" s="16" t="s">
        <v>51</v>
      </c>
      <c r="B35" s="14">
        <v>28</v>
      </c>
      <c r="C35" t="s">
        <v>294</v>
      </c>
      <c r="D35" s="18">
        <v>55.069200000000002</v>
      </c>
      <c r="E35" s="16">
        <v>159.15809999999999</v>
      </c>
      <c r="F35" s="15">
        <v>0.33</v>
      </c>
      <c r="G35" s="3"/>
      <c r="H35" s="3"/>
      <c r="I35" s="3"/>
      <c r="J35" s="11">
        <f t="shared" si="5"/>
        <v>0.33</v>
      </c>
      <c r="K35" s="11">
        <v>10</v>
      </c>
      <c r="L35" s="3">
        <f t="shared" si="6"/>
        <v>1.0459859005552676</v>
      </c>
      <c r="M35" s="12">
        <f t="shared" si="7"/>
        <v>44336.421243865181</v>
      </c>
      <c r="N35" s="12">
        <f t="shared" si="4"/>
        <v>44336.434993865179</v>
      </c>
      <c r="O35" s="11">
        <f t="shared" si="0"/>
        <v>55.069200000000002</v>
      </c>
      <c r="P35" s="11">
        <f t="shared" si="1"/>
        <v>-159.15809999999999</v>
      </c>
      <c r="Q35" s="3">
        <f t="shared" si="10"/>
        <v>0.96113885643926145</v>
      </c>
      <c r="R35" s="3">
        <f t="shared" si="10"/>
        <v>-2.7778328762183868</v>
      </c>
      <c r="S35" s="3">
        <f t="shared" si="8"/>
        <v>-3.9933133285625644E-3</v>
      </c>
      <c r="T35" s="3">
        <f t="shared" si="9"/>
        <v>10.459859005552676</v>
      </c>
      <c r="U35" s="2"/>
    </row>
    <row r="36" spans="1:21" x14ac:dyDescent="0.3">
      <c r="A36" s="16" t="s">
        <v>52</v>
      </c>
      <c r="B36" s="14">
        <v>29</v>
      </c>
      <c r="C36" t="s">
        <v>295</v>
      </c>
      <c r="D36" s="18">
        <v>55.2988</v>
      </c>
      <c r="E36" s="16">
        <v>159.61799999999999</v>
      </c>
      <c r="F36" s="15">
        <v>0.33</v>
      </c>
      <c r="G36" s="3"/>
      <c r="H36" s="3"/>
      <c r="I36" s="3"/>
      <c r="J36" s="11">
        <f t="shared" si="5"/>
        <v>0.33</v>
      </c>
      <c r="K36" s="11">
        <v>10</v>
      </c>
      <c r="L36" s="3">
        <f t="shared" si="6"/>
        <v>2.0928024633550963</v>
      </c>
      <c r="M36" s="12">
        <f t="shared" si="7"/>
        <v>44336.522193967816</v>
      </c>
      <c r="N36" s="12">
        <f t="shared" si="4"/>
        <v>44336.535943967814</v>
      </c>
      <c r="O36" s="11">
        <f t="shared" si="0"/>
        <v>55.2988</v>
      </c>
      <c r="P36" s="11">
        <f t="shared" si="1"/>
        <v>-159.61799999999999</v>
      </c>
      <c r="Q36" s="3">
        <f t="shared" si="10"/>
        <v>0.96514613240184022</v>
      </c>
      <c r="R36" s="3">
        <f t="shared" si="10"/>
        <v>-2.7858596454483089</v>
      </c>
      <c r="S36" s="3">
        <f t="shared" si="8"/>
        <v>-8.0267692299220705E-3</v>
      </c>
      <c r="T36" s="3">
        <f t="shared" si="9"/>
        <v>20.928024633550965</v>
      </c>
      <c r="U36" s="2"/>
    </row>
    <row r="37" spans="1:21" x14ac:dyDescent="0.3">
      <c r="A37" s="16" t="s">
        <v>53</v>
      </c>
      <c r="B37" s="14">
        <v>30</v>
      </c>
      <c r="C37" t="s">
        <v>294</v>
      </c>
      <c r="D37" s="18">
        <v>55.413499999999999</v>
      </c>
      <c r="E37" s="16">
        <v>159.84899999999999</v>
      </c>
      <c r="F37" s="15">
        <v>0.33</v>
      </c>
      <c r="G37" s="3"/>
      <c r="H37" s="3"/>
      <c r="I37" s="3"/>
      <c r="J37" s="11">
        <f t="shared" si="5"/>
        <v>0.33</v>
      </c>
      <c r="K37" s="11">
        <v>10</v>
      </c>
      <c r="L37" s="3">
        <f t="shared" si="6"/>
        <v>1.0461407189842986</v>
      </c>
      <c r="M37" s="12">
        <f t="shared" si="7"/>
        <v>44336.57953316444</v>
      </c>
      <c r="N37" s="12">
        <f t="shared" si="4"/>
        <v>44336.593283164439</v>
      </c>
      <c r="O37" s="11">
        <f t="shared" si="0"/>
        <v>55.413499999999999</v>
      </c>
      <c r="P37" s="11">
        <f t="shared" si="1"/>
        <v>-159.84899999999999</v>
      </c>
      <c r="Q37" s="3">
        <f t="shared" si="10"/>
        <v>0.96714802505387776</v>
      </c>
      <c r="R37" s="3">
        <f t="shared" si="10"/>
        <v>-2.7898913560204153</v>
      </c>
      <c r="S37" s="3">
        <f t="shared" si="8"/>
        <v>-4.0317105721063839E-3</v>
      </c>
      <c r="T37" s="3">
        <f t="shared" si="9"/>
        <v>10.461407189842985</v>
      </c>
      <c r="U37" s="2"/>
    </row>
    <row r="38" spans="1:21" x14ac:dyDescent="0.3">
      <c r="A38" s="16" t="s">
        <v>54</v>
      </c>
      <c r="B38" s="14">
        <v>31</v>
      </c>
      <c r="C38" t="s">
        <v>295</v>
      </c>
      <c r="D38" s="18">
        <v>55.419699999999999</v>
      </c>
      <c r="E38" s="16">
        <v>159.416</v>
      </c>
      <c r="F38" s="15">
        <v>0.33</v>
      </c>
      <c r="G38" s="3"/>
      <c r="H38" s="3"/>
      <c r="I38" s="3"/>
      <c r="J38" s="11">
        <f t="shared" si="5"/>
        <v>0.33</v>
      </c>
      <c r="K38" s="11">
        <v>10</v>
      </c>
      <c r="L38" s="3">
        <f t="shared" si="6"/>
        <v>1.475105164760155</v>
      </c>
      <c r="M38" s="12">
        <f t="shared" si="7"/>
        <v>44336.654745879634</v>
      </c>
      <c r="N38" s="12">
        <f t="shared" si="4"/>
        <v>44336.668495879632</v>
      </c>
      <c r="O38" s="11">
        <f t="shared" si="0"/>
        <v>55.419699999999999</v>
      </c>
      <c r="P38" s="11">
        <f t="shared" si="1"/>
        <v>-159.416</v>
      </c>
      <c r="Q38" s="3">
        <f t="shared" si="10"/>
        <v>0.9672562354675015</v>
      </c>
      <c r="R38" s="3">
        <f t="shared" si="10"/>
        <v>-2.7823340803592802</v>
      </c>
      <c r="S38" s="3">
        <f t="shared" si="8"/>
        <v>7.5572756611350655E-3</v>
      </c>
      <c r="T38" s="3">
        <f t="shared" si="9"/>
        <v>14.75105164760155</v>
      </c>
      <c r="U38" s="2"/>
    </row>
    <row r="39" spans="1:21" x14ac:dyDescent="0.3">
      <c r="A39" s="16" t="s">
        <v>55</v>
      </c>
      <c r="B39" s="14">
        <v>32</v>
      </c>
      <c r="C39" t="s">
        <v>294</v>
      </c>
      <c r="D39" s="18">
        <v>55.304900000000004</v>
      </c>
      <c r="E39" s="16">
        <v>159.18629999999999</v>
      </c>
      <c r="F39" s="15">
        <v>0.33</v>
      </c>
      <c r="G39" s="3"/>
      <c r="H39" s="3"/>
      <c r="I39" s="3"/>
      <c r="J39" s="11">
        <f t="shared" si="5"/>
        <v>0.33</v>
      </c>
      <c r="K39" s="11">
        <v>10</v>
      </c>
      <c r="L39" s="3">
        <f t="shared" si="6"/>
        <v>1.0431099236097365</v>
      </c>
      <c r="M39" s="12">
        <f t="shared" si="7"/>
        <v>44336.711958793116</v>
      </c>
      <c r="N39" s="12">
        <f t="shared" si="4"/>
        <v>44336.725708793114</v>
      </c>
      <c r="O39" s="11">
        <f t="shared" si="0"/>
        <v>55.304900000000004</v>
      </c>
      <c r="P39" s="11">
        <f t="shared" si="1"/>
        <v>-159.18629999999999</v>
      </c>
      <c r="Q39" s="3">
        <f t="shared" si="10"/>
        <v>0.96525259748621195</v>
      </c>
      <c r="R39" s="3">
        <f t="shared" si="10"/>
        <v>-2.7783250590674493</v>
      </c>
      <c r="S39" s="3">
        <f t="shared" si="8"/>
        <v>4.0090212918308943E-3</v>
      </c>
      <c r="T39" s="3">
        <f t="shared" si="9"/>
        <v>10.431099236097365</v>
      </c>
      <c r="U39" s="2"/>
    </row>
    <row r="40" spans="1:21" x14ac:dyDescent="0.3">
      <c r="A40" s="16" t="s">
        <v>56</v>
      </c>
      <c r="B40" s="14">
        <v>33</v>
      </c>
      <c r="C40" t="s">
        <v>295</v>
      </c>
      <c r="D40" s="18">
        <v>55.190100000000001</v>
      </c>
      <c r="E40" s="16">
        <v>158.95740000000001</v>
      </c>
      <c r="F40" s="15">
        <v>0.33</v>
      </c>
      <c r="G40" s="3"/>
      <c r="H40" s="3"/>
      <c r="I40" s="3"/>
      <c r="J40" s="11">
        <f t="shared" si="5"/>
        <v>0.33</v>
      </c>
      <c r="K40" s="11">
        <v>10</v>
      </c>
      <c r="L40" s="3">
        <f t="shared" si="6"/>
        <v>1.0427602174095214</v>
      </c>
      <c r="M40" s="21">
        <v>44337.25</v>
      </c>
      <c r="N40" s="12">
        <f t="shared" si="4"/>
        <v>44337.263749999998</v>
      </c>
      <c r="O40" s="11">
        <f t="shared" si="0"/>
        <v>55.190100000000001</v>
      </c>
      <c r="P40" s="11">
        <f t="shared" si="1"/>
        <v>-158.95740000000001</v>
      </c>
      <c r="Q40" s="3">
        <f t="shared" si="10"/>
        <v>0.96324895950492251</v>
      </c>
      <c r="R40" s="3">
        <f t="shared" si="10"/>
        <v>-2.7743300004096345</v>
      </c>
      <c r="S40" s="3">
        <f t="shared" si="8"/>
        <v>3.9950586578147984E-3</v>
      </c>
      <c r="T40" s="3">
        <f t="shared" si="9"/>
        <v>10.427602174095213</v>
      </c>
      <c r="U40" s="2"/>
    </row>
    <row r="41" spans="1:21" x14ac:dyDescent="0.3">
      <c r="A41" s="16" t="s">
        <v>57</v>
      </c>
      <c r="B41" s="14">
        <v>34</v>
      </c>
      <c r="C41" t="s">
        <v>294</v>
      </c>
      <c r="D41" s="18">
        <v>55.075400000000002</v>
      </c>
      <c r="E41" s="16">
        <v>158.72909999999999</v>
      </c>
      <c r="F41" s="15">
        <v>0.33</v>
      </c>
      <c r="G41" s="3"/>
      <c r="H41" s="3"/>
      <c r="I41" s="3"/>
      <c r="J41" s="11">
        <f t="shared" si="5"/>
        <v>0.33</v>
      </c>
      <c r="K41" s="11">
        <v>10</v>
      </c>
      <c r="L41" s="3">
        <f t="shared" si="6"/>
        <v>1.0425144691523778</v>
      </c>
      <c r="M41" s="12">
        <f t="shared" si="7"/>
        <v>44337.307188102881</v>
      </c>
      <c r="N41" s="12">
        <f t="shared" si="4"/>
        <v>44337.320938102879</v>
      </c>
      <c r="O41" s="11">
        <f t="shared" si="0"/>
        <v>55.075400000000002</v>
      </c>
      <c r="P41" s="11">
        <f t="shared" si="1"/>
        <v>-158.72909999999999</v>
      </c>
      <c r="Q41" s="3">
        <f t="shared" si="10"/>
        <v>0.96124706685288497</v>
      </c>
      <c r="R41" s="3">
        <f t="shared" si="10"/>
        <v>-2.7703454137273309</v>
      </c>
      <c r="S41" s="3">
        <f t="shared" si="8"/>
        <v>3.9845866823036147E-3</v>
      </c>
      <c r="T41" s="3">
        <f t="shared" si="9"/>
        <v>10.425144691523778</v>
      </c>
      <c r="U41" s="2"/>
    </row>
    <row r="42" spans="1:21" x14ac:dyDescent="0.3">
      <c r="A42" s="16" t="s">
        <v>58</v>
      </c>
      <c r="B42" s="14">
        <v>35</v>
      </c>
      <c r="C42" t="s">
        <v>295</v>
      </c>
      <c r="D42" s="18">
        <v>54.960599999999999</v>
      </c>
      <c r="E42" s="16">
        <v>158.5016</v>
      </c>
      <c r="F42" s="15">
        <v>0.33</v>
      </c>
      <c r="G42" s="3"/>
      <c r="H42" s="3"/>
      <c r="I42" s="3"/>
      <c r="J42" s="11">
        <f t="shared" si="5"/>
        <v>0.33</v>
      </c>
      <c r="K42" s="11">
        <v>10</v>
      </c>
      <c r="L42" s="3">
        <f t="shared" si="6"/>
        <v>1.042533315176992</v>
      </c>
      <c r="M42" s="12">
        <f t="shared" si="7"/>
        <v>44337.364376991012</v>
      </c>
      <c r="N42" s="12">
        <f t="shared" si="4"/>
        <v>44337.378126991011</v>
      </c>
      <c r="O42" s="11">
        <f t="shared" si="0"/>
        <v>54.960599999999999</v>
      </c>
      <c r="P42" s="11">
        <f t="shared" si="1"/>
        <v>-158.5016</v>
      </c>
      <c r="Q42" s="3">
        <f t="shared" si="10"/>
        <v>0.95924342887159542</v>
      </c>
      <c r="R42" s="3">
        <f t="shared" si="10"/>
        <v>-2.7663747896790443</v>
      </c>
      <c r="S42" s="3">
        <f t="shared" si="8"/>
        <v>3.9706240482866306E-3</v>
      </c>
      <c r="T42" s="3">
        <f t="shared" si="9"/>
        <v>10.425333151769919</v>
      </c>
      <c r="U42" s="2"/>
    </row>
    <row r="43" spans="1:21" x14ac:dyDescent="0.3">
      <c r="A43" s="16" t="s">
        <v>59</v>
      </c>
      <c r="B43" s="14">
        <v>36</v>
      </c>
      <c r="C43" t="s">
        <v>294</v>
      </c>
      <c r="D43" s="18">
        <v>54.842599999999997</v>
      </c>
      <c r="E43" s="16">
        <v>158.2867</v>
      </c>
      <c r="F43" s="15">
        <v>0.33</v>
      </c>
      <c r="G43" s="3"/>
      <c r="H43" s="3"/>
      <c r="I43" s="3"/>
      <c r="J43" s="11">
        <f t="shared" si="5"/>
        <v>0.33</v>
      </c>
      <c r="K43" s="11">
        <v>10</v>
      </c>
      <c r="L43" s="3">
        <f t="shared" si="6"/>
        <v>1.0251389797965085</v>
      </c>
      <c r="M43" s="12">
        <f t="shared" si="7"/>
        <v>44337.42084111517</v>
      </c>
      <c r="N43" s="12">
        <f t="shared" si="4"/>
        <v>44337.434591115169</v>
      </c>
      <c r="O43" s="11">
        <f t="shared" si="0"/>
        <v>54.842599999999997</v>
      </c>
      <c r="P43" s="11">
        <f t="shared" si="1"/>
        <v>-158.2867</v>
      </c>
      <c r="Q43" s="3">
        <f t="shared" si="10"/>
        <v>0.95718394035424204</v>
      </c>
      <c r="R43" s="3">
        <f t="shared" si="10"/>
        <v>-2.762624077116508</v>
      </c>
      <c r="S43" s="3">
        <f t="shared" si="8"/>
        <v>3.7507125625362292E-3</v>
      </c>
      <c r="T43" s="3">
        <f t="shared" si="9"/>
        <v>10.251389797965084</v>
      </c>
      <c r="U43" s="2"/>
    </row>
    <row r="44" spans="1:21" x14ac:dyDescent="0.3">
      <c r="A44" s="16" t="s">
        <v>60</v>
      </c>
      <c r="B44" s="14">
        <v>37</v>
      </c>
      <c r="C44" t="s">
        <v>295</v>
      </c>
      <c r="D44" s="18">
        <v>54.723500000000001</v>
      </c>
      <c r="E44" s="16">
        <v>158.06909999999999</v>
      </c>
      <c r="F44" s="15">
        <v>0.33</v>
      </c>
      <c r="G44" s="3"/>
      <c r="H44" s="3"/>
      <c r="I44" s="3"/>
      <c r="J44" s="11">
        <f t="shared" si="5"/>
        <v>0.33</v>
      </c>
      <c r="K44" s="11">
        <v>10</v>
      </c>
      <c r="L44" s="3">
        <f t="shared" si="6"/>
        <v>1.0380357095617783</v>
      </c>
      <c r="M44" s="12">
        <f t="shared" si="7"/>
        <v>44337.477842603068</v>
      </c>
      <c r="N44" s="12">
        <f t="shared" si="4"/>
        <v>44337.491592603066</v>
      </c>
      <c r="O44" s="11">
        <f t="shared" si="0"/>
        <v>54.723500000000001</v>
      </c>
      <c r="P44" s="11">
        <f t="shared" si="1"/>
        <v>-158.06909999999999</v>
      </c>
      <c r="Q44" s="3">
        <f t="shared" si="10"/>
        <v>0.95510525321511686</v>
      </c>
      <c r="R44" s="3">
        <f t="shared" si="10"/>
        <v>-2.7588262406641686</v>
      </c>
      <c r="S44" s="3">
        <f t="shared" si="8"/>
        <v>3.7978364523394426E-3</v>
      </c>
      <c r="T44" s="3">
        <f t="shared" si="9"/>
        <v>10.380357095617782</v>
      </c>
      <c r="U44" s="2"/>
    </row>
    <row r="45" spans="1:21" x14ac:dyDescent="0.3">
      <c r="A45" s="16" t="s">
        <v>61</v>
      </c>
      <c r="B45" s="14">
        <v>38</v>
      </c>
      <c r="C45" t="s">
        <v>294</v>
      </c>
      <c r="D45" s="18">
        <v>54.8444</v>
      </c>
      <c r="E45" s="16">
        <v>157.87010000000001</v>
      </c>
      <c r="F45" s="15">
        <v>0.33</v>
      </c>
      <c r="G45" s="3"/>
      <c r="H45" s="3"/>
      <c r="I45" s="3"/>
      <c r="J45" s="11">
        <f t="shared" si="5"/>
        <v>0.33</v>
      </c>
      <c r="K45" s="11">
        <v>10</v>
      </c>
      <c r="L45" s="3">
        <f t="shared" si="6"/>
        <v>1.0001409622022746</v>
      </c>
      <c r="M45" s="12">
        <f t="shared" si="7"/>
        <v>44337.53326514316</v>
      </c>
      <c r="N45" s="12">
        <f t="shared" si="4"/>
        <v>44337.547015143158</v>
      </c>
      <c r="O45" s="11">
        <f t="shared" si="0"/>
        <v>54.8444</v>
      </c>
      <c r="P45" s="11">
        <f t="shared" si="1"/>
        <v>-157.87010000000001</v>
      </c>
      <c r="Q45" s="3">
        <f t="shared" si="10"/>
        <v>0.95721535628077814</v>
      </c>
      <c r="R45" s="3">
        <f t="shared" si="10"/>
        <v>-2.7553530354527003</v>
      </c>
      <c r="S45" s="3">
        <f t="shared" si="8"/>
        <v>3.4732052114683221E-3</v>
      </c>
      <c r="T45" s="3">
        <f t="shared" si="9"/>
        <v>10.001409622022745</v>
      </c>
      <c r="U45" s="2"/>
    </row>
    <row r="46" spans="1:21" x14ac:dyDescent="0.3">
      <c r="A46" s="16" t="s">
        <v>62</v>
      </c>
      <c r="B46" s="14">
        <v>39</v>
      </c>
      <c r="C46" t="s">
        <v>295</v>
      </c>
      <c r="D46" s="18">
        <v>54.963099999999997</v>
      </c>
      <c r="E46" s="16">
        <v>158.08770000000001</v>
      </c>
      <c r="F46" s="15">
        <v>0.33</v>
      </c>
      <c r="G46" s="3"/>
      <c r="H46" s="3"/>
      <c r="I46" s="3"/>
      <c r="J46" s="11">
        <f t="shared" si="5"/>
        <v>0.33</v>
      </c>
      <c r="K46" s="11">
        <v>10</v>
      </c>
      <c r="L46" s="3">
        <f t="shared" si="6"/>
        <v>1.0347525344142507</v>
      </c>
      <c r="M46" s="12">
        <f t="shared" si="7"/>
        <v>44337.59012983209</v>
      </c>
      <c r="N46" s="12">
        <f t="shared" si="4"/>
        <v>44337.603879832088</v>
      </c>
      <c r="O46" s="11">
        <f t="shared" si="0"/>
        <v>54.963099999999997</v>
      </c>
      <c r="P46" s="11">
        <f t="shared" si="1"/>
        <v>-158.08770000000001</v>
      </c>
      <c r="Q46" s="3">
        <f t="shared" si="10"/>
        <v>0.95928706210289516</v>
      </c>
      <c r="R46" s="3">
        <f t="shared" si="10"/>
        <v>-2.7591508719050402</v>
      </c>
      <c r="S46" s="3">
        <f t="shared" si="8"/>
        <v>-3.7978364523398866E-3</v>
      </c>
      <c r="T46" s="3">
        <f t="shared" si="9"/>
        <v>10.347525344142507</v>
      </c>
      <c r="U46" s="2"/>
    </row>
    <row r="47" spans="1:21" x14ac:dyDescent="0.3">
      <c r="A47" s="16" t="s">
        <v>63</v>
      </c>
      <c r="B47" s="14">
        <v>40</v>
      </c>
      <c r="C47" t="s">
        <v>317</v>
      </c>
      <c r="D47" s="18">
        <v>55.081499999999998</v>
      </c>
      <c r="E47" s="16">
        <v>158.3014</v>
      </c>
      <c r="F47" s="15">
        <v>0.33</v>
      </c>
      <c r="G47" s="3"/>
      <c r="H47" s="3">
        <v>0.5</v>
      </c>
      <c r="I47" s="3"/>
      <c r="J47" s="11">
        <f t="shared" si="5"/>
        <v>0.83000000000000007</v>
      </c>
      <c r="K47" s="11">
        <v>10</v>
      </c>
      <c r="L47" s="3">
        <f t="shared" si="6"/>
        <v>1.0222214693471172</v>
      </c>
      <c r="M47" s="12">
        <f t="shared" si="7"/>
        <v>44337.64647239331</v>
      </c>
      <c r="N47" s="12">
        <f t="shared" si="4"/>
        <v>44337.681055726644</v>
      </c>
      <c r="O47" s="11">
        <f t="shared" si="0"/>
        <v>55.081499999999998</v>
      </c>
      <c r="P47" s="11">
        <f t="shared" si="1"/>
        <v>-158.3014</v>
      </c>
      <c r="Q47" s="3">
        <f t="shared" si="10"/>
        <v>0.96135353193725659</v>
      </c>
      <c r="R47" s="3">
        <f t="shared" si="10"/>
        <v>-2.7628806405165514</v>
      </c>
      <c r="S47" s="3">
        <f t="shared" si="8"/>
        <v>-3.7297686115111972E-3</v>
      </c>
      <c r="T47" s="3">
        <f t="shared" si="9"/>
        <v>10.222214693471173</v>
      </c>
      <c r="U47" s="2"/>
    </row>
    <row r="48" spans="1:21" x14ac:dyDescent="0.3">
      <c r="A48" s="16" t="s">
        <v>64</v>
      </c>
      <c r="B48" s="14">
        <v>41</v>
      </c>
      <c r="C48" t="s">
        <v>295</v>
      </c>
      <c r="D48" s="18">
        <v>55.196300000000001</v>
      </c>
      <c r="E48" s="16">
        <v>158.5283</v>
      </c>
      <c r="F48" s="15">
        <v>0.33</v>
      </c>
      <c r="G48" s="3"/>
      <c r="H48" s="3"/>
      <c r="I48" s="3"/>
      <c r="J48" s="11">
        <f t="shared" si="5"/>
        <v>0.33</v>
      </c>
      <c r="K48" s="11">
        <v>10</v>
      </c>
      <c r="L48" s="3">
        <f t="shared" si="6"/>
        <v>1.0392200067181012</v>
      </c>
      <c r="M48" s="12">
        <f t="shared" si="7"/>
        <v>44337.724356560255</v>
      </c>
      <c r="N48" s="12">
        <f t="shared" si="4"/>
        <v>44337.738106560253</v>
      </c>
      <c r="O48" s="11">
        <f t="shared" si="0"/>
        <v>55.196300000000001</v>
      </c>
      <c r="P48" s="11">
        <f t="shared" si="1"/>
        <v>-158.5283</v>
      </c>
      <c r="Q48" s="3">
        <f t="shared" si="10"/>
        <v>0.96335716991854603</v>
      </c>
      <c r="R48" s="3">
        <f t="shared" si="10"/>
        <v>-2.7668407925893268</v>
      </c>
      <c r="S48" s="3">
        <f t="shared" si="8"/>
        <v>-3.9601520727754469E-3</v>
      </c>
      <c r="T48" s="3">
        <f t="shared" si="9"/>
        <v>10.392200067181012</v>
      </c>
      <c r="U48" s="2"/>
    </row>
    <row r="49" spans="1:21" x14ac:dyDescent="0.3">
      <c r="A49" s="16" t="s">
        <v>65</v>
      </c>
      <c r="B49" s="14">
        <v>42</v>
      </c>
      <c r="C49" t="s">
        <v>294</v>
      </c>
      <c r="D49" s="18">
        <v>55.311100000000003</v>
      </c>
      <c r="E49" s="16">
        <v>158.756</v>
      </c>
      <c r="F49" s="15">
        <v>0.33</v>
      </c>
      <c r="G49" s="3"/>
      <c r="H49" s="3"/>
      <c r="I49" s="3"/>
      <c r="J49" s="11">
        <f t="shared" si="5"/>
        <v>0.33</v>
      </c>
      <c r="K49" s="11">
        <v>10</v>
      </c>
      <c r="L49" s="3">
        <f t="shared" si="6"/>
        <v>1.0395914053923012</v>
      </c>
      <c r="M49" s="21">
        <v>44338.25</v>
      </c>
      <c r="N49" s="12">
        <f t="shared" si="4"/>
        <v>44338.263749999998</v>
      </c>
      <c r="O49" s="11">
        <f t="shared" si="0"/>
        <v>55.311100000000003</v>
      </c>
      <c r="P49" s="11">
        <f t="shared" si="1"/>
        <v>-158.756</v>
      </c>
      <c r="Q49" s="3">
        <f t="shared" si="10"/>
        <v>0.96536080789983569</v>
      </c>
      <c r="R49" s="3">
        <f t="shared" si="10"/>
        <v>-2.7708149072961179</v>
      </c>
      <c r="S49" s="3">
        <f t="shared" si="8"/>
        <v>-3.9741147067910987E-3</v>
      </c>
      <c r="T49" s="3">
        <f t="shared" si="9"/>
        <v>10.395914053923011</v>
      </c>
      <c r="U49" s="2"/>
    </row>
    <row r="50" spans="1:21" x14ac:dyDescent="0.3">
      <c r="A50" s="16" t="s">
        <v>66</v>
      </c>
      <c r="B50" s="14">
        <v>43</v>
      </c>
      <c r="C50" t="s">
        <v>295</v>
      </c>
      <c r="D50" s="18">
        <v>55.425899999999999</v>
      </c>
      <c r="E50" s="16">
        <v>158.98439999999999</v>
      </c>
      <c r="F50" s="15">
        <v>0.33</v>
      </c>
      <c r="G50" s="3"/>
      <c r="H50" s="3"/>
      <c r="I50" s="3"/>
      <c r="J50" s="11">
        <f t="shared" si="5"/>
        <v>0.33</v>
      </c>
      <c r="K50" s="11">
        <v>10</v>
      </c>
      <c r="L50" s="3">
        <f t="shared" si="6"/>
        <v>1.039693288244657</v>
      </c>
      <c r="M50" s="12">
        <f t="shared" si="7"/>
        <v>44338.307070553674</v>
      </c>
      <c r="N50" s="12">
        <f t="shared" si="4"/>
        <v>44338.320820553672</v>
      </c>
      <c r="O50" s="11">
        <f t="shared" si="0"/>
        <v>55.425899999999999</v>
      </c>
      <c r="P50" s="11">
        <f t="shared" si="1"/>
        <v>-158.98439999999999</v>
      </c>
      <c r="Q50" s="3">
        <f t="shared" si="10"/>
        <v>0.96736444588112502</v>
      </c>
      <c r="R50" s="3">
        <f t="shared" si="10"/>
        <v>-2.7748012393076729</v>
      </c>
      <c r="S50" s="3">
        <f t="shared" si="8"/>
        <v>-3.9863320115549605E-3</v>
      </c>
      <c r="T50" s="3">
        <f t="shared" si="9"/>
        <v>10.396932882446571</v>
      </c>
      <c r="U50" s="2"/>
    </row>
    <row r="51" spans="1:21" x14ac:dyDescent="0.3">
      <c r="A51" s="16" t="s">
        <v>67</v>
      </c>
      <c r="B51" s="14">
        <v>44</v>
      </c>
      <c r="C51" t="s">
        <v>294</v>
      </c>
      <c r="D51" s="18">
        <v>55.540700000000001</v>
      </c>
      <c r="E51" s="16">
        <v>159.21350000000001</v>
      </c>
      <c r="F51" s="15">
        <v>0.33</v>
      </c>
      <c r="G51" s="3"/>
      <c r="H51" s="3"/>
      <c r="I51" s="3"/>
      <c r="J51" s="11">
        <f t="shared" si="5"/>
        <v>0.33</v>
      </c>
      <c r="K51" s="11">
        <v>10</v>
      </c>
      <c r="L51" s="3">
        <f t="shared" si="6"/>
        <v>1.0397824626204715</v>
      </c>
      <c r="M51" s="12">
        <f t="shared" si="7"/>
        <v>44338.364144822946</v>
      </c>
      <c r="N51" s="12">
        <f t="shared" si="4"/>
        <v>44338.377894822945</v>
      </c>
      <c r="O51" s="11">
        <f t="shared" si="0"/>
        <v>55.540700000000001</v>
      </c>
      <c r="P51" s="11">
        <f t="shared" si="1"/>
        <v>-159.21350000000001</v>
      </c>
      <c r="Q51" s="3">
        <f t="shared" si="10"/>
        <v>0.96936808386241469</v>
      </c>
      <c r="R51" s="3">
        <f t="shared" si="10"/>
        <v>-2.7787997886239921</v>
      </c>
      <c r="S51" s="3">
        <f t="shared" si="8"/>
        <v>-3.9985493163192665E-3</v>
      </c>
      <c r="T51" s="3">
        <f t="shared" si="9"/>
        <v>10.397824626204715</v>
      </c>
      <c r="U51" s="2"/>
    </row>
    <row r="52" spans="1:21" x14ac:dyDescent="0.3">
      <c r="A52" s="16" t="s">
        <v>68</v>
      </c>
      <c r="B52" s="14">
        <v>45</v>
      </c>
      <c r="C52" t="s">
        <v>295</v>
      </c>
      <c r="D52" s="18">
        <v>55.6616</v>
      </c>
      <c r="E52" s="16">
        <v>159.0103</v>
      </c>
      <c r="F52" s="15">
        <v>0.33</v>
      </c>
      <c r="G52" s="3"/>
      <c r="H52" s="3"/>
      <c r="I52" s="3"/>
      <c r="J52" s="11">
        <f t="shared" si="5"/>
        <v>0.33</v>
      </c>
      <c r="K52" s="11">
        <v>10</v>
      </c>
      <c r="L52" s="3">
        <f t="shared" si="6"/>
        <v>1.0003158741510914</v>
      </c>
      <c r="M52" s="12">
        <f t="shared" si="7"/>
        <v>44338.419574651038</v>
      </c>
      <c r="N52" s="12">
        <f t="shared" si="4"/>
        <v>44338.433324651036</v>
      </c>
      <c r="O52" s="11">
        <f t="shared" si="0"/>
        <v>55.6616</v>
      </c>
      <c r="P52" s="11">
        <f t="shared" si="1"/>
        <v>-159.0103</v>
      </c>
      <c r="Q52" s="3">
        <f t="shared" si="10"/>
        <v>0.97147818692807575</v>
      </c>
      <c r="R52" s="3">
        <f t="shared" si="10"/>
        <v>-2.7752532795839393</v>
      </c>
      <c r="S52" s="3">
        <f t="shared" si="8"/>
        <v>3.5465090400528254E-3</v>
      </c>
      <c r="T52" s="3">
        <f t="shared" si="9"/>
        <v>10.003158741510914</v>
      </c>
      <c r="U52" s="2"/>
    </row>
    <row r="53" spans="1:21" x14ac:dyDescent="0.3">
      <c r="A53" s="16" t="s">
        <v>69</v>
      </c>
      <c r="B53" s="14">
        <v>46</v>
      </c>
      <c r="C53" t="s">
        <v>294</v>
      </c>
      <c r="D53" s="18">
        <v>55.546799999999998</v>
      </c>
      <c r="E53" s="16">
        <v>158.7818</v>
      </c>
      <c r="F53" s="15">
        <v>0.33</v>
      </c>
      <c r="G53" s="3"/>
      <c r="H53" s="3"/>
      <c r="I53" s="3"/>
      <c r="J53" s="11">
        <f t="shared" si="5"/>
        <v>0.33</v>
      </c>
      <c r="K53" s="11">
        <v>10</v>
      </c>
      <c r="L53" s="3">
        <f t="shared" si="6"/>
        <v>1.0364715494592445</v>
      </c>
      <c r="M53" s="12">
        <f t="shared" si="7"/>
        <v>44338.4765109656</v>
      </c>
      <c r="N53" s="12">
        <f t="shared" si="4"/>
        <v>44338.490260965598</v>
      </c>
      <c r="O53" s="11">
        <f t="shared" si="0"/>
        <v>55.546799999999998</v>
      </c>
      <c r="P53" s="11">
        <f t="shared" si="1"/>
        <v>-158.7818</v>
      </c>
      <c r="Q53" s="3">
        <f t="shared" si="10"/>
        <v>0.96947454894678609</v>
      </c>
      <c r="R53" s="3">
        <f t="shared" si="10"/>
        <v>-2.7712652022431326</v>
      </c>
      <c r="S53" s="3">
        <f t="shared" si="8"/>
        <v>3.9880773408067505E-3</v>
      </c>
      <c r="T53" s="3">
        <f t="shared" si="9"/>
        <v>10.364715494592446</v>
      </c>
      <c r="U53" s="2"/>
    </row>
    <row r="54" spans="1:21" x14ac:dyDescent="0.3">
      <c r="A54" s="16" t="s">
        <v>70</v>
      </c>
      <c r="B54" s="14">
        <v>47</v>
      </c>
      <c r="C54" t="s">
        <v>295</v>
      </c>
      <c r="D54" s="18">
        <v>55.432099999999998</v>
      </c>
      <c r="E54" s="16">
        <v>158.554</v>
      </c>
      <c r="F54" s="15">
        <v>0.33</v>
      </c>
      <c r="G54" s="3"/>
      <c r="H54" s="3"/>
      <c r="I54" s="3"/>
      <c r="J54" s="11">
        <f t="shared" si="5"/>
        <v>0.33</v>
      </c>
      <c r="K54" s="11">
        <v>10</v>
      </c>
      <c r="L54" s="3">
        <f t="shared" si="6"/>
        <v>1.0359866606616555</v>
      </c>
      <c r="M54" s="12">
        <f t="shared" si="7"/>
        <v>44338.533427076458</v>
      </c>
      <c r="N54" s="12">
        <f t="shared" si="4"/>
        <v>44338.547177076456</v>
      </c>
      <c r="O54" s="11">
        <f t="shared" si="0"/>
        <v>55.432099999999998</v>
      </c>
      <c r="P54" s="11">
        <f t="shared" si="1"/>
        <v>-158.554</v>
      </c>
      <c r="Q54" s="3">
        <f t="shared" si="10"/>
        <v>0.96747265629474866</v>
      </c>
      <c r="R54" s="3">
        <f t="shared" si="10"/>
        <v>-2.7672893422070892</v>
      </c>
      <c r="S54" s="3">
        <f t="shared" si="8"/>
        <v>3.9758600360433327E-3</v>
      </c>
      <c r="T54" s="3">
        <f t="shared" si="9"/>
        <v>10.359866606616555</v>
      </c>
      <c r="U54" s="2"/>
    </row>
    <row r="55" spans="1:21" x14ac:dyDescent="0.3">
      <c r="A55" s="16" t="s">
        <v>71</v>
      </c>
      <c r="B55" s="14">
        <v>48</v>
      </c>
      <c r="C55" t="s">
        <v>294</v>
      </c>
      <c r="D55" s="18">
        <v>55.317300000000003</v>
      </c>
      <c r="E55" s="16">
        <v>158.32689999999999</v>
      </c>
      <c r="F55" s="15">
        <v>0.33</v>
      </c>
      <c r="G55" s="3"/>
      <c r="H55" s="3"/>
      <c r="I55" s="3"/>
      <c r="J55" s="11">
        <f t="shared" si="5"/>
        <v>0.33</v>
      </c>
      <c r="K55" s="11">
        <v>10</v>
      </c>
      <c r="L55" s="3">
        <f t="shared" si="6"/>
        <v>1.0362864443127084</v>
      </c>
      <c r="M55" s="12">
        <f t="shared" si="7"/>
        <v>44338.590355678301</v>
      </c>
      <c r="N55" s="12">
        <f t="shared" si="4"/>
        <v>44338.6041056783</v>
      </c>
      <c r="O55" s="11">
        <f t="shared" si="0"/>
        <v>55.317300000000003</v>
      </c>
      <c r="P55" s="11">
        <f t="shared" si="1"/>
        <v>-158.32689999999999</v>
      </c>
      <c r="Q55" s="3">
        <f t="shared" si="10"/>
        <v>0.96546901831345922</v>
      </c>
      <c r="R55" s="3">
        <f t="shared" si="10"/>
        <v>-2.7633256994758102</v>
      </c>
      <c r="S55" s="3">
        <f t="shared" si="8"/>
        <v>3.9636427312790268E-3</v>
      </c>
      <c r="T55" s="3">
        <f t="shared" si="9"/>
        <v>10.362864443127084</v>
      </c>
      <c r="U55" s="2"/>
    </row>
    <row r="56" spans="1:21" x14ac:dyDescent="0.3">
      <c r="A56" s="16" t="s">
        <v>72</v>
      </c>
      <c r="B56" s="14">
        <v>49</v>
      </c>
      <c r="C56" t="s">
        <v>295</v>
      </c>
      <c r="D56" s="18">
        <v>55.202500000000001</v>
      </c>
      <c r="E56" s="16">
        <v>158.10059999999999</v>
      </c>
      <c r="F56" s="15">
        <v>0.33</v>
      </c>
      <c r="G56" s="3"/>
      <c r="H56" s="3"/>
      <c r="I56" s="3"/>
      <c r="J56" s="11">
        <f t="shared" si="5"/>
        <v>0.33</v>
      </c>
      <c r="K56" s="11">
        <v>10</v>
      </c>
      <c r="L56" s="3">
        <f t="shared" si="6"/>
        <v>1.035920223444486</v>
      </c>
      <c r="M56" s="12">
        <f t="shared" si="7"/>
        <v>44338.647269020941</v>
      </c>
      <c r="N56" s="12">
        <f t="shared" si="4"/>
        <v>44338.661019020939</v>
      </c>
      <c r="O56" s="11">
        <f t="shared" si="0"/>
        <v>55.202500000000001</v>
      </c>
      <c r="P56" s="11">
        <f t="shared" si="1"/>
        <v>-158.10059999999999</v>
      </c>
      <c r="Q56" s="3">
        <f t="shared" si="10"/>
        <v>0.96346538033216977</v>
      </c>
      <c r="R56" s="3">
        <f t="shared" si="10"/>
        <v>-2.7593760193785468</v>
      </c>
      <c r="S56" s="3">
        <f t="shared" si="8"/>
        <v>3.949680097263375E-3</v>
      </c>
      <c r="T56" s="3">
        <f t="shared" si="9"/>
        <v>10.35920223444486</v>
      </c>
      <c r="U56" s="2"/>
    </row>
    <row r="57" spans="1:21" x14ac:dyDescent="0.3">
      <c r="A57" s="16" t="s">
        <v>73</v>
      </c>
      <c r="B57" s="14">
        <v>50</v>
      </c>
      <c r="C57" t="s">
        <v>294</v>
      </c>
      <c r="D57" s="18">
        <v>55.083399999999997</v>
      </c>
      <c r="E57" s="16">
        <v>157.8887</v>
      </c>
      <c r="F57" s="15">
        <v>0.33</v>
      </c>
      <c r="G57" s="3"/>
      <c r="H57" s="3"/>
      <c r="I57" s="3"/>
      <c r="J57" s="11">
        <f t="shared" si="5"/>
        <v>0.33</v>
      </c>
      <c r="K57" s="11">
        <v>10</v>
      </c>
      <c r="L57" s="3">
        <f t="shared" si="6"/>
        <v>1.0191484062504712</v>
      </c>
      <c r="M57" s="12">
        <f t="shared" si="7"/>
        <v>44338.703483537865</v>
      </c>
      <c r="N57" s="12">
        <f t="shared" si="4"/>
        <v>44338.717233537864</v>
      </c>
      <c r="O57" s="11">
        <f t="shared" si="0"/>
        <v>55.083399999999997</v>
      </c>
      <c r="P57" s="11">
        <f t="shared" si="1"/>
        <v>-157.8887</v>
      </c>
      <c r="Q57" s="3">
        <f t="shared" si="10"/>
        <v>0.96138669319304437</v>
      </c>
      <c r="R57" s="3">
        <f t="shared" si="10"/>
        <v>-2.7556776666935709</v>
      </c>
      <c r="S57" s="3">
        <f t="shared" si="8"/>
        <v>3.6983526849758697E-3</v>
      </c>
      <c r="T57" s="3">
        <f t="shared" si="9"/>
        <v>10.191484062504712</v>
      </c>
      <c r="U57" s="2"/>
    </row>
    <row r="58" spans="1:21" x14ac:dyDescent="0.3">
      <c r="A58" s="16" t="s">
        <v>74</v>
      </c>
      <c r="B58" s="14">
        <v>51</v>
      </c>
      <c r="C58" t="s">
        <v>295</v>
      </c>
      <c r="D58" s="18">
        <v>54.965000000000003</v>
      </c>
      <c r="E58" s="16">
        <v>157.6711</v>
      </c>
      <c r="F58" s="15">
        <v>0.33</v>
      </c>
      <c r="G58" s="3"/>
      <c r="H58" s="3"/>
      <c r="I58" s="3"/>
      <c r="J58" s="11">
        <f t="shared" si="5"/>
        <v>0.33</v>
      </c>
      <c r="K58" s="11">
        <v>10</v>
      </c>
      <c r="L58" s="3">
        <f t="shared" si="6"/>
        <v>1.0318833422311466</v>
      </c>
      <c r="M58" s="21">
        <v>44339.25</v>
      </c>
      <c r="N58" s="12">
        <f t="shared" si="4"/>
        <v>44339.263749999998</v>
      </c>
      <c r="O58" s="11">
        <f t="shared" si="0"/>
        <v>54.965000000000003</v>
      </c>
      <c r="P58" s="11">
        <f t="shared" si="1"/>
        <v>-157.6711</v>
      </c>
      <c r="Q58" s="3">
        <f t="shared" si="10"/>
        <v>0.95932022335868317</v>
      </c>
      <c r="R58" s="3">
        <f t="shared" si="10"/>
        <v>-2.7518798302412315</v>
      </c>
      <c r="S58" s="3">
        <f t="shared" si="8"/>
        <v>3.7978364523394426E-3</v>
      </c>
      <c r="T58" s="3">
        <f t="shared" si="9"/>
        <v>10.318833422311467</v>
      </c>
      <c r="U58" s="2"/>
    </row>
    <row r="59" spans="1:21" x14ac:dyDescent="0.3">
      <c r="A59" s="16" t="s">
        <v>75</v>
      </c>
      <c r="B59" s="14">
        <v>52</v>
      </c>
      <c r="C59" t="s">
        <v>294</v>
      </c>
      <c r="D59" s="18">
        <v>54.846299999999999</v>
      </c>
      <c r="E59" s="16">
        <v>157.45349999999999</v>
      </c>
      <c r="F59" s="15">
        <v>0.33</v>
      </c>
      <c r="G59" s="3"/>
      <c r="H59" s="3"/>
      <c r="I59" s="3"/>
      <c r="J59" s="11">
        <f t="shared" si="5"/>
        <v>0.33</v>
      </c>
      <c r="K59" s="11">
        <v>10</v>
      </c>
      <c r="L59" s="3">
        <f t="shared" si="6"/>
        <v>1.0347268364200792</v>
      </c>
      <c r="M59" s="12">
        <f t="shared" si="7"/>
        <v>44339.306863618185</v>
      </c>
      <c r="N59" s="12">
        <f t="shared" si="4"/>
        <v>44339.320613618183</v>
      </c>
      <c r="O59" s="11">
        <f t="shared" si="0"/>
        <v>54.846299999999999</v>
      </c>
      <c r="P59" s="11">
        <f t="shared" si="1"/>
        <v>-157.45349999999999</v>
      </c>
      <c r="Q59" s="3">
        <f t="shared" si="10"/>
        <v>0.95724851753656592</v>
      </c>
      <c r="R59" s="3">
        <f t="shared" si="10"/>
        <v>-2.7480819937888916</v>
      </c>
      <c r="S59" s="3">
        <f t="shared" si="8"/>
        <v>3.7978364523398866E-3</v>
      </c>
      <c r="T59" s="3">
        <f t="shared" si="9"/>
        <v>10.347268364200792</v>
      </c>
      <c r="U59" s="2"/>
    </row>
    <row r="60" spans="1:21" x14ac:dyDescent="0.3">
      <c r="A60" s="16" t="s">
        <v>76</v>
      </c>
      <c r="B60" s="14">
        <v>53</v>
      </c>
      <c r="C60" t="s">
        <v>296</v>
      </c>
      <c r="D60" s="18">
        <v>54.979100000000003</v>
      </c>
      <c r="E60" s="16">
        <v>157.226</v>
      </c>
      <c r="F60" s="15">
        <v>0.33</v>
      </c>
      <c r="G60" s="3"/>
      <c r="H60" s="3">
        <v>0.5</v>
      </c>
      <c r="I60" s="3"/>
      <c r="J60" s="11">
        <f t="shared" si="5"/>
        <v>0.83000000000000007</v>
      </c>
      <c r="K60" s="11">
        <v>10</v>
      </c>
      <c r="L60" s="3">
        <f t="shared" si="6"/>
        <v>1.1182751079467077</v>
      </c>
      <c r="M60" s="12">
        <f t="shared" si="7"/>
        <v>44339.367208414347</v>
      </c>
      <c r="N60" s="12">
        <f t="shared" si="4"/>
        <v>44339.401791747681</v>
      </c>
      <c r="O60" s="11">
        <f t="shared" si="0"/>
        <v>54.979100000000003</v>
      </c>
      <c r="P60" s="11">
        <f t="shared" si="1"/>
        <v>-157.226</v>
      </c>
      <c r="Q60" s="3">
        <f t="shared" si="10"/>
        <v>0.95956631478321441</v>
      </c>
      <c r="R60" s="3">
        <f t="shared" si="10"/>
        <v>-2.7441113697406045</v>
      </c>
      <c r="S60" s="3">
        <f t="shared" si="8"/>
        <v>3.9706240482870747E-3</v>
      </c>
      <c r="T60" s="3">
        <f t="shared" si="9"/>
        <v>11.182751079467078</v>
      </c>
      <c r="U60" s="2"/>
    </row>
    <row r="61" spans="1:21" x14ac:dyDescent="0.3">
      <c r="A61" s="16" t="s">
        <v>77</v>
      </c>
      <c r="B61" s="14">
        <v>54</v>
      </c>
      <c r="C61" t="s">
        <v>315</v>
      </c>
      <c r="D61" s="18">
        <v>55.093899999999998</v>
      </c>
      <c r="E61" s="16">
        <v>157.44970000000001</v>
      </c>
      <c r="F61" s="15">
        <v>0.33</v>
      </c>
      <c r="G61" s="3"/>
      <c r="H61" s="3">
        <v>0.5</v>
      </c>
      <c r="I61" s="3"/>
      <c r="J61" s="11">
        <f t="shared" si="5"/>
        <v>0.83000000000000007</v>
      </c>
      <c r="K61" s="11">
        <v>10</v>
      </c>
      <c r="L61" s="3">
        <f t="shared" si="6"/>
        <v>1.0324926049316718</v>
      </c>
      <c r="M61" s="12">
        <f t="shared" si="7"/>
        <v>44339.444812272886</v>
      </c>
      <c r="N61" s="12">
        <f t="shared" si="4"/>
        <v>44339.47939560622</v>
      </c>
      <c r="O61" s="11">
        <f t="shared" si="0"/>
        <v>55.093899999999998</v>
      </c>
      <c r="P61" s="11">
        <f t="shared" si="1"/>
        <v>-157.44970000000001</v>
      </c>
      <c r="Q61" s="3">
        <f t="shared" si="10"/>
        <v>0.96156995276450397</v>
      </c>
      <c r="R61" s="3">
        <f t="shared" si="10"/>
        <v>-2.7480156712773156</v>
      </c>
      <c r="S61" s="3">
        <f t="shared" si="8"/>
        <v>-3.9043015367110634E-3</v>
      </c>
      <c r="T61" s="3">
        <f t="shared" si="9"/>
        <v>10.324926049316719</v>
      </c>
      <c r="U61" s="2"/>
    </row>
    <row r="62" spans="1:21" x14ac:dyDescent="0.3">
      <c r="A62" s="16" t="s">
        <v>78</v>
      </c>
      <c r="B62" s="14">
        <v>55</v>
      </c>
      <c r="C62" t="s">
        <v>296</v>
      </c>
      <c r="D62" s="18">
        <v>55.2087</v>
      </c>
      <c r="E62" s="16">
        <v>157.67400000000001</v>
      </c>
      <c r="F62" s="15">
        <v>0.33</v>
      </c>
      <c r="G62" s="3"/>
      <c r="H62" s="3">
        <v>0.5</v>
      </c>
      <c r="I62" s="3"/>
      <c r="J62" s="11">
        <f t="shared" si="5"/>
        <v>0.83000000000000007</v>
      </c>
      <c r="K62" s="11">
        <v>10</v>
      </c>
      <c r="L62" s="3">
        <f t="shared" si="6"/>
        <v>1.0323820709093126</v>
      </c>
      <c r="M62" s="12">
        <f t="shared" si="7"/>
        <v>44339.522411525839</v>
      </c>
      <c r="N62" s="12">
        <f t="shared" si="4"/>
        <v>44339.556994859173</v>
      </c>
      <c r="O62" s="11">
        <f t="shared" si="0"/>
        <v>55.2087</v>
      </c>
      <c r="P62" s="11">
        <f t="shared" si="1"/>
        <v>-157.67400000000001</v>
      </c>
      <c r="Q62" s="3">
        <f t="shared" si="10"/>
        <v>0.96357359074579341</v>
      </c>
      <c r="R62" s="3">
        <f t="shared" si="10"/>
        <v>-2.7519304447895392</v>
      </c>
      <c r="S62" s="3">
        <f t="shared" si="8"/>
        <v>-3.9147735122235794E-3</v>
      </c>
      <c r="T62" s="3">
        <f t="shared" si="9"/>
        <v>10.323820709093125</v>
      </c>
      <c r="U62" s="2"/>
    </row>
    <row r="63" spans="1:21" x14ac:dyDescent="0.3">
      <c r="A63" s="16" t="s">
        <v>79</v>
      </c>
      <c r="B63" s="14">
        <v>56</v>
      </c>
      <c r="C63" t="s">
        <v>294</v>
      </c>
      <c r="D63" s="18">
        <v>55.323399999999999</v>
      </c>
      <c r="E63" s="16">
        <v>157.8991</v>
      </c>
      <c r="F63" s="15">
        <v>0.33</v>
      </c>
      <c r="G63" s="3"/>
      <c r="H63" s="3"/>
      <c r="I63" s="3"/>
      <c r="J63" s="11">
        <f t="shared" si="5"/>
        <v>0.33</v>
      </c>
      <c r="K63" s="11">
        <v>10</v>
      </c>
      <c r="L63" s="3">
        <f t="shared" si="6"/>
        <v>1.0323704245780654</v>
      </c>
      <c r="M63" s="12">
        <f t="shared" si="7"/>
        <v>44339.600010293529</v>
      </c>
      <c r="N63" s="12">
        <f t="shared" si="4"/>
        <v>44339.613760293527</v>
      </c>
      <c r="O63" s="11">
        <f t="shared" si="0"/>
        <v>55.323399999999999</v>
      </c>
      <c r="P63" s="11">
        <f t="shared" si="1"/>
        <v>-157.8991</v>
      </c>
      <c r="Q63" s="3">
        <f t="shared" si="10"/>
        <v>0.96557548339783084</v>
      </c>
      <c r="R63" s="3">
        <f t="shared" si="10"/>
        <v>-2.7558591809357784</v>
      </c>
      <c r="S63" s="3">
        <f t="shared" si="8"/>
        <v>-3.9287361462392312E-3</v>
      </c>
      <c r="T63" s="3">
        <f t="shared" si="9"/>
        <v>10.323704245780654</v>
      </c>
      <c r="U63" s="2"/>
    </row>
    <row r="64" spans="1:21" x14ac:dyDescent="0.3">
      <c r="A64" s="16" t="s">
        <v>80</v>
      </c>
      <c r="B64" s="14">
        <v>57</v>
      </c>
      <c r="C64" t="s">
        <v>316</v>
      </c>
      <c r="D64" s="18">
        <v>55.438200000000002</v>
      </c>
      <c r="E64" s="16">
        <v>158.1249</v>
      </c>
      <c r="F64" s="15">
        <v>0.33</v>
      </c>
      <c r="G64" s="3"/>
      <c r="H64" s="3">
        <v>0.5</v>
      </c>
      <c r="I64" s="3"/>
      <c r="J64" s="11">
        <f t="shared" si="5"/>
        <v>0.83000000000000007</v>
      </c>
      <c r="K64" s="11">
        <v>10</v>
      </c>
      <c r="L64" s="3">
        <f t="shared" si="6"/>
        <v>1.0328909205512131</v>
      </c>
      <c r="M64" s="12">
        <f t="shared" si="7"/>
        <v>44339.656797415213</v>
      </c>
      <c r="N64" s="12">
        <f t="shared" si="4"/>
        <v>44339.691380748547</v>
      </c>
      <c r="O64" s="11">
        <f t="shared" si="0"/>
        <v>55.438200000000002</v>
      </c>
      <c r="P64" s="11">
        <f t="shared" si="1"/>
        <v>-158.1249</v>
      </c>
      <c r="Q64" s="3">
        <f t="shared" si="10"/>
        <v>0.9675791213791205</v>
      </c>
      <c r="R64" s="3">
        <f t="shared" si="10"/>
        <v>-2.7598001343867815</v>
      </c>
      <c r="S64" s="3">
        <f t="shared" si="8"/>
        <v>-3.940953451003093E-3</v>
      </c>
      <c r="T64" s="3">
        <f t="shared" si="9"/>
        <v>10.328909205512131</v>
      </c>
      <c r="U64" s="2"/>
    </row>
    <row r="65" spans="1:21" x14ac:dyDescent="0.3">
      <c r="A65" s="16" t="s">
        <v>81</v>
      </c>
      <c r="B65" s="14">
        <v>58</v>
      </c>
      <c r="C65" t="s">
        <v>294</v>
      </c>
      <c r="D65" s="18">
        <v>55.552999999999997</v>
      </c>
      <c r="E65" s="16">
        <v>158.35130000000001</v>
      </c>
      <c r="F65" s="15">
        <v>0.33</v>
      </c>
      <c r="G65" s="3"/>
      <c r="H65" s="3"/>
      <c r="I65" s="3"/>
      <c r="J65" s="11">
        <f t="shared" si="5"/>
        <v>0.33</v>
      </c>
      <c r="K65" s="11">
        <v>10</v>
      </c>
      <c r="L65" s="3">
        <f t="shared" si="6"/>
        <v>1.032744744927887</v>
      </c>
      <c r="M65" s="12">
        <f t="shared" si="7"/>
        <v>44339.734411779587</v>
      </c>
      <c r="N65" s="12">
        <f t="shared" si="4"/>
        <v>44339.748161779586</v>
      </c>
      <c r="O65" s="11">
        <f t="shared" si="0"/>
        <v>55.552999999999997</v>
      </c>
      <c r="P65" s="11">
        <f t="shared" si="1"/>
        <v>-158.35130000000001</v>
      </c>
      <c r="Q65" s="3">
        <f t="shared" si="10"/>
        <v>0.96958275936040983</v>
      </c>
      <c r="R65" s="3">
        <f t="shared" si="10"/>
        <v>-2.7637515598132967</v>
      </c>
      <c r="S65" s="3">
        <f t="shared" si="8"/>
        <v>-3.9514254265151649E-3</v>
      </c>
      <c r="T65" s="3">
        <f t="shared" si="9"/>
        <v>10.327447449278871</v>
      </c>
      <c r="U65" s="2"/>
    </row>
    <row r="66" spans="1:21" x14ac:dyDescent="0.3">
      <c r="A66" s="16" t="s">
        <v>82</v>
      </c>
      <c r="B66" s="14">
        <v>59</v>
      </c>
      <c r="C66" t="s">
        <v>296</v>
      </c>
      <c r="D66" s="18">
        <v>55.6678</v>
      </c>
      <c r="E66" s="16">
        <v>158.57859999999999</v>
      </c>
      <c r="F66" s="15">
        <v>0.33</v>
      </c>
      <c r="G66" s="3"/>
      <c r="H66" s="3">
        <v>0.5</v>
      </c>
      <c r="I66" s="3"/>
      <c r="J66" s="11">
        <f t="shared" si="5"/>
        <v>0.83000000000000007</v>
      </c>
      <c r="K66" s="11">
        <v>10</v>
      </c>
      <c r="L66" s="3">
        <f t="shared" si="6"/>
        <v>1.0333450700981857</v>
      </c>
      <c r="M66" s="21">
        <v>44340.25</v>
      </c>
      <c r="N66" s="12">
        <f t="shared" si="4"/>
        <v>44340.284583333334</v>
      </c>
      <c r="O66" s="11">
        <f t="shared" si="0"/>
        <v>55.6678</v>
      </c>
      <c r="P66" s="11">
        <f t="shared" si="1"/>
        <v>-158.57859999999999</v>
      </c>
      <c r="Q66" s="3">
        <f t="shared" si="10"/>
        <v>0.97158639734169927</v>
      </c>
      <c r="R66" s="3">
        <f t="shared" si="10"/>
        <v>-2.7677186932030797</v>
      </c>
      <c r="S66" s="3">
        <f t="shared" si="8"/>
        <v>-3.9671333897830507E-3</v>
      </c>
      <c r="T66" s="3">
        <f t="shared" si="9"/>
        <v>10.333450700981857</v>
      </c>
      <c r="U66" s="2"/>
    </row>
    <row r="67" spans="1:21" x14ac:dyDescent="0.3">
      <c r="A67" s="16" t="s">
        <v>83</v>
      </c>
      <c r="B67" s="14">
        <v>60</v>
      </c>
      <c r="C67" t="s">
        <v>297</v>
      </c>
      <c r="D67" s="18">
        <v>55.903500000000001</v>
      </c>
      <c r="E67" s="16">
        <v>158.60210000000001</v>
      </c>
      <c r="F67" s="15">
        <v>0.33</v>
      </c>
      <c r="G67" s="3"/>
      <c r="H67" s="3"/>
      <c r="I67" s="3">
        <v>0.33</v>
      </c>
      <c r="J67" s="11">
        <f t="shared" si="5"/>
        <v>0.66</v>
      </c>
      <c r="K67" s="11">
        <v>10</v>
      </c>
      <c r="L67" s="3">
        <f t="shared" si="6"/>
        <v>1.4164206160370361</v>
      </c>
      <c r="M67" s="12">
        <f t="shared" si="7"/>
        <v>44340.343600859</v>
      </c>
      <c r="N67" s="12">
        <f t="shared" si="4"/>
        <v>44340.371100858996</v>
      </c>
      <c r="O67" s="11">
        <f t="shared" si="0"/>
        <v>55.903500000000001</v>
      </c>
      <c r="P67" s="11">
        <f t="shared" si="1"/>
        <v>-158.60210000000001</v>
      </c>
      <c r="Q67" s="3">
        <f t="shared" si="10"/>
        <v>0.97570013838865011</v>
      </c>
      <c r="R67" s="3">
        <f t="shared" si="10"/>
        <v>-2.7681288455772988</v>
      </c>
      <c r="S67" s="3">
        <f t="shared" si="8"/>
        <v>-4.101523742190416E-4</v>
      </c>
      <c r="T67" s="3">
        <f t="shared" si="9"/>
        <v>14.164206160370361</v>
      </c>
      <c r="U67" s="2"/>
    </row>
    <row r="68" spans="1:21" x14ac:dyDescent="0.3">
      <c r="A68" s="16" t="s">
        <v>84</v>
      </c>
      <c r="B68" s="14">
        <v>61</v>
      </c>
      <c r="C68" t="s">
        <v>298</v>
      </c>
      <c r="D68" s="18">
        <v>55.788800000000002</v>
      </c>
      <c r="E68" s="16">
        <v>158.37469999999999</v>
      </c>
      <c r="F68" s="15">
        <v>0.33</v>
      </c>
      <c r="G68" s="3"/>
      <c r="H68" s="3"/>
      <c r="I68" s="3">
        <v>0.33</v>
      </c>
      <c r="J68" s="11">
        <f t="shared" si="5"/>
        <v>0.66</v>
      </c>
      <c r="K68" s="11">
        <v>10</v>
      </c>
      <c r="L68" s="3">
        <f t="shared" si="6"/>
        <v>1.0297422990564729</v>
      </c>
      <c r="M68" s="12">
        <f t="shared" si="7"/>
        <v>44340.414006788124</v>
      </c>
      <c r="N68" s="12">
        <f t="shared" si="4"/>
        <v>44340.44150678812</v>
      </c>
      <c r="O68" s="11">
        <f t="shared" si="0"/>
        <v>55.788800000000002</v>
      </c>
      <c r="P68" s="11">
        <f t="shared" si="1"/>
        <v>-158.37469999999999</v>
      </c>
      <c r="Q68" s="3">
        <f t="shared" si="10"/>
        <v>0.97369824573661246</v>
      </c>
      <c r="R68" s="3">
        <f t="shared" si="10"/>
        <v>-2.7641599668582635</v>
      </c>
      <c r="S68" s="3">
        <f t="shared" si="8"/>
        <v>3.9688787190352848E-3</v>
      </c>
      <c r="T68" s="3">
        <f t="shared" si="9"/>
        <v>10.297422990564728</v>
      </c>
      <c r="U68" s="2"/>
    </row>
    <row r="69" spans="1:21" x14ac:dyDescent="0.3">
      <c r="A69" s="16" t="s">
        <v>85</v>
      </c>
      <c r="B69" s="14">
        <v>62</v>
      </c>
      <c r="C69" t="s">
        <v>297</v>
      </c>
      <c r="D69" s="18">
        <v>55.673999999999999</v>
      </c>
      <c r="E69" s="16">
        <v>158.1481</v>
      </c>
      <c r="F69" s="15">
        <v>0.33</v>
      </c>
      <c r="G69" s="3"/>
      <c r="H69" s="3"/>
      <c r="I69" s="3">
        <v>0.33</v>
      </c>
      <c r="J69" s="11">
        <f t="shared" si="5"/>
        <v>0.66</v>
      </c>
      <c r="K69" s="11">
        <v>10</v>
      </c>
      <c r="L69" s="3">
        <f t="shared" si="6"/>
        <v>1.0298140360520092</v>
      </c>
      <c r="M69" s="12">
        <f t="shared" si="7"/>
        <v>44340.484415706291</v>
      </c>
      <c r="N69" s="12">
        <f t="shared" si="4"/>
        <v>44340.511915706287</v>
      </c>
      <c r="O69" s="11">
        <f t="shared" si="0"/>
        <v>55.673999999999999</v>
      </c>
      <c r="P69" s="11">
        <f t="shared" si="1"/>
        <v>-158.1481</v>
      </c>
      <c r="Q69" s="3">
        <f t="shared" si="10"/>
        <v>0.97169460775532301</v>
      </c>
      <c r="R69" s="3">
        <f t="shared" si="10"/>
        <v>-2.7602050507732443</v>
      </c>
      <c r="S69" s="3">
        <f t="shared" si="8"/>
        <v>3.9549160850191889E-3</v>
      </c>
      <c r="T69" s="3">
        <f t="shared" si="9"/>
        <v>10.298140360520092</v>
      </c>
      <c r="U69" s="2"/>
    </row>
    <row r="70" spans="1:21" x14ac:dyDescent="0.3">
      <c r="A70" s="16" t="s">
        <v>86</v>
      </c>
      <c r="B70" s="14">
        <v>63</v>
      </c>
      <c r="C70" t="s">
        <v>298</v>
      </c>
      <c r="D70" s="18">
        <v>55.559199999999997</v>
      </c>
      <c r="E70" s="16">
        <v>157.9222</v>
      </c>
      <c r="F70" s="15">
        <v>0.33</v>
      </c>
      <c r="G70" s="3"/>
      <c r="H70" s="3"/>
      <c r="I70" s="3">
        <v>0.33</v>
      </c>
      <c r="J70" s="11">
        <f t="shared" si="5"/>
        <v>0.66</v>
      </c>
      <c r="K70" s="11">
        <v>10</v>
      </c>
      <c r="L70" s="3">
        <f t="shared" si="6"/>
        <v>1.0297232478808911</v>
      </c>
      <c r="M70" s="12">
        <f t="shared" si="7"/>
        <v>44340.554820841615</v>
      </c>
      <c r="N70" s="12">
        <f t="shared" si="4"/>
        <v>44340.582320841611</v>
      </c>
      <c r="O70" s="11">
        <f t="shared" si="0"/>
        <v>55.559199999999997</v>
      </c>
      <c r="P70" s="11">
        <f t="shared" si="1"/>
        <v>-157.9222</v>
      </c>
      <c r="Q70" s="3">
        <f t="shared" si="10"/>
        <v>0.96969096977403346</v>
      </c>
      <c r="R70" s="3">
        <f t="shared" si="10"/>
        <v>-2.756262351992989</v>
      </c>
      <c r="S70" s="3">
        <f t="shared" si="8"/>
        <v>3.9426987802553271E-3</v>
      </c>
      <c r="T70" s="3">
        <f t="shared" si="9"/>
        <v>10.297232478808912</v>
      </c>
      <c r="U70" s="2"/>
    </row>
    <row r="71" spans="1:21" x14ac:dyDescent="0.3">
      <c r="A71" s="16" t="s">
        <v>87</v>
      </c>
      <c r="B71" s="14">
        <v>64</v>
      </c>
      <c r="C71" t="s">
        <v>297</v>
      </c>
      <c r="D71" s="18">
        <v>55.444400000000002</v>
      </c>
      <c r="E71" s="16">
        <v>157.69710000000001</v>
      </c>
      <c r="F71" s="15">
        <v>0.33</v>
      </c>
      <c r="G71" s="3"/>
      <c r="H71" s="3"/>
      <c r="I71" s="3">
        <v>0.33</v>
      </c>
      <c r="J71" s="11">
        <f t="shared" si="5"/>
        <v>0.66</v>
      </c>
      <c r="K71" s="11">
        <v>10</v>
      </c>
      <c r="L71" s="3">
        <f t="shared" si="6"/>
        <v>1.0293672976377857</v>
      </c>
      <c r="M71" s="12">
        <f t="shared" si="7"/>
        <v>44340.625211145678</v>
      </c>
      <c r="N71" s="12">
        <f t="shared" si="4"/>
        <v>44340.652711145674</v>
      </c>
      <c r="O71" s="11">
        <f t="shared" ref="O71:O134" si="11">D71</f>
        <v>55.444400000000002</v>
      </c>
      <c r="P71" s="11">
        <f t="shared" ref="P71:P134" si="12">-E71</f>
        <v>-157.69710000000001</v>
      </c>
      <c r="Q71" s="3">
        <f t="shared" si="10"/>
        <v>0.96768733179274402</v>
      </c>
      <c r="R71" s="3">
        <f t="shared" si="10"/>
        <v>-2.7523336158467497</v>
      </c>
      <c r="S71" s="3">
        <f t="shared" si="8"/>
        <v>3.9287361462392312E-3</v>
      </c>
      <c r="T71" s="3">
        <f t="shared" si="9"/>
        <v>10.293672976377858</v>
      </c>
      <c r="U71" s="2"/>
    </row>
    <row r="72" spans="1:21" x14ac:dyDescent="0.3">
      <c r="A72" s="16" t="s">
        <v>88</v>
      </c>
      <c r="B72" s="14">
        <v>65</v>
      </c>
      <c r="C72" t="s">
        <v>298</v>
      </c>
      <c r="D72" s="18">
        <v>55.329599999999999</v>
      </c>
      <c r="E72" s="16">
        <v>157.4726</v>
      </c>
      <c r="F72" s="15">
        <v>0.33</v>
      </c>
      <c r="G72" s="3"/>
      <c r="H72" s="3"/>
      <c r="I72" s="3">
        <v>0.33</v>
      </c>
      <c r="J72" s="11">
        <f t="shared" si="5"/>
        <v>0.66</v>
      </c>
      <c r="K72" s="11">
        <v>10</v>
      </c>
      <c r="L72" s="3">
        <f t="shared" si="6"/>
        <v>1.0295038843279691</v>
      </c>
      <c r="M72" s="12">
        <f t="shared" si="7"/>
        <v>44340.695607140857</v>
      </c>
      <c r="N72" s="12">
        <f t="shared" ref="N72:N135" si="13">M72+J72/24</f>
        <v>44340.723107140853</v>
      </c>
      <c r="O72" s="11">
        <f t="shared" si="11"/>
        <v>55.329599999999999</v>
      </c>
      <c r="P72" s="11">
        <f t="shared" si="12"/>
        <v>-157.4726</v>
      </c>
      <c r="Q72" s="3">
        <f t="shared" si="10"/>
        <v>0.96568369381145458</v>
      </c>
      <c r="R72" s="3">
        <f t="shared" si="10"/>
        <v>-2.7484153516760226</v>
      </c>
      <c r="S72" s="3">
        <f t="shared" si="8"/>
        <v>3.9182641707271593E-3</v>
      </c>
      <c r="T72" s="3">
        <f t="shared" si="9"/>
        <v>10.295038843279691</v>
      </c>
      <c r="U72" s="2"/>
    </row>
    <row r="73" spans="1:21" x14ac:dyDescent="0.3">
      <c r="A73" s="16" t="s">
        <v>89</v>
      </c>
      <c r="B73" s="14">
        <v>66</v>
      </c>
      <c r="C73" t="s">
        <v>297</v>
      </c>
      <c r="D73" s="18">
        <v>55.214799999999997</v>
      </c>
      <c r="E73" s="16">
        <v>157.24879999999999</v>
      </c>
      <c r="F73" s="15">
        <v>0.33</v>
      </c>
      <c r="G73" s="3"/>
      <c r="H73" s="3"/>
      <c r="I73" s="3">
        <v>0.33</v>
      </c>
      <c r="J73" s="11">
        <f t="shared" ref="J73:J136" si="14">SUM(F73:I73)</f>
        <v>0.66</v>
      </c>
      <c r="K73" s="11">
        <v>10</v>
      </c>
      <c r="L73" s="3">
        <f t="shared" ref="L73:L136" si="15">T73/K73</f>
        <v>1.029375344753664</v>
      </c>
      <c r="M73" s="21">
        <v>44341.25</v>
      </c>
      <c r="N73" s="12">
        <f t="shared" si="13"/>
        <v>44341.277499999997</v>
      </c>
      <c r="O73" s="11">
        <f t="shared" si="11"/>
        <v>55.214799999999997</v>
      </c>
      <c r="P73" s="11">
        <f t="shared" si="12"/>
        <v>-157.24879999999999</v>
      </c>
      <c r="Q73" s="3">
        <f t="shared" si="10"/>
        <v>0.96368005583016503</v>
      </c>
      <c r="R73" s="3">
        <f t="shared" si="10"/>
        <v>-2.7445093048100588</v>
      </c>
      <c r="S73" s="3">
        <f t="shared" ref="S73:S136" si="16">R73-R72</f>
        <v>3.9060468659637415E-3</v>
      </c>
      <c r="T73" s="3">
        <f t="shared" ref="T73:T136" si="17">ACOS((SIN(Q72)*SIN(Q73))+(COS(Q72)*COS(Q73)*COS(S73)))/(PI()/180)*60</f>
        <v>10.293753447536639</v>
      </c>
      <c r="U73" s="2"/>
    </row>
    <row r="74" spans="1:21" x14ac:dyDescent="0.3">
      <c r="A74" s="16" t="s">
        <v>90</v>
      </c>
      <c r="B74" s="14">
        <v>67</v>
      </c>
      <c r="C74" t="s">
        <v>298</v>
      </c>
      <c r="D74" s="18">
        <v>55.1</v>
      </c>
      <c r="E74" s="16">
        <v>157.0257</v>
      </c>
      <c r="F74" s="15">
        <v>0.33</v>
      </c>
      <c r="G74" s="3"/>
      <c r="H74" s="3"/>
      <c r="I74" s="3">
        <v>0.33</v>
      </c>
      <c r="J74" s="11">
        <f t="shared" si="14"/>
        <v>0.66</v>
      </c>
      <c r="K74" s="11">
        <v>10</v>
      </c>
      <c r="L74" s="3">
        <f t="shared" si="15"/>
        <v>1.0292342579273988</v>
      </c>
      <c r="M74" s="12">
        <f t="shared" ref="M74:M135" si="18">N73+L74/24</f>
        <v>44341.320384760744</v>
      </c>
      <c r="N74" s="12">
        <f t="shared" si="13"/>
        <v>44341.34788476074</v>
      </c>
      <c r="O74" s="11">
        <f t="shared" si="11"/>
        <v>55.1</v>
      </c>
      <c r="P74" s="11">
        <f t="shared" si="12"/>
        <v>-157.0257</v>
      </c>
      <c r="Q74" s="3">
        <f t="shared" si="10"/>
        <v>0.96167641784887559</v>
      </c>
      <c r="R74" s="3">
        <f t="shared" si="10"/>
        <v>-2.7406154752488598</v>
      </c>
      <c r="S74" s="3">
        <f t="shared" si="16"/>
        <v>3.8938295611989915E-3</v>
      </c>
      <c r="T74" s="3">
        <f t="shared" si="17"/>
        <v>10.292342579273987</v>
      </c>
      <c r="U74" s="2"/>
    </row>
    <row r="75" spans="1:21" x14ac:dyDescent="0.3">
      <c r="A75" s="16" t="s">
        <v>91</v>
      </c>
      <c r="B75" s="14">
        <v>68</v>
      </c>
      <c r="C75" t="s">
        <v>297</v>
      </c>
      <c r="D75" s="18">
        <v>54.985300000000002</v>
      </c>
      <c r="E75" s="16">
        <v>156.80330000000001</v>
      </c>
      <c r="F75" s="15">
        <v>0.33</v>
      </c>
      <c r="G75" s="3"/>
      <c r="H75" s="3"/>
      <c r="I75" s="3">
        <v>0.33</v>
      </c>
      <c r="J75" s="11">
        <f t="shared" si="14"/>
        <v>0.66</v>
      </c>
      <c r="K75" s="11">
        <v>10</v>
      </c>
      <c r="L75" s="3">
        <f t="shared" si="15"/>
        <v>1.028678430153025</v>
      </c>
      <c r="M75" s="12">
        <f t="shared" si="18"/>
        <v>44341.390746361998</v>
      </c>
      <c r="N75" s="12">
        <f t="shared" si="13"/>
        <v>44341.418246361995</v>
      </c>
      <c r="O75" s="11">
        <f t="shared" si="11"/>
        <v>54.985300000000002</v>
      </c>
      <c r="P75" s="11">
        <f t="shared" si="12"/>
        <v>-156.80330000000001</v>
      </c>
      <c r="Q75" s="3">
        <f t="shared" si="10"/>
        <v>0.95967452519683816</v>
      </c>
      <c r="R75" s="3">
        <f t="shared" si="10"/>
        <v>-2.7367338629924247</v>
      </c>
      <c r="S75" s="3">
        <f t="shared" si="16"/>
        <v>3.8816122564351296E-3</v>
      </c>
      <c r="T75" s="3">
        <f t="shared" si="17"/>
        <v>10.286784301530249</v>
      </c>
      <c r="U75" s="2"/>
    </row>
    <row r="76" spans="1:21" x14ac:dyDescent="0.3">
      <c r="A76" s="16" t="s">
        <v>92</v>
      </c>
      <c r="B76" s="14">
        <v>69</v>
      </c>
      <c r="C76" t="s">
        <v>298</v>
      </c>
      <c r="D76" s="18">
        <v>55.106200000000001</v>
      </c>
      <c r="E76" s="16">
        <v>156.60300000000001</v>
      </c>
      <c r="F76" s="15">
        <v>0.33</v>
      </c>
      <c r="G76" s="3"/>
      <c r="H76" s="3"/>
      <c r="I76" s="3">
        <v>0.33</v>
      </c>
      <c r="J76" s="11">
        <f t="shared" si="14"/>
        <v>0.66</v>
      </c>
      <c r="K76" s="11">
        <v>10</v>
      </c>
      <c r="L76" s="3">
        <f t="shared" si="15"/>
        <v>1.0001439748348389</v>
      </c>
      <c r="M76" s="12">
        <f t="shared" si="18"/>
        <v>44341.459919027613</v>
      </c>
      <c r="N76" s="12">
        <f t="shared" si="13"/>
        <v>44341.48741902761</v>
      </c>
      <c r="O76" s="11">
        <f t="shared" si="11"/>
        <v>55.106200000000001</v>
      </c>
      <c r="P76" s="11">
        <f t="shared" si="12"/>
        <v>-156.60300000000001</v>
      </c>
      <c r="Q76" s="3">
        <f t="shared" si="10"/>
        <v>0.96178462826249922</v>
      </c>
      <c r="R76" s="3">
        <f t="shared" si="10"/>
        <v>-2.73323796850068</v>
      </c>
      <c r="S76" s="3">
        <f t="shared" si="16"/>
        <v>3.4958944917446999E-3</v>
      </c>
      <c r="T76" s="3">
        <f t="shared" si="17"/>
        <v>10.001439748348389</v>
      </c>
      <c r="U76" s="2"/>
    </row>
    <row r="77" spans="1:21" x14ac:dyDescent="0.3">
      <c r="A77" s="16" t="s">
        <v>93</v>
      </c>
      <c r="B77" s="14">
        <v>70</v>
      </c>
      <c r="C77" t="s">
        <v>297</v>
      </c>
      <c r="D77" s="18">
        <v>55.220999999999997</v>
      </c>
      <c r="E77" s="16">
        <v>156.82480000000001</v>
      </c>
      <c r="F77" s="15">
        <v>0.33</v>
      </c>
      <c r="G77" s="3"/>
      <c r="H77" s="3"/>
      <c r="I77" s="3">
        <v>0.33</v>
      </c>
      <c r="J77" s="11">
        <f t="shared" si="14"/>
        <v>0.66</v>
      </c>
      <c r="K77" s="11">
        <v>10</v>
      </c>
      <c r="L77" s="3">
        <f t="shared" si="15"/>
        <v>1.0258397342935111</v>
      </c>
      <c r="M77" s="12">
        <f t="shared" si="18"/>
        <v>44341.530162349874</v>
      </c>
      <c r="N77" s="12">
        <f t="shared" si="13"/>
        <v>44341.557662349871</v>
      </c>
      <c r="O77" s="11">
        <f t="shared" si="11"/>
        <v>55.220999999999997</v>
      </c>
      <c r="P77" s="11">
        <f t="shared" si="12"/>
        <v>-156.82480000000001</v>
      </c>
      <c r="Q77" s="3">
        <f t="shared" si="10"/>
        <v>0.96378826624378855</v>
      </c>
      <c r="R77" s="3">
        <f t="shared" si="10"/>
        <v>-2.7371091087816035</v>
      </c>
      <c r="S77" s="3">
        <f t="shared" si="16"/>
        <v>-3.8711402809235018E-3</v>
      </c>
      <c r="T77" s="3">
        <f t="shared" si="17"/>
        <v>10.25839734293511</v>
      </c>
      <c r="U77" s="2"/>
    </row>
    <row r="78" spans="1:21" x14ac:dyDescent="0.3">
      <c r="A78" s="16" t="s">
        <v>94</v>
      </c>
      <c r="B78" s="14">
        <v>71</v>
      </c>
      <c r="C78" t="s">
        <v>298</v>
      </c>
      <c r="D78" s="18">
        <v>55.335799999999999</v>
      </c>
      <c r="E78" s="16">
        <v>157.04730000000001</v>
      </c>
      <c r="F78" s="15">
        <v>0.33</v>
      </c>
      <c r="G78" s="3"/>
      <c r="H78" s="3"/>
      <c r="I78" s="3">
        <v>0.33</v>
      </c>
      <c r="J78" s="11">
        <f t="shared" si="14"/>
        <v>0.66</v>
      </c>
      <c r="K78" s="11">
        <v>10</v>
      </c>
      <c r="L78" s="3">
        <f t="shared" si="15"/>
        <v>1.0259895554583589</v>
      </c>
      <c r="M78" s="12">
        <f t="shared" si="18"/>
        <v>44341.600411914682</v>
      </c>
      <c r="N78" s="12">
        <f t="shared" si="13"/>
        <v>44341.627911914678</v>
      </c>
      <c r="O78" s="11">
        <f t="shared" si="11"/>
        <v>55.335799999999999</v>
      </c>
      <c r="P78" s="11">
        <f t="shared" si="12"/>
        <v>-157.04730000000001</v>
      </c>
      <c r="Q78" s="3">
        <f t="shared" si="10"/>
        <v>0.96579190422507821</v>
      </c>
      <c r="R78" s="3">
        <f t="shared" si="10"/>
        <v>-2.7409924663672909</v>
      </c>
      <c r="S78" s="3">
        <f t="shared" si="16"/>
        <v>-3.8833575856873637E-3</v>
      </c>
      <c r="T78" s="3">
        <f t="shared" si="17"/>
        <v>10.25989555458359</v>
      </c>
      <c r="U78" s="2"/>
    </row>
    <row r="79" spans="1:21" x14ac:dyDescent="0.3">
      <c r="A79" s="16" t="s">
        <v>95</v>
      </c>
      <c r="B79" s="14">
        <v>72</v>
      </c>
      <c r="C79" t="s">
        <v>297</v>
      </c>
      <c r="D79" s="18">
        <v>55.450600000000001</v>
      </c>
      <c r="E79" s="16">
        <v>157.2705</v>
      </c>
      <c r="F79" s="15">
        <v>0.33</v>
      </c>
      <c r="G79" s="3"/>
      <c r="H79" s="3"/>
      <c r="I79" s="3">
        <v>0.33</v>
      </c>
      <c r="J79" s="11">
        <f t="shared" si="14"/>
        <v>0.66</v>
      </c>
      <c r="K79" s="11">
        <v>10</v>
      </c>
      <c r="L79" s="3">
        <f t="shared" si="15"/>
        <v>1.0261268780615951</v>
      </c>
      <c r="M79" s="12">
        <f t="shared" si="18"/>
        <v>44341.670667201266</v>
      </c>
      <c r="N79" s="12">
        <f t="shared" si="13"/>
        <v>44341.698167201263</v>
      </c>
      <c r="O79" s="11">
        <f t="shared" si="11"/>
        <v>55.450600000000001</v>
      </c>
      <c r="P79" s="11">
        <f t="shared" si="12"/>
        <v>-157.2705</v>
      </c>
      <c r="Q79" s="3">
        <f t="shared" si="10"/>
        <v>0.96779554220636765</v>
      </c>
      <c r="R79" s="3">
        <f t="shared" si="10"/>
        <v>-2.7448880412577421</v>
      </c>
      <c r="S79" s="3">
        <f t="shared" si="16"/>
        <v>-3.8955748904512255E-3</v>
      </c>
      <c r="T79" s="3">
        <f t="shared" si="17"/>
        <v>10.261268780615952</v>
      </c>
      <c r="U79" s="2"/>
    </row>
    <row r="80" spans="1:21" x14ac:dyDescent="0.3">
      <c r="A80" s="16" t="s">
        <v>96</v>
      </c>
      <c r="B80" s="14">
        <v>73</v>
      </c>
      <c r="C80" t="s">
        <v>298</v>
      </c>
      <c r="D80" s="18">
        <v>55.565399999999997</v>
      </c>
      <c r="E80" s="16">
        <v>157.49440000000001</v>
      </c>
      <c r="F80" s="15">
        <v>0.33</v>
      </c>
      <c r="G80" s="3"/>
      <c r="H80" s="3"/>
      <c r="I80" s="3">
        <v>0.33</v>
      </c>
      <c r="J80" s="11">
        <f t="shared" si="14"/>
        <v>0.66</v>
      </c>
      <c r="K80" s="11">
        <v>10</v>
      </c>
      <c r="L80" s="3">
        <f t="shared" si="15"/>
        <v>1.0262516832250754</v>
      </c>
      <c r="M80" s="12">
        <f t="shared" si="18"/>
        <v>44341.740927688064</v>
      </c>
      <c r="N80" s="12">
        <f t="shared" si="13"/>
        <v>44341.768427688061</v>
      </c>
      <c r="O80" s="11">
        <f t="shared" si="11"/>
        <v>55.565399999999997</v>
      </c>
      <c r="P80" s="11">
        <f t="shared" si="12"/>
        <v>-157.49440000000001</v>
      </c>
      <c r="Q80" s="3">
        <f t="shared" si="10"/>
        <v>0.96979918018765721</v>
      </c>
      <c r="R80" s="3">
        <f t="shared" si="10"/>
        <v>-2.7487958334529576</v>
      </c>
      <c r="S80" s="3">
        <f t="shared" si="16"/>
        <v>-3.9077921952155315E-3</v>
      </c>
      <c r="T80" s="3">
        <f t="shared" si="17"/>
        <v>10.262516832250753</v>
      </c>
      <c r="U80" s="2"/>
    </row>
    <row r="81" spans="1:21" x14ac:dyDescent="0.3">
      <c r="A81" s="16" t="s">
        <v>97</v>
      </c>
      <c r="B81" s="14">
        <v>74</v>
      </c>
      <c r="C81" t="s">
        <v>297</v>
      </c>
      <c r="D81" s="18">
        <v>55.680100000000003</v>
      </c>
      <c r="E81" s="16">
        <v>157.71889999999999</v>
      </c>
      <c r="F81" s="15">
        <v>0.33</v>
      </c>
      <c r="G81" s="3"/>
      <c r="H81" s="3"/>
      <c r="I81" s="3">
        <v>0.33</v>
      </c>
      <c r="J81" s="11">
        <f t="shared" si="14"/>
        <v>0.66</v>
      </c>
      <c r="K81" s="11">
        <v>10</v>
      </c>
      <c r="L81" s="3">
        <f t="shared" si="15"/>
        <v>1.0257108721426429</v>
      </c>
      <c r="M81" s="21">
        <v>44342.25</v>
      </c>
      <c r="N81" s="12">
        <f t="shared" si="13"/>
        <v>44342.277499999997</v>
      </c>
      <c r="O81" s="11">
        <f t="shared" si="11"/>
        <v>55.680100000000003</v>
      </c>
      <c r="P81" s="11">
        <f t="shared" si="12"/>
        <v>-157.71889999999999</v>
      </c>
      <c r="Q81" s="3">
        <f t="shared" si="10"/>
        <v>0.97180107283969475</v>
      </c>
      <c r="R81" s="3">
        <f t="shared" si="10"/>
        <v>-2.7527140976236844</v>
      </c>
      <c r="S81" s="3">
        <f t="shared" si="16"/>
        <v>-3.9182641707267152E-3</v>
      </c>
      <c r="T81" s="3">
        <f t="shared" si="17"/>
        <v>10.257108721426428</v>
      </c>
      <c r="U81" s="2"/>
    </row>
    <row r="82" spans="1:21" x14ac:dyDescent="0.3">
      <c r="A82" s="16" t="s">
        <v>98</v>
      </c>
      <c r="B82" s="14">
        <v>75</v>
      </c>
      <c r="C82" t="s">
        <v>298</v>
      </c>
      <c r="D82" s="18">
        <v>55.794899999999998</v>
      </c>
      <c r="E82" s="16">
        <v>157.9442</v>
      </c>
      <c r="F82" s="15">
        <v>0.33</v>
      </c>
      <c r="G82" s="3"/>
      <c r="H82" s="3"/>
      <c r="I82" s="3">
        <v>0.33</v>
      </c>
      <c r="J82" s="11">
        <f t="shared" si="14"/>
        <v>0.66</v>
      </c>
      <c r="K82" s="11">
        <v>10</v>
      </c>
      <c r="L82" s="3">
        <f t="shared" si="15"/>
        <v>1.0264651136479401</v>
      </c>
      <c r="M82" s="12">
        <f t="shared" si="18"/>
        <v>44342.320269379728</v>
      </c>
      <c r="N82" s="12">
        <f t="shared" si="13"/>
        <v>44342.347769379725</v>
      </c>
      <c r="O82" s="11">
        <f t="shared" si="11"/>
        <v>55.794899999999998</v>
      </c>
      <c r="P82" s="11">
        <f t="shared" si="12"/>
        <v>-157.9442</v>
      </c>
      <c r="Q82" s="3">
        <f t="shared" si="10"/>
        <v>0.97380471082098408</v>
      </c>
      <c r="R82" s="3">
        <f t="shared" si="10"/>
        <v>-2.7566463244284276</v>
      </c>
      <c r="S82" s="3">
        <f t="shared" si="16"/>
        <v>-3.9322268047432551E-3</v>
      </c>
      <c r="T82" s="3">
        <f t="shared" si="17"/>
        <v>10.264651136479401</v>
      </c>
      <c r="U82" s="2"/>
    </row>
    <row r="83" spans="1:21" x14ac:dyDescent="0.3">
      <c r="A83" s="16" t="s">
        <v>99</v>
      </c>
      <c r="B83" s="14">
        <v>76</v>
      </c>
      <c r="C83" t="s">
        <v>297</v>
      </c>
      <c r="D83" s="18">
        <v>55.909700000000001</v>
      </c>
      <c r="E83" s="16">
        <v>158.17019999999999</v>
      </c>
      <c r="F83" s="15">
        <v>0.33</v>
      </c>
      <c r="G83" s="3"/>
      <c r="H83" s="3"/>
      <c r="I83" s="3">
        <v>0.33</v>
      </c>
      <c r="J83" s="11">
        <f t="shared" si="14"/>
        <v>0.66</v>
      </c>
      <c r="K83" s="11">
        <v>10</v>
      </c>
      <c r="L83" s="3">
        <f t="shared" si="15"/>
        <v>1.0265522643022282</v>
      </c>
      <c r="M83" s="12">
        <f t="shared" si="18"/>
        <v>44342.390542390734</v>
      </c>
      <c r="N83" s="12">
        <f t="shared" si="13"/>
        <v>44342.418042390731</v>
      </c>
      <c r="O83" s="11">
        <f t="shared" si="11"/>
        <v>55.909700000000001</v>
      </c>
      <c r="P83" s="11">
        <f t="shared" si="12"/>
        <v>-158.17019999999999</v>
      </c>
      <c r="Q83" s="3">
        <f t="shared" si="10"/>
        <v>0.97580834880227363</v>
      </c>
      <c r="R83" s="3">
        <f t="shared" si="10"/>
        <v>-2.7605907685379352</v>
      </c>
      <c r="S83" s="3">
        <f t="shared" si="16"/>
        <v>-3.9444441095075611E-3</v>
      </c>
      <c r="T83" s="3">
        <f t="shared" si="17"/>
        <v>10.265522643022283</v>
      </c>
      <c r="U83" s="2"/>
    </row>
    <row r="84" spans="1:21" x14ac:dyDescent="0.3">
      <c r="A84" s="16" t="s">
        <v>100</v>
      </c>
      <c r="B84" s="14">
        <v>77</v>
      </c>
      <c r="C84" t="s">
        <v>298</v>
      </c>
      <c r="D84" s="18">
        <v>56.030700000000003</v>
      </c>
      <c r="E84" s="16">
        <v>157.96510000000001</v>
      </c>
      <c r="F84" s="15">
        <v>0.33</v>
      </c>
      <c r="G84" s="3"/>
      <c r="H84" s="3"/>
      <c r="I84" s="3">
        <v>0.33</v>
      </c>
      <c r="J84" s="11">
        <f t="shared" si="14"/>
        <v>0.66</v>
      </c>
      <c r="K84" s="11">
        <v>10</v>
      </c>
      <c r="L84" s="3">
        <f t="shared" si="15"/>
        <v>1.0006723996557023</v>
      </c>
      <c r="M84" s="12">
        <f t="shared" si="18"/>
        <v>44342.459737074052</v>
      </c>
      <c r="N84" s="12">
        <f t="shared" si="13"/>
        <v>44342.487237074049</v>
      </c>
      <c r="O84" s="11">
        <f t="shared" si="11"/>
        <v>56.030700000000003</v>
      </c>
      <c r="P84" s="11">
        <f t="shared" si="12"/>
        <v>-157.96510000000001</v>
      </c>
      <c r="Q84" s="3">
        <f t="shared" si="10"/>
        <v>0.97792019719718681</v>
      </c>
      <c r="R84" s="3">
        <f t="shared" si="10"/>
        <v>-2.7570110982420948</v>
      </c>
      <c r="S84" s="3">
        <f t="shared" si="16"/>
        <v>3.579670295840387E-3</v>
      </c>
      <c r="T84" s="3">
        <f t="shared" si="17"/>
        <v>10.006723996557023</v>
      </c>
      <c r="U84" s="2"/>
    </row>
    <row r="85" spans="1:21" x14ac:dyDescent="0.3">
      <c r="A85" s="16" t="s">
        <v>101</v>
      </c>
      <c r="B85" s="14">
        <v>78</v>
      </c>
      <c r="C85" t="s">
        <v>297</v>
      </c>
      <c r="D85" s="18">
        <v>55.915900000000001</v>
      </c>
      <c r="E85" s="16">
        <v>157.7397</v>
      </c>
      <c r="F85" s="15">
        <v>0.33</v>
      </c>
      <c r="G85" s="3"/>
      <c r="H85" s="3"/>
      <c r="I85" s="3">
        <v>0.33</v>
      </c>
      <c r="J85" s="11">
        <f t="shared" si="14"/>
        <v>0.66</v>
      </c>
      <c r="K85" s="11">
        <v>10</v>
      </c>
      <c r="L85" s="3">
        <f t="shared" si="15"/>
        <v>1.0233043032182807</v>
      </c>
      <c r="M85" s="12">
        <f t="shared" si="18"/>
        <v>44342.529874753352</v>
      </c>
      <c r="N85" s="12">
        <f t="shared" si="13"/>
        <v>44342.557374753349</v>
      </c>
      <c r="O85" s="11">
        <f t="shared" si="11"/>
        <v>55.915900000000001</v>
      </c>
      <c r="P85" s="11">
        <f t="shared" si="12"/>
        <v>-157.7397</v>
      </c>
      <c r="Q85" s="3">
        <f t="shared" si="10"/>
        <v>0.97591655921589726</v>
      </c>
      <c r="R85" s="3">
        <f t="shared" si="10"/>
        <v>-2.7530771261080993</v>
      </c>
      <c r="S85" s="3">
        <f t="shared" si="16"/>
        <v>3.9339721339954892E-3</v>
      </c>
      <c r="T85" s="3">
        <f t="shared" si="17"/>
        <v>10.233043032182808</v>
      </c>
      <c r="U85" s="2"/>
    </row>
    <row r="86" spans="1:21" x14ac:dyDescent="0.3">
      <c r="A86" s="16" t="s">
        <v>102</v>
      </c>
      <c r="B86" s="14">
        <v>79</v>
      </c>
      <c r="C86" t="s">
        <v>298</v>
      </c>
      <c r="D86" s="18">
        <v>55.801099999999998</v>
      </c>
      <c r="E86" s="16">
        <v>157.51499999999999</v>
      </c>
      <c r="F86" s="15">
        <v>0.33</v>
      </c>
      <c r="G86" s="3"/>
      <c r="H86" s="3"/>
      <c r="I86" s="3">
        <v>0.33</v>
      </c>
      <c r="J86" s="11">
        <f t="shared" si="14"/>
        <v>0.66</v>
      </c>
      <c r="K86" s="11">
        <v>10</v>
      </c>
      <c r="L86" s="3">
        <f t="shared" si="15"/>
        <v>1.0232207683643764</v>
      </c>
      <c r="M86" s="12">
        <f t="shared" si="18"/>
        <v>44342.600008952031</v>
      </c>
      <c r="N86" s="12">
        <f t="shared" si="13"/>
        <v>44342.627508952028</v>
      </c>
      <c r="O86" s="11">
        <f t="shared" si="11"/>
        <v>55.801099999999998</v>
      </c>
      <c r="P86" s="11">
        <f t="shared" si="12"/>
        <v>-157.51499999999999</v>
      </c>
      <c r="Q86" s="3">
        <f t="shared" si="10"/>
        <v>0.97391292123460782</v>
      </c>
      <c r="R86" s="3">
        <f t="shared" si="10"/>
        <v>-2.7491553712788681</v>
      </c>
      <c r="S86" s="3">
        <f t="shared" si="16"/>
        <v>3.9217548292311832E-3</v>
      </c>
      <c r="T86" s="3">
        <f t="shared" si="17"/>
        <v>10.232207683643765</v>
      </c>
      <c r="U86" s="2"/>
    </row>
    <row r="87" spans="1:21" x14ac:dyDescent="0.3">
      <c r="A87" s="16" t="s">
        <v>103</v>
      </c>
      <c r="B87" s="14">
        <v>80</v>
      </c>
      <c r="C87" t="s">
        <v>297</v>
      </c>
      <c r="D87" s="18">
        <v>55.686300000000003</v>
      </c>
      <c r="E87" s="16">
        <v>157.2911</v>
      </c>
      <c r="F87" s="15">
        <v>0.33</v>
      </c>
      <c r="G87" s="3"/>
      <c r="H87" s="3"/>
      <c r="I87" s="3">
        <v>0.33</v>
      </c>
      <c r="J87" s="11">
        <f t="shared" si="14"/>
        <v>0.66</v>
      </c>
      <c r="K87" s="11">
        <v>10</v>
      </c>
      <c r="L87" s="3">
        <f t="shared" si="15"/>
        <v>1.0228749848658336</v>
      </c>
      <c r="M87" s="12">
        <f t="shared" si="18"/>
        <v>44342.670128743062</v>
      </c>
      <c r="N87" s="12">
        <f t="shared" si="13"/>
        <v>44342.697628743059</v>
      </c>
      <c r="O87" s="11">
        <f t="shared" si="11"/>
        <v>55.686300000000003</v>
      </c>
      <c r="P87" s="11">
        <f t="shared" si="12"/>
        <v>-157.2911</v>
      </c>
      <c r="Q87" s="3">
        <f t="shared" ref="Q87:R150" si="19">O87*PI()/180</f>
        <v>0.97190928325331827</v>
      </c>
      <c r="R87" s="3">
        <f t="shared" si="19"/>
        <v>-2.7452475790836526</v>
      </c>
      <c r="S87" s="3">
        <f t="shared" si="16"/>
        <v>3.9077921952155315E-3</v>
      </c>
      <c r="T87" s="3">
        <f t="shared" si="17"/>
        <v>10.228749848658337</v>
      </c>
      <c r="U87" s="2"/>
    </row>
    <row r="88" spans="1:21" x14ac:dyDescent="0.3">
      <c r="A88" s="16" t="s">
        <v>104</v>
      </c>
      <c r="B88" s="14">
        <v>81</v>
      </c>
      <c r="C88" t="s">
        <v>298</v>
      </c>
      <c r="D88" s="18">
        <v>55.5715</v>
      </c>
      <c r="E88" s="16">
        <v>157.06780000000001</v>
      </c>
      <c r="F88" s="15">
        <v>0.33</v>
      </c>
      <c r="G88" s="3"/>
      <c r="H88" s="3"/>
      <c r="I88" s="3">
        <v>0.33</v>
      </c>
      <c r="J88" s="11">
        <f t="shared" si="14"/>
        <v>0.66</v>
      </c>
      <c r="K88" s="11">
        <v>10</v>
      </c>
      <c r="L88" s="3">
        <f t="shared" si="15"/>
        <v>1.0230160936209041</v>
      </c>
      <c r="M88" s="12">
        <f t="shared" si="18"/>
        <v>44342.740254413628</v>
      </c>
      <c r="N88" s="12">
        <f t="shared" si="13"/>
        <v>44342.767754413624</v>
      </c>
      <c r="O88" s="11">
        <f t="shared" si="11"/>
        <v>55.5715</v>
      </c>
      <c r="P88" s="11">
        <f t="shared" si="12"/>
        <v>-157.06780000000001</v>
      </c>
      <c r="Q88" s="3">
        <f t="shared" si="19"/>
        <v>0.96990564527202883</v>
      </c>
      <c r="R88" s="3">
        <f t="shared" si="19"/>
        <v>-2.7413502588639496</v>
      </c>
      <c r="S88" s="3">
        <f t="shared" si="16"/>
        <v>3.8973202197030155E-3</v>
      </c>
      <c r="T88" s="3">
        <f t="shared" si="17"/>
        <v>10.230160936209041</v>
      </c>
      <c r="U88" s="2"/>
    </row>
    <row r="89" spans="1:21" x14ac:dyDescent="0.3">
      <c r="A89" s="16" t="s">
        <v>105</v>
      </c>
      <c r="B89" s="14">
        <v>82</v>
      </c>
      <c r="C89" t="s">
        <v>297</v>
      </c>
      <c r="D89" s="18">
        <v>55.456699999999998</v>
      </c>
      <c r="E89" s="16">
        <v>156.84520000000001</v>
      </c>
      <c r="F89" s="15">
        <v>0.33</v>
      </c>
      <c r="G89" s="3"/>
      <c r="H89" s="3"/>
      <c r="I89" s="3">
        <v>0.33</v>
      </c>
      <c r="J89" s="11">
        <f t="shared" si="14"/>
        <v>0.66</v>
      </c>
      <c r="K89" s="11">
        <v>10</v>
      </c>
      <c r="L89" s="3">
        <f t="shared" si="15"/>
        <v>1.0228949888441252</v>
      </c>
      <c r="M89" s="21">
        <v>44343.25</v>
      </c>
      <c r="N89" s="12">
        <f t="shared" si="13"/>
        <v>44343.277499999997</v>
      </c>
      <c r="O89" s="11">
        <f t="shared" si="11"/>
        <v>55.456699999999998</v>
      </c>
      <c r="P89" s="11">
        <f t="shared" si="12"/>
        <v>-156.84520000000001</v>
      </c>
      <c r="Q89" s="3">
        <f t="shared" si="19"/>
        <v>0.96790200729073927</v>
      </c>
      <c r="R89" s="3">
        <f t="shared" si="19"/>
        <v>-2.73746515594901</v>
      </c>
      <c r="S89" s="3">
        <f t="shared" si="16"/>
        <v>3.8851029149395977E-3</v>
      </c>
      <c r="T89" s="3">
        <f t="shared" si="17"/>
        <v>10.228949888441251</v>
      </c>
      <c r="U89" s="2"/>
    </row>
    <row r="90" spans="1:21" x14ac:dyDescent="0.3">
      <c r="A90" s="16" t="s">
        <v>106</v>
      </c>
      <c r="B90" s="14">
        <v>83</v>
      </c>
      <c r="C90" t="s">
        <v>298</v>
      </c>
      <c r="D90" s="18">
        <v>55.341999999999999</v>
      </c>
      <c r="E90" s="16">
        <v>156.6232</v>
      </c>
      <c r="F90" s="15">
        <v>0.33</v>
      </c>
      <c r="G90" s="3"/>
      <c r="H90" s="3"/>
      <c r="I90" s="3">
        <v>0.33</v>
      </c>
      <c r="J90" s="11">
        <f t="shared" si="14"/>
        <v>0.66</v>
      </c>
      <c r="K90" s="11">
        <v>10</v>
      </c>
      <c r="L90" s="3">
        <f t="shared" si="15"/>
        <v>1.0226086876951257</v>
      </c>
      <c r="M90" s="12">
        <f t="shared" si="18"/>
        <v>44343.32010869532</v>
      </c>
      <c r="N90" s="12">
        <f t="shared" si="13"/>
        <v>44343.347608695316</v>
      </c>
      <c r="O90" s="11">
        <f t="shared" si="11"/>
        <v>55.341999999999999</v>
      </c>
      <c r="P90" s="11">
        <f t="shared" si="12"/>
        <v>-156.6232</v>
      </c>
      <c r="Q90" s="3">
        <f t="shared" si="19"/>
        <v>0.96590011463870173</v>
      </c>
      <c r="R90" s="3">
        <f t="shared" si="19"/>
        <v>-2.7335905250095829</v>
      </c>
      <c r="S90" s="3">
        <f t="shared" si="16"/>
        <v>3.8746309394270817E-3</v>
      </c>
      <c r="T90" s="3">
        <f t="shared" si="17"/>
        <v>10.226086876951257</v>
      </c>
      <c r="U90" s="2"/>
    </row>
    <row r="91" spans="1:21" x14ac:dyDescent="0.3">
      <c r="A91" s="16" t="s">
        <v>107</v>
      </c>
      <c r="B91" s="14">
        <v>84</v>
      </c>
      <c r="C91" t="s">
        <v>297</v>
      </c>
      <c r="D91" s="18">
        <v>55.227200000000003</v>
      </c>
      <c r="E91" s="16">
        <v>156.40199999999999</v>
      </c>
      <c r="F91" s="15">
        <v>0.33</v>
      </c>
      <c r="G91" s="3"/>
      <c r="H91" s="3"/>
      <c r="I91" s="3">
        <v>0.33</v>
      </c>
      <c r="J91" s="11">
        <f t="shared" si="14"/>
        <v>0.66</v>
      </c>
      <c r="K91" s="11">
        <v>10</v>
      </c>
      <c r="L91" s="3">
        <f t="shared" si="15"/>
        <v>1.0226139285463893</v>
      </c>
      <c r="M91" s="12">
        <f t="shared" si="18"/>
        <v>44343.390217609005</v>
      </c>
      <c r="N91" s="12">
        <f t="shared" si="13"/>
        <v>44343.417717609002</v>
      </c>
      <c r="O91" s="11">
        <f t="shared" si="11"/>
        <v>55.227200000000003</v>
      </c>
      <c r="P91" s="11">
        <f t="shared" si="12"/>
        <v>-156.40199999999999</v>
      </c>
      <c r="Q91" s="3">
        <f t="shared" si="19"/>
        <v>0.9638964766574124</v>
      </c>
      <c r="R91" s="3">
        <f t="shared" si="19"/>
        <v>-2.729729856704171</v>
      </c>
      <c r="S91" s="3">
        <f t="shared" si="16"/>
        <v>3.860668305411874E-3</v>
      </c>
      <c r="T91" s="3">
        <f t="shared" si="17"/>
        <v>10.226139285463892</v>
      </c>
      <c r="U91" s="2"/>
    </row>
    <row r="92" spans="1:21" x14ac:dyDescent="0.3">
      <c r="A92" s="16" t="s">
        <v>108</v>
      </c>
      <c r="B92" s="14">
        <v>85</v>
      </c>
      <c r="C92" t="s">
        <v>298</v>
      </c>
      <c r="D92" s="18">
        <v>55.348100000000002</v>
      </c>
      <c r="E92" s="16">
        <v>156.2004</v>
      </c>
      <c r="F92" s="15">
        <v>0.33</v>
      </c>
      <c r="G92" s="3"/>
      <c r="H92" s="3"/>
      <c r="I92" s="3">
        <v>0.33</v>
      </c>
      <c r="J92" s="11">
        <f t="shared" si="14"/>
        <v>0.66</v>
      </c>
      <c r="K92" s="11">
        <v>10</v>
      </c>
      <c r="L92" s="3">
        <f t="shared" si="15"/>
        <v>1.0003346696238167</v>
      </c>
      <c r="M92" s="12">
        <f t="shared" si="18"/>
        <v>44343.459398220235</v>
      </c>
      <c r="N92" s="12">
        <f t="shared" si="13"/>
        <v>44343.486898220232</v>
      </c>
      <c r="O92" s="11">
        <f t="shared" si="11"/>
        <v>55.348100000000002</v>
      </c>
      <c r="P92" s="11">
        <f t="shared" si="12"/>
        <v>-156.2004</v>
      </c>
      <c r="Q92" s="3">
        <f t="shared" si="19"/>
        <v>0.96600657972307347</v>
      </c>
      <c r="R92" s="3">
        <f t="shared" si="19"/>
        <v>-2.7262112729321508</v>
      </c>
      <c r="S92" s="3">
        <f t="shared" si="16"/>
        <v>3.5185837720201896E-3</v>
      </c>
      <c r="T92" s="3">
        <f t="shared" si="17"/>
        <v>10.003346696238166</v>
      </c>
      <c r="U92" s="2"/>
    </row>
    <row r="93" spans="1:21" x14ac:dyDescent="0.3">
      <c r="A93" s="16" t="s">
        <v>109</v>
      </c>
      <c r="B93" s="14">
        <v>86</v>
      </c>
      <c r="C93" t="s">
        <v>297</v>
      </c>
      <c r="D93" s="18">
        <v>55.462899999999998</v>
      </c>
      <c r="E93" s="16">
        <v>156.4211</v>
      </c>
      <c r="F93" s="15">
        <v>0.33</v>
      </c>
      <c r="G93" s="3"/>
      <c r="H93" s="3"/>
      <c r="I93" s="3">
        <v>0.33</v>
      </c>
      <c r="J93" s="11">
        <f t="shared" si="14"/>
        <v>0.66</v>
      </c>
      <c r="K93" s="11">
        <v>10</v>
      </c>
      <c r="L93" s="3">
        <f t="shared" si="15"/>
        <v>1.0196558368970097</v>
      </c>
      <c r="M93" s="12">
        <f t="shared" si="18"/>
        <v>44343.529383880101</v>
      </c>
      <c r="N93" s="12">
        <f t="shared" si="13"/>
        <v>44343.556883880097</v>
      </c>
      <c r="O93" s="11">
        <f t="shared" si="11"/>
        <v>55.462899999999998</v>
      </c>
      <c r="P93" s="11">
        <f t="shared" si="12"/>
        <v>-156.4211</v>
      </c>
      <c r="Q93" s="3">
        <f t="shared" si="19"/>
        <v>0.96801021770436302</v>
      </c>
      <c r="R93" s="3">
        <f t="shared" si="19"/>
        <v>-2.730063214591302</v>
      </c>
      <c r="S93" s="3">
        <f t="shared" si="16"/>
        <v>-3.8519416591511479E-3</v>
      </c>
      <c r="T93" s="3">
        <f t="shared" si="17"/>
        <v>10.196558368970097</v>
      </c>
      <c r="U93" s="2"/>
    </row>
    <row r="94" spans="1:21" x14ac:dyDescent="0.3">
      <c r="A94" s="16" t="s">
        <v>110</v>
      </c>
      <c r="B94" s="14">
        <v>87</v>
      </c>
      <c r="C94" t="s">
        <v>298</v>
      </c>
      <c r="D94" s="18">
        <v>55.5777</v>
      </c>
      <c r="E94" s="16">
        <v>156.64240000000001</v>
      </c>
      <c r="F94" s="15">
        <v>0.33</v>
      </c>
      <c r="G94" s="3"/>
      <c r="H94" s="3"/>
      <c r="I94" s="3">
        <v>0.33</v>
      </c>
      <c r="J94" s="11">
        <f t="shared" si="14"/>
        <v>0.66</v>
      </c>
      <c r="K94" s="11">
        <v>10</v>
      </c>
      <c r="L94" s="3">
        <f t="shared" si="15"/>
        <v>1.0195470030081206</v>
      </c>
      <c r="M94" s="12">
        <f t="shared" si="18"/>
        <v>44343.599365005226</v>
      </c>
      <c r="N94" s="12">
        <f t="shared" si="13"/>
        <v>44343.626865005222</v>
      </c>
      <c r="O94" s="11">
        <f t="shared" si="11"/>
        <v>55.5777</v>
      </c>
      <c r="P94" s="11">
        <f t="shared" si="12"/>
        <v>-156.64240000000001</v>
      </c>
      <c r="Q94" s="3">
        <f t="shared" si="19"/>
        <v>0.97001385568565246</v>
      </c>
      <c r="R94" s="3">
        <f t="shared" si="19"/>
        <v>-2.7339256282259656</v>
      </c>
      <c r="S94" s="3">
        <f t="shared" si="16"/>
        <v>-3.8624136346636639E-3</v>
      </c>
      <c r="T94" s="3">
        <f t="shared" si="17"/>
        <v>10.195470030081207</v>
      </c>
      <c r="U94" s="2"/>
    </row>
    <row r="95" spans="1:21" x14ac:dyDescent="0.3">
      <c r="A95" s="16" t="s">
        <v>111</v>
      </c>
      <c r="B95" s="14">
        <v>88</v>
      </c>
      <c r="C95" t="s">
        <v>297</v>
      </c>
      <c r="D95" s="18">
        <v>55.692500000000003</v>
      </c>
      <c r="E95" s="16">
        <v>156.86439999999999</v>
      </c>
      <c r="F95" s="15">
        <v>0.33</v>
      </c>
      <c r="G95" s="3"/>
      <c r="H95" s="3"/>
      <c r="I95" s="3">
        <v>0.33</v>
      </c>
      <c r="J95" s="11">
        <f t="shared" si="14"/>
        <v>0.66</v>
      </c>
      <c r="K95" s="11">
        <v>10</v>
      </c>
      <c r="L95" s="3">
        <f t="shared" si="15"/>
        <v>1.0196768853600442</v>
      </c>
      <c r="M95" s="12">
        <f t="shared" si="18"/>
        <v>44343.669351542114</v>
      </c>
      <c r="N95" s="12">
        <f t="shared" si="13"/>
        <v>44343.69685154211</v>
      </c>
      <c r="O95" s="11">
        <f t="shared" si="11"/>
        <v>55.692500000000003</v>
      </c>
      <c r="P95" s="11">
        <f t="shared" si="12"/>
        <v>-156.86439999999999</v>
      </c>
      <c r="Q95" s="3">
        <f t="shared" si="19"/>
        <v>0.97201749366694201</v>
      </c>
      <c r="R95" s="3">
        <f t="shared" si="19"/>
        <v>-2.7378002591653927</v>
      </c>
      <c r="S95" s="3">
        <f t="shared" si="16"/>
        <v>-3.8746309394270817E-3</v>
      </c>
      <c r="T95" s="3">
        <f t="shared" si="17"/>
        <v>10.196768853600442</v>
      </c>
      <c r="U95" s="2"/>
    </row>
    <row r="96" spans="1:21" x14ac:dyDescent="0.3">
      <c r="A96" s="16" t="s">
        <v>112</v>
      </c>
      <c r="B96" s="14">
        <v>89</v>
      </c>
      <c r="C96" t="s">
        <v>298</v>
      </c>
      <c r="D96" s="18">
        <v>55.807299999999998</v>
      </c>
      <c r="E96" s="16">
        <v>157.08709999999999</v>
      </c>
      <c r="F96" s="15">
        <v>0.33</v>
      </c>
      <c r="G96" s="3"/>
      <c r="H96" s="3"/>
      <c r="I96" s="3">
        <v>0.33</v>
      </c>
      <c r="J96" s="11">
        <f t="shared" si="14"/>
        <v>0.66</v>
      </c>
      <c r="K96" s="11">
        <v>10</v>
      </c>
      <c r="L96" s="3">
        <f t="shared" si="15"/>
        <v>1.0197943106788074</v>
      </c>
      <c r="M96" s="12">
        <f t="shared" si="18"/>
        <v>44343.739342971719</v>
      </c>
      <c r="N96" s="12">
        <f t="shared" si="13"/>
        <v>44343.766842971716</v>
      </c>
      <c r="O96" s="11">
        <f t="shared" si="11"/>
        <v>55.807299999999998</v>
      </c>
      <c r="P96" s="11">
        <f t="shared" si="12"/>
        <v>-157.08709999999999</v>
      </c>
      <c r="Q96" s="3">
        <f t="shared" si="19"/>
        <v>0.97402113164823145</v>
      </c>
      <c r="R96" s="3">
        <f t="shared" si="19"/>
        <v>-2.7416871074095845</v>
      </c>
      <c r="S96" s="3">
        <f t="shared" si="16"/>
        <v>-3.8868482441918317E-3</v>
      </c>
      <c r="T96" s="3">
        <f t="shared" si="17"/>
        <v>10.197943106788074</v>
      </c>
      <c r="U96" s="2"/>
    </row>
    <row r="97" spans="1:21" x14ac:dyDescent="0.3">
      <c r="A97" s="16" t="s">
        <v>113</v>
      </c>
      <c r="B97" s="14">
        <v>90</v>
      </c>
      <c r="C97" t="s">
        <v>297</v>
      </c>
      <c r="D97" s="18">
        <v>55.9221</v>
      </c>
      <c r="E97" s="16">
        <v>157.31049999999999</v>
      </c>
      <c r="F97" s="15">
        <v>0.33</v>
      </c>
      <c r="G97" s="3"/>
      <c r="H97" s="3"/>
      <c r="I97" s="3">
        <v>0.33</v>
      </c>
      <c r="J97" s="11">
        <f t="shared" si="14"/>
        <v>0.66</v>
      </c>
      <c r="K97" s="11">
        <v>10</v>
      </c>
      <c r="L97" s="3">
        <f t="shared" si="15"/>
        <v>1.0198992608438746</v>
      </c>
      <c r="M97" s="21">
        <v>44344.25</v>
      </c>
      <c r="N97" s="12">
        <f t="shared" si="13"/>
        <v>44344.277499999997</v>
      </c>
      <c r="O97" s="11">
        <f t="shared" si="11"/>
        <v>55.9221</v>
      </c>
      <c r="P97" s="11">
        <f t="shared" si="12"/>
        <v>-157.31049999999999</v>
      </c>
      <c r="Q97" s="3">
        <f t="shared" si="19"/>
        <v>0.97602476962952101</v>
      </c>
      <c r="R97" s="3">
        <f t="shared" si="19"/>
        <v>-2.7455861729585398</v>
      </c>
      <c r="S97" s="3">
        <f t="shared" si="16"/>
        <v>-3.8990655489552495E-3</v>
      </c>
      <c r="T97" s="3">
        <f t="shared" si="17"/>
        <v>10.198992608438747</v>
      </c>
      <c r="U97" s="2"/>
    </row>
    <row r="98" spans="1:21" x14ac:dyDescent="0.3">
      <c r="A98" s="16" t="s">
        <v>114</v>
      </c>
      <c r="B98" s="14">
        <v>91</v>
      </c>
      <c r="C98" t="s">
        <v>298</v>
      </c>
      <c r="D98" s="18">
        <v>56.036799999999999</v>
      </c>
      <c r="E98" s="16">
        <v>157.53460000000001</v>
      </c>
      <c r="F98" s="15">
        <v>0.33</v>
      </c>
      <c r="G98" s="3"/>
      <c r="H98" s="3"/>
      <c r="I98" s="3">
        <v>0.33</v>
      </c>
      <c r="J98" s="11">
        <f t="shared" si="14"/>
        <v>0.66</v>
      </c>
      <c r="K98" s="11">
        <v>10</v>
      </c>
      <c r="L98" s="3">
        <f t="shared" si="15"/>
        <v>1.0195873532873203</v>
      </c>
      <c r="M98" s="12">
        <f t="shared" si="18"/>
        <v>44344.319982806381</v>
      </c>
      <c r="N98" s="12">
        <f t="shared" si="13"/>
        <v>44344.347482806377</v>
      </c>
      <c r="O98" s="11">
        <f t="shared" si="11"/>
        <v>56.036799999999999</v>
      </c>
      <c r="P98" s="11">
        <f t="shared" si="12"/>
        <v>-157.53460000000001</v>
      </c>
      <c r="Q98" s="3">
        <f t="shared" si="19"/>
        <v>0.97802666228155843</v>
      </c>
      <c r="R98" s="3">
        <f t="shared" si="19"/>
        <v>-2.7494974558122589</v>
      </c>
      <c r="S98" s="3">
        <f t="shared" si="16"/>
        <v>-3.9112828537191113E-3</v>
      </c>
      <c r="T98" s="3">
        <f t="shared" si="17"/>
        <v>10.195873532873204</v>
      </c>
      <c r="U98" s="2"/>
    </row>
    <row r="99" spans="1:21" x14ac:dyDescent="0.3">
      <c r="A99" s="16" t="s">
        <v>115</v>
      </c>
      <c r="B99" s="14">
        <v>92</v>
      </c>
      <c r="C99" t="s">
        <v>297</v>
      </c>
      <c r="D99" s="18">
        <v>56.151600000000002</v>
      </c>
      <c r="E99" s="16">
        <v>157.7594</v>
      </c>
      <c r="F99" s="15">
        <v>0.33</v>
      </c>
      <c r="G99" s="3"/>
      <c r="H99" s="3"/>
      <c r="I99" s="3">
        <v>0.33</v>
      </c>
      <c r="J99" s="11">
        <f t="shared" si="14"/>
        <v>0.66</v>
      </c>
      <c r="K99" s="11">
        <v>10</v>
      </c>
      <c r="L99" s="3">
        <f t="shared" si="15"/>
        <v>1.0200731067318034</v>
      </c>
      <c r="M99" s="12">
        <f t="shared" si="18"/>
        <v>44344.389985852489</v>
      </c>
      <c r="N99" s="12">
        <f t="shared" si="13"/>
        <v>44344.417485852486</v>
      </c>
      <c r="O99" s="11">
        <f t="shared" si="11"/>
        <v>56.151600000000002</v>
      </c>
      <c r="P99" s="11">
        <f t="shared" si="12"/>
        <v>-157.7594</v>
      </c>
      <c r="Q99" s="3">
        <f t="shared" si="19"/>
        <v>0.98003030026284799</v>
      </c>
      <c r="R99" s="3">
        <f t="shared" si="19"/>
        <v>-2.7534209559707423</v>
      </c>
      <c r="S99" s="3">
        <f t="shared" si="16"/>
        <v>-3.9235001584834173E-3</v>
      </c>
      <c r="T99" s="3">
        <f t="shared" si="17"/>
        <v>10.200731067318033</v>
      </c>
      <c r="U99" s="2"/>
    </row>
    <row r="100" spans="1:21" x14ac:dyDescent="0.3">
      <c r="A100" s="16" t="s">
        <v>116</v>
      </c>
      <c r="B100" s="14">
        <v>93</v>
      </c>
      <c r="C100" t="s">
        <v>298</v>
      </c>
      <c r="D100" s="18">
        <v>56.272599999999997</v>
      </c>
      <c r="E100" s="16">
        <v>157.553</v>
      </c>
      <c r="F100" s="15">
        <v>0.33</v>
      </c>
      <c r="G100" s="3"/>
      <c r="H100" s="3"/>
      <c r="I100" s="3">
        <v>0.33</v>
      </c>
      <c r="J100" s="11">
        <f t="shared" si="14"/>
        <v>0.66</v>
      </c>
      <c r="K100" s="11">
        <v>10</v>
      </c>
      <c r="L100" s="3">
        <f t="shared" si="15"/>
        <v>1.0006901631370051</v>
      </c>
      <c r="M100" s="12">
        <f t="shared" si="18"/>
        <v>44344.459181275946</v>
      </c>
      <c r="N100" s="12">
        <f t="shared" si="13"/>
        <v>44344.486681275943</v>
      </c>
      <c r="O100" s="11">
        <f t="shared" si="11"/>
        <v>56.272599999999997</v>
      </c>
      <c r="P100" s="11">
        <f t="shared" si="12"/>
        <v>-157.553</v>
      </c>
      <c r="Q100" s="3">
        <f t="shared" si="19"/>
        <v>0.98214214865776106</v>
      </c>
      <c r="R100" s="3">
        <f t="shared" si="19"/>
        <v>-2.749818596394626</v>
      </c>
      <c r="S100" s="3">
        <f t="shared" si="16"/>
        <v>3.6023595761163207E-3</v>
      </c>
      <c r="T100" s="3">
        <f t="shared" si="17"/>
        <v>10.006901631370051</v>
      </c>
      <c r="U100" s="2"/>
    </row>
    <row r="101" spans="1:21" x14ac:dyDescent="0.3">
      <c r="A101" s="16" t="s">
        <v>117</v>
      </c>
      <c r="B101" s="14">
        <v>94</v>
      </c>
      <c r="C101" t="s">
        <v>318</v>
      </c>
      <c r="D101" s="18">
        <v>56.157800000000002</v>
      </c>
      <c r="E101" s="16">
        <v>157.3288</v>
      </c>
      <c r="F101" s="15">
        <v>0.33</v>
      </c>
      <c r="G101" s="3"/>
      <c r="H101" s="3">
        <v>0.5</v>
      </c>
      <c r="I101" s="3">
        <v>0.33</v>
      </c>
      <c r="J101" s="11">
        <f t="shared" si="14"/>
        <v>1.1600000000000001</v>
      </c>
      <c r="K101" s="11">
        <v>10</v>
      </c>
      <c r="L101" s="3">
        <f t="shared" si="15"/>
        <v>1.0168558415708446</v>
      </c>
      <c r="M101" s="12">
        <f t="shared" si="18"/>
        <v>44344.529050269339</v>
      </c>
      <c r="N101" s="12">
        <f t="shared" si="13"/>
        <v>44344.577383602671</v>
      </c>
      <c r="O101" s="11">
        <f t="shared" si="11"/>
        <v>56.157800000000002</v>
      </c>
      <c r="P101" s="11">
        <f t="shared" si="12"/>
        <v>-157.3288</v>
      </c>
      <c r="Q101" s="3">
        <f t="shared" si="19"/>
        <v>0.98013851067647151</v>
      </c>
      <c r="R101" s="3">
        <f t="shared" si="19"/>
        <v>-2.7459055682116547</v>
      </c>
      <c r="S101" s="3">
        <f t="shared" si="16"/>
        <v>3.9130281829713454E-3</v>
      </c>
      <c r="T101" s="3">
        <f t="shared" si="17"/>
        <v>10.168558415708446</v>
      </c>
      <c r="U101" s="2"/>
    </row>
    <row r="102" spans="1:21" x14ac:dyDescent="0.3">
      <c r="A102" s="16" t="s">
        <v>118</v>
      </c>
      <c r="B102" s="14">
        <v>95</v>
      </c>
      <c r="C102" t="s">
        <v>298</v>
      </c>
      <c r="D102" s="18">
        <v>56.042999999999999</v>
      </c>
      <c r="E102" s="16">
        <v>157.1053</v>
      </c>
      <c r="F102" s="15">
        <v>0.33</v>
      </c>
      <c r="G102" s="3"/>
      <c r="H102" s="3"/>
      <c r="I102" s="3">
        <v>0.33</v>
      </c>
      <c r="J102" s="11">
        <f t="shared" si="14"/>
        <v>0.66</v>
      </c>
      <c r="K102" s="11">
        <v>10</v>
      </c>
      <c r="L102" s="3">
        <f t="shared" si="15"/>
        <v>1.0167794466384232</v>
      </c>
      <c r="M102" s="12">
        <f t="shared" si="18"/>
        <v>44344.619749412945</v>
      </c>
      <c r="N102" s="12">
        <f t="shared" si="13"/>
        <v>44344.647249412941</v>
      </c>
      <c r="O102" s="11">
        <f t="shared" si="11"/>
        <v>56.042999999999999</v>
      </c>
      <c r="P102" s="11">
        <f t="shared" si="12"/>
        <v>-157.1053</v>
      </c>
      <c r="Q102" s="3">
        <f t="shared" si="19"/>
        <v>0.97813487269518207</v>
      </c>
      <c r="R102" s="3">
        <f t="shared" si="19"/>
        <v>-2.7420047573334476</v>
      </c>
      <c r="S102" s="3">
        <f t="shared" si="16"/>
        <v>3.9008108782070394E-3</v>
      </c>
      <c r="T102" s="3">
        <f t="shared" si="17"/>
        <v>10.167794466384233</v>
      </c>
      <c r="U102" s="2"/>
    </row>
    <row r="103" spans="1:21" x14ac:dyDescent="0.3">
      <c r="A103" s="16" t="s">
        <v>119</v>
      </c>
      <c r="B103" s="14">
        <v>96</v>
      </c>
      <c r="C103" t="s">
        <v>297</v>
      </c>
      <c r="D103" s="18">
        <v>55.928199999999997</v>
      </c>
      <c r="E103" s="16">
        <v>156.8826</v>
      </c>
      <c r="F103" s="15">
        <v>0.33</v>
      </c>
      <c r="G103" s="3"/>
      <c r="H103" s="3"/>
      <c r="I103" s="3">
        <v>0.33</v>
      </c>
      <c r="J103" s="11">
        <f t="shared" si="14"/>
        <v>0.66</v>
      </c>
      <c r="K103" s="11">
        <v>10</v>
      </c>
      <c r="L103" s="3">
        <f t="shared" si="15"/>
        <v>1.0164437251509402</v>
      </c>
      <c r="M103" s="12">
        <f t="shared" si="18"/>
        <v>44344.689601234822</v>
      </c>
      <c r="N103" s="12">
        <f t="shared" si="13"/>
        <v>44344.717101234819</v>
      </c>
      <c r="O103" s="11">
        <f t="shared" si="11"/>
        <v>55.928199999999997</v>
      </c>
      <c r="P103" s="11">
        <f t="shared" si="12"/>
        <v>-156.8826</v>
      </c>
      <c r="Q103" s="3">
        <f t="shared" si="19"/>
        <v>0.97613123471389263</v>
      </c>
      <c r="R103" s="3">
        <f t="shared" si="19"/>
        <v>-2.7381179090892562</v>
      </c>
      <c r="S103" s="3">
        <f t="shared" si="16"/>
        <v>3.8868482441913876E-3</v>
      </c>
      <c r="T103" s="3">
        <f t="shared" si="17"/>
        <v>10.164437251509401</v>
      </c>
      <c r="U103" s="2"/>
    </row>
    <row r="104" spans="1:21" x14ac:dyDescent="0.3">
      <c r="A104" s="16" t="s">
        <v>120</v>
      </c>
      <c r="B104" s="14">
        <v>97</v>
      </c>
      <c r="C104" t="s">
        <v>298</v>
      </c>
      <c r="D104" s="18">
        <v>55.813400000000001</v>
      </c>
      <c r="E104" s="16">
        <v>156.66050000000001</v>
      </c>
      <c r="F104" s="15">
        <v>0.33</v>
      </c>
      <c r="G104" s="3"/>
      <c r="H104" s="3"/>
      <c r="I104" s="3">
        <v>0.33</v>
      </c>
      <c r="J104" s="11">
        <f t="shared" si="14"/>
        <v>0.66</v>
      </c>
      <c r="K104" s="11">
        <v>10</v>
      </c>
      <c r="L104" s="3">
        <f t="shared" si="15"/>
        <v>1.0165892372679401</v>
      </c>
      <c r="M104" s="12">
        <f t="shared" si="18"/>
        <v>44344.759459119705</v>
      </c>
      <c r="N104" s="12">
        <f t="shared" si="13"/>
        <v>44344.786959119701</v>
      </c>
      <c r="O104" s="11">
        <f t="shared" si="11"/>
        <v>55.813400000000001</v>
      </c>
      <c r="P104" s="11">
        <f t="shared" si="12"/>
        <v>-156.66050000000001</v>
      </c>
      <c r="Q104" s="3">
        <f t="shared" si="19"/>
        <v>0.97412759673260307</v>
      </c>
      <c r="R104" s="3">
        <f t="shared" si="19"/>
        <v>-2.7342415328205765</v>
      </c>
      <c r="S104" s="3">
        <f t="shared" si="16"/>
        <v>3.8763762686797598E-3</v>
      </c>
      <c r="T104" s="3">
        <f t="shared" si="17"/>
        <v>10.165892372679401</v>
      </c>
      <c r="U104" s="2"/>
    </row>
    <row r="105" spans="1:21" x14ac:dyDescent="0.3">
      <c r="A105" s="16" t="s">
        <v>121</v>
      </c>
      <c r="B105" s="14">
        <v>98</v>
      </c>
      <c r="C105" t="s">
        <v>297</v>
      </c>
      <c r="D105" s="18">
        <v>55.698700000000002</v>
      </c>
      <c r="E105" s="16">
        <v>156.43899999999999</v>
      </c>
      <c r="F105" s="15">
        <v>0.33</v>
      </c>
      <c r="G105" s="3"/>
      <c r="H105" s="3"/>
      <c r="I105" s="3">
        <v>0.33</v>
      </c>
      <c r="J105" s="11">
        <f t="shared" si="14"/>
        <v>0.66</v>
      </c>
      <c r="K105" s="11">
        <v>10</v>
      </c>
      <c r="L105" s="3">
        <f t="shared" si="15"/>
        <v>1.0163166850003624</v>
      </c>
      <c r="M105" s="21">
        <v>44345.25</v>
      </c>
      <c r="N105" s="12">
        <f t="shared" si="13"/>
        <v>44345.277499999997</v>
      </c>
      <c r="O105" s="11">
        <f t="shared" si="11"/>
        <v>55.698700000000002</v>
      </c>
      <c r="P105" s="11">
        <f t="shared" si="12"/>
        <v>-156.43899999999999</v>
      </c>
      <c r="Q105" s="3">
        <f t="shared" si="19"/>
        <v>0.97212570408056564</v>
      </c>
      <c r="R105" s="3">
        <f t="shared" si="19"/>
        <v>-2.7303756285274092</v>
      </c>
      <c r="S105" s="3">
        <f t="shared" si="16"/>
        <v>3.8659042931672438E-3</v>
      </c>
      <c r="T105" s="3">
        <f t="shared" si="17"/>
        <v>10.163166850003623</v>
      </c>
      <c r="U105" s="2"/>
    </row>
    <row r="106" spans="1:21" x14ac:dyDescent="0.3">
      <c r="A106" s="16" t="s">
        <v>122</v>
      </c>
      <c r="B106" s="14">
        <v>99</v>
      </c>
      <c r="C106" t="s">
        <v>298</v>
      </c>
      <c r="D106" s="18">
        <v>55.5839</v>
      </c>
      <c r="E106" s="16">
        <v>156.2183</v>
      </c>
      <c r="F106" s="15">
        <v>0.33</v>
      </c>
      <c r="G106" s="3"/>
      <c r="H106" s="3"/>
      <c r="I106" s="3">
        <v>0.33</v>
      </c>
      <c r="J106" s="11">
        <f t="shared" si="14"/>
        <v>0.66</v>
      </c>
      <c r="K106" s="11">
        <v>10</v>
      </c>
      <c r="L106" s="3">
        <f t="shared" si="15"/>
        <v>1.0163478479781882</v>
      </c>
      <c r="M106" s="12">
        <f t="shared" si="18"/>
        <v>44345.319847826999</v>
      </c>
      <c r="N106" s="12">
        <f t="shared" si="13"/>
        <v>44345.347347826995</v>
      </c>
      <c r="O106" s="11">
        <f t="shared" si="11"/>
        <v>55.5839</v>
      </c>
      <c r="P106" s="11">
        <f t="shared" si="12"/>
        <v>-156.2183</v>
      </c>
      <c r="Q106" s="3">
        <f t="shared" si="19"/>
        <v>0.9701220660992762</v>
      </c>
      <c r="R106" s="3">
        <f t="shared" si="19"/>
        <v>-2.7265236868682576</v>
      </c>
      <c r="S106" s="3">
        <f t="shared" si="16"/>
        <v>3.851941659151592E-3</v>
      </c>
      <c r="T106" s="3">
        <f t="shared" si="17"/>
        <v>10.163478479781881</v>
      </c>
      <c r="U106" s="2"/>
    </row>
    <row r="107" spans="1:21" x14ac:dyDescent="0.3">
      <c r="A107" s="16" t="s">
        <v>123</v>
      </c>
      <c r="B107" s="14">
        <v>100</v>
      </c>
      <c r="C107" t="s">
        <v>297</v>
      </c>
      <c r="D107" s="18">
        <v>55.469099999999997</v>
      </c>
      <c r="E107" s="16">
        <v>155.9982</v>
      </c>
      <c r="F107" s="15">
        <v>0.33</v>
      </c>
      <c r="G107" s="3"/>
      <c r="H107" s="3"/>
      <c r="I107" s="3">
        <v>0.33</v>
      </c>
      <c r="J107" s="11">
        <f t="shared" si="14"/>
        <v>0.66</v>
      </c>
      <c r="K107" s="11">
        <v>10</v>
      </c>
      <c r="L107" s="3">
        <f t="shared" si="15"/>
        <v>1.0164589620967763</v>
      </c>
      <c r="M107" s="12">
        <f t="shared" si="18"/>
        <v>44345.389700283748</v>
      </c>
      <c r="N107" s="12">
        <f t="shared" si="13"/>
        <v>44345.417200283744</v>
      </c>
      <c r="O107" s="11">
        <f t="shared" si="11"/>
        <v>55.469099999999997</v>
      </c>
      <c r="P107" s="11">
        <f t="shared" si="12"/>
        <v>-155.9982</v>
      </c>
      <c r="Q107" s="3">
        <f t="shared" si="19"/>
        <v>0.96811842811798654</v>
      </c>
      <c r="R107" s="3">
        <f t="shared" si="19"/>
        <v>-2.7226822171846181</v>
      </c>
      <c r="S107" s="3">
        <f t="shared" si="16"/>
        <v>3.8414696836395201E-3</v>
      </c>
      <c r="T107" s="3">
        <f t="shared" si="17"/>
        <v>10.164589620967764</v>
      </c>
      <c r="U107" s="2"/>
    </row>
    <row r="108" spans="1:21" x14ac:dyDescent="0.3">
      <c r="A108" s="16" t="s">
        <v>124</v>
      </c>
      <c r="B108" s="14">
        <v>101</v>
      </c>
      <c r="C108" t="s">
        <v>295</v>
      </c>
      <c r="D108" s="18">
        <v>55.59</v>
      </c>
      <c r="E108" s="16">
        <v>155.7954</v>
      </c>
      <c r="F108" s="15">
        <v>0.33</v>
      </c>
      <c r="G108" s="3"/>
      <c r="H108" s="3"/>
      <c r="I108" s="3"/>
      <c r="J108" s="11">
        <f t="shared" si="14"/>
        <v>0.33</v>
      </c>
      <c r="K108" s="11">
        <v>10</v>
      </c>
      <c r="L108" s="3">
        <f t="shared" si="15"/>
        <v>1.0002458198314443</v>
      </c>
      <c r="M108" s="12">
        <f t="shared" si="18"/>
        <v>44345.458877192905</v>
      </c>
      <c r="N108" s="12">
        <f t="shared" si="13"/>
        <v>44345.472627192903</v>
      </c>
      <c r="O108" s="11">
        <f t="shared" si="11"/>
        <v>55.59</v>
      </c>
      <c r="P108" s="11">
        <f t="shared" si="12"/>
        <v>-155.7954</v>
      </c>
      <c r="Q108" s="3">
        <f t="shared" si="19"/>
        <v>0.97022853118364782</v>
      </c>
      <c r="R108" s="3">
        <f t="shared" si="19"/>
        <v>-2.7191426894615733</v>
      </c>
      <c r="S108" s="3">
        <f t="shared" si="16"/>
        <v>3.5395277230447775E-3</v>
      </c>
      <c r="T108" s="3">
        <f t="shared" si="17"/>
        <v>10.002458198314443</v>
      </c>
      <c r="U108" s="2"/>
    </row>
    <row r="109" spans="1:21" x14ac:dyDescent="0.3">
      <c r="A109" s="16" t="s">
        <v>125</v>
      </c>
      <c r="B109" s="14">
        <v>102</v>
      </c>
      <c r="C109" t="s">
        <v>294</v>
      </c>
      <c r="D109" s="18">
        <v>55.704799999999999</v>
      </c>
      <c r="E109" s="16">
        <v>156.01490000000001</v>
      </c>
      <c r="F109" s="15">
        <v>0.33</v>
      </c>
      <c r="G109" s="3"/>
      <c r="H109" s="3"/>
      <c r="I109" s="3"/>
      <c r="J109" s="11">
        <f t="shared" si="14"/>
        <v>0.33</v>
      </c>
      <c r="K109" s="11">
        <v>10</v>
      </c>
      <c r="L109" s="3">
        <f t="shared" si="15"/>
        <v>1.0132787425189103</v>
      </c>
      <c r="M109" s="12">
        <f t="shared" si="18"/>
        <v>44345.514847140505</v>
      </c>
      <c r="N109" s="12">
        <f t="shared" si="13"/>
        <v>44345.528597140503</v>
      </c>
      <c r="O109" s="11">
        <f t="shared" si="11"/>
        <v>55.704799999999999</v>
      </c>
      <c r="P109" s="11">
        <f t="shared" si="12"/>
        <v>-156.01490000000001</v>
      </c>
      <c r="Q109" s="3">
        <f t="shared" si="19"/>
        <v>0.97223216916493727</v>
      </c>
      <c r="R109" s="3">
        <f t="shared" si="19"/>
        <v>-2.7229736871697012</v>
      </c>
      <c r="S109" s="3">
        <f t="shared" si="16"/>
        <v>-3.8309977081278923E-3</v>
      </c>
      <c r="T109" s="3">
        <f t="shared" si="17"/>
        <v>10.132787425189102</v>
      </c>
      <c r="U109" s="2"/>
    </row>
    <row r="110" spans="1:21" x14ac:dyDescent="0.3">
      <c r="A110" s="16" t="s">
        <v>126</v>
      </c>
      <c r="B110" s="14">
        <v>103</v>
      </c>
      <c r="C110" t="s">
        <v>295</v>
      </c>
      <c r="D110" s="18">
        <v>55.819600000000001</v>
      </c>
      <c r="E110" s="16">
        <v>156.23500000000001</v>
      </c>
      <c r="F110" s="15">
        <v>0.33</v>
      </c>
      <c r="G110" s="3"/>
      <c r="H110" s="3"/>
      <c r="I110" s="3"/>
      <c r="J110" s="11">
        <f t="shared" si="14"/>
        <v>0.33</v>
      </c>
      <c r="K110" s="11">
        <v>10</v>
      </c>
      <c r="L110" s="3">
        <f t="shared" si="15"/>
        <v>1.0131653827269427</v>
      </c>
      <c r="M110" s="12">
        <f t="shared" si="18"/>
        <v>44345.570812364786</v>
      </c>
      <c r="N110" s="12">
        <f t="shared" si="13"/>
        <v>44345.584562364784</v>
      </c>
      <c r="O110" s="11">
        <f t="shared" si="11"/>
        <v>55.819600000000001</v>
      </c>
      <c r="P110" s="11">
        <f t="shared" si="12"/>
        <v>-156.23500000000001</v>
      </c>
      <c r="Q110" s="3">
        <f t="shared" si="19"/>
        <v>0.97423580714622682</v>
      </c>
      <c r="R110" s="3">
        <f t="shared" si="19"/>
        <v>-2.7268151568533412</v>
      </c>
      <c r="S110" s="3">
        <f t="shared" si="16"/>
        <v>-3.8414696836399642E-3</v>
      </c>
      <c r="T110" s="3">
        <f t="shared" si="17"/>
        <v>10.131653827269426</v>
      </c>
      <c r="U110" s="2"/>
    </row>
    <row r="111" spans="1:21" x14ac:dyDescent="0.3">
      <c r="A111" s="16" t="s">
        <v>127</v>
      </c>
      <c r="B111" s="14">
        <v>104</v>
      </c>
      <c r="C111" t="s">
        <v>294</v>
      </c>
      <c r="D111" s="18">
        <v>55.934399999999997</v>
      </c>
      <c r="E111" s="16">
        <v>156.45590000000001</v>
      </c>
      <c r="F111" s="15">
        <v>0.33</v>
      </c>
      <c r="G111" s="3"/>
      <c r="H111" s="3"/>
      <c r="I111" s="3"/>
      <c r="J111" s="11">
        <f t="shared" si="14"/>
        <v>0.33</v>
      </c>
      <c r="K111" s="11">
        <v>10</v>
      </c>
      <c r="L111" s="3">
        <f t="shared" si="15"/>
        <v>1.0135348184257427</v>
      </c>
      <c r="M111" s="12">
        <f t="shared" si="18"/>
        <v>44345.626792982221</v>
      </c>
      <c r="N111" s="12">
        <f t="shared" si="13"/>
        <v>44345.640542982219</v>
      </c>
      <c r="O111" s="11">
        <f t="shared" si="11"/>
        <v>55.934399999999997</v>
      </c>
      <c r="P111" s="11">
        <f t="shared" si="12"/>
        <v>-156.45590000000001</v>
      </c>
      <c r="Q111" s="3">
        <f t="shared" si="19"/>
        <v>0.97623944512751615</v>
      </c>
      <c r="R111" s="3">
        <f t="shared" si="19"/>
        <v>-2.7306705891709964</v>
      </c>
      <c r="S111" s="3">
        <f t="shared" si="16"/>
        <v>-3.8554323176551719E-3</v>
      </c>
      <c r="T111" s="3">
        <f t="shared" si="17"/>
        <v>10.135348184257428</v>
      </c>
      <c r="U111" s="2"/>
    </row>
    <row r="112" spans="1:21" x14ac:dyDescent="0.3">
      <c r="A112" s="16" t="s">
        <v>128</v>
      </c>
      <c r="B112" s="14">
        <v>105</v>
      </c>
      <c r="C112" t="s">
        <v>295</v>
      </c>
      <c r="D112" s="18">
        <v>56.164000000000001</v>
      </c>
      <c r="E112" s="16">
        <v>156.89949999999999</v>
      </c>
      <c r="F112" s="15">
        <v>0.33</v>
      </c>
      <c r="G112" s="3"/>
      <c r="H112" s="3"/>
      <c r="I112" s="3"/>
      <c r="J112" s="11">
        <f t="shared" si="14"/>
        <v>0.33</v>
      </c>
      <c r="K112" s="11">
        <v>10</v>
      </c>
      <c r="L112" s="3">
        <f t="shared" si="15"/>
        <v>2.026645670873271</v>
      </c>
      <c r="M112" s="12">
        <f t="shared" si="18"/>
        <v>44345.724986551839</v>
      </c>
      <c r="N112" s="12">
        <f t="shared" si="13"/>
        <v>44345.738736551837</v>
      </c>
      <c r="O112" s="11">
        <f t="shared" si="11"/>
        <v>56.164000000000001</v>
      </c>
      <c r="P112" s="11">
        <f t="shared" si="12"/>
        <v>-156.89949999999999</v>
      </c>
      <c r="Q112" s="3">
        <f t="shared" si="19"/>
        <v>0.98024672109009525</v>
      </c>
      <c r="R112" s="3">
        <f t="shared" si="19"/>
        <v>-2.7384128697328429</v>
      </c>
      <c r="S112" s="3">
        <f t="shared" si="16"/>
        <v>-7.7422805618465596E-3</v>
      </c>
      <c r="T112" s="3">
        <f t="shared" si="17"/>
        <v>20.266456708732711</v>
      </c>
      <c r="U112" s="2"/>
    </row>
    <row r="113" spans="1:21" x14ac:dyDescent="0.3">
      <c r="A113" s="16" t="s">
        <v>129</v>
      </c>
      <c r="B113" s="14">
        <v>106</v>
      </c>
      <c r="C113" t="s">
        <v>294</v>
      </c>
      <c r="D113" s="18">
        <v>56.278700000000001</v>
      </c>
      <c r="E113" s="16">
        <v>157.1224</v>
      </c>
      <c r="F113" s="15">
        <v>0.33</v>
      </c>
      <c r="G113" s="3"/>
      <c r="H113" s="3"/>
      <c r="I113" s="3"/>
      <c r="J113" s="11">
        <f t="shared" si="14"/>
        <v>0.33</v>
      </c>
      <c r="K113" s="11">
        <v>10</v>
      </c>
      <c r="L113" s="3">
        <f t="shared" si="15"/>
        <v>1.013174210475134</v>
      </c>
      <c r="M113" s="21">
        <v>44346.25</v>
      </c>
      <c r="N113" s="12">
        <f t="shared" si="13"/>
        <v>44346.263749999998</v>
      </c>
      <c r="O113" s="11">
        <f t="shared" si="11"/>
        <v>56.278700000000001</v>
      </c>
      <c r="P113" s="11">
        <f t="shared" si="12"/>
        <v>-157.1224</v>
      </c>
      <c r="Q113" s="3">
        <f t="shared" si="19"/>
        <v>0.98224861374213268</v>
      </c>
      <c r="R113" s="3">
        <f t="shared" si="19"/>
        <v>-2.7423032086355383</v>
      </c>
      <c r="S113" s="3">
        <f t="shared" si="16"/>
        <v>-3.8903389026954116E-3</v>
      </c>
      <c r="T113" s="3">
        <f t="shared" si="17"/>
        <v>10.131742104751339</v>
      </c>
      <c r="U113" s="2"/>
    </row>
    <row r="114" spans="1:21" x14ac:dyDescent="0.3">
      <c r="A114" s="16" t="s">
        <v>130</v>
      </c>
      <c r="B114" s="14">
        <v>107</v>
      </c>
      <c r="C114" t="s">
        <v>295</v>
      </c>
      <c r="D114" s="18">
        <v>56.393500000000003</v>
      </c>
      <c r="E114" s="16">
        <v>157.3459</v>
      </c>
      <c r="F114" s="15">
        <v>0.33</v>
      </c>
      <c r="G114" s="3"/>
      <c r="H114" s="3"/>
      <c r="I114" s="3"/>
      <c r="J114" s="11">
        <f t="shared" si="14"/>
        <v>0.33</v>
      </c>
      <c r="K114" s="11">
        <v>10</v>
      </c>
      <c r="L114" s="3">
        <f t="shared" si="15"/>
        <v>1.0134114559072878</v>
      </c>
      <c r="M114" s="12">
        <f t="shared" si="18"/>
        <v>44346.305975477328</v>
      </c>
      <c r="N114" s="12">
        <f t="shared" si="13"/>
        <v>44346.319725477326</v>
      </c>
      <c r="O114" s="11">
        <f t="shared" si="11"/>
        <v>56.393500000000003</v>
      </c>
      <c r="P114" s="11">
        <f t="shared" si="12"/>
        <v>-157.3459</v>
      </c>
      <c r="Q114" s="3">
        <f t="shared" si="19"/>
        <v>0.98425225172342234</v>
      </c>
      <c r="R114" s="3">
        <f t="shared" si="19"/>
        <v>-2.7462040195137458</v>
      </c>
      <c r="S114" s="3">
        <f t="shared" si="16"/>
        <v>-3.9008108782074835E-3</v>
      </c>
      <c r="T114" s="3">
        <f t="shared" si="17"/>
        <v>10.134114559072877</v>
      </c>
      <c r="U114" s="2"/>
    </row>
    <row r="115" spans="1:21" x14ac:dyDescent="0.3">
      <c r="A115" s="16" t="s">
        <v>131</v>
      </c>
      <c r="B115" s="14">
        <v>108</v>
      </c>
      <c r="C115" t="s">
        <v>294</v>
      </c>
      <c r="D115" s="18">
        <v>56.399700000000003</v>
      </c>
      <c r="E115" s="16">
        <v>156.9153</v>
      </c>
      <c r="F115" s="15">
        <v>0.33</v>
      </c>
      <c r="G115" s="3"/>
      <c r="H115" s="3"/>
      <c r="I115" s="3"/>
      <c r="J115" s="11">
        <f t="shared" si="14"/>
        <v>0.33</v>
      </c>
      <c r="K115" s="11">
        <v>10</v>
      </c>
      <c r="L115" s="3">
        <f t="shared" si="15"/>
        <v>1.4303515857772857</v>
      </c>
      <c r="M115" s="12">
        <f t="shared" si="18"/>
        <v>44346.379323460067</v>
      </c>
      <c r="N115" s="12">
        <f t="shared" si="13"/>
        <v>44346.393073460065</v>
      </c>
      <c r="O115" s="11">
        <f t="shared" si="11"/>
        <v>56.399700000000003</v>
      </c>
      <c r="P115" s="11">
        <f t="shared" si="12"/>
        <v>-156.9153</v>
      </c>
      <c r="Q115" s="3">
        <f t="shared" si="19"/>
        <v>0.98436046213704587</v>
      </c>
      <c r="R115" s="3">
        <f t="shared" si="19"/>
        <v>-2.7386886317546582</v>
      </c>
      <c r="S115" s="3">
        <f t="shared" si="16"/>
        <v>7.5153877590876661E-3</v>
      </c>
      <c r="T115" s="3">
        <f t="shared" si="17"/>
        <v>14.303515857772856</v>
      </c>
      <c r="U115" s="2"/>
    </row>
    <row r="116" spans="1:21" x14ac:dyDescent="0.3">
      <c r="A116" s="16" t="s">
        <v>132</v>
      </c>
      <c r="B116" s="14">
        <v>109</v>
      </c>
      <c r="C116" t="s">
        <v>295</v>
      </c>
      <c r="D116" s="18">
        <v>56.2849</v>
      </c>
      <c r="E116" s="16">
        <v>156.69300000000001</v>
      </c>
      <c r="F116" s="15">
        <v>0.33</v>
      </c>
      <c r="G116" s="3"/>
      <c r="H116" s="3"/>
      <c r="I116" s="3"/>
      <c r="J116" s="11">
        <f t="shared" si="14"/>
        <v>0.33</v>
      </c>
      <c r="K116" s="11">
        <v>10</v>
      </c>
      <c r="L116" s="3">
        <f t="shared" si="15"/>
        <v>1.0103997162889931</v>
      </c>
      <c r="M116" s="12">
        <f t="shared" si="18"/>
        <v>44346.435173448241</v>
      </c>
      <c r="N116" s="12">
        <f t="shared" si="13"/>
        <v>44346.448923448239</v>
      </c>
      <c r="O116" s="11">
        <f t="shared" si="11"/>
        <v>56.2849</v>
      </c>
      <c r="P116" s="11">
        <f t="shared" si="12"/>
        <v>-156.69300000000001</v>
      </c>
      <c r="Q116" s="3">
        <f t="shared" si="19"/>
        <v>0.98235682415575631</v>
      </c>
      <c r="R116" s="3">
        <f t="shared" si="19"/>
        <v>-2.7348087648274748</v>
      </c>
      <c r="S116" s="3">
        <f t="shared" si="16"/>
        <v>3.8798669271833397E-3</v>
      </c>
      <c r="T116" s="3">
        <f t="shared" si="17"/>
        <v>10.103997162889931</v>
      </c>
      <c r="U116" s="2"/>
    </row>
    <row r="117" spans="1:21" x14ac:dyDescent="0.3">
      <c r="A117" s="16" t="s">
        <v>133</v>
      </c>
      <c r="B117" s="14">
        <v>110</v>
      </c>
      <c r="C117" t="s">
        <v>294</v>
      </c>
      <c r="D117" s="18">
        <v>56.170099999999998</v>
      </c>
      <c r="E117" s="16">
        <v>156.47149999999999</v>
      </c>
      <c r="F117" s="15">
        <v>0.33</v>
      </c>
      <c r="G117" s="3"/>
      <c r="H117" s="3"/>
      <c r="I117" s="3"/>
      <c r="J117" s="11">
        <f t="shared" si="14"/>
        <v>0.33</v>
      </c>
      <c r="K117" s="11">
        <v>10</v>
      </c>
      <c r="L117" s="3">
        <f t="shared" si="15"/>
        <v>1.0100739511704715</v>
      </c>
      <c r="M117" s="12">
        <f t="shared" si="18"/>
        <v>44346.491009862868</v>
      </c>
      <c r="N117" s="12">
        <f t="shared" si="13"/>
        <v>44346.504759862866</v>
      </c>
      <c r="O117" s="11">
        <f t="shared" si="11"/>
        <v>56.170099999999998</v>
      </c>
      <c r="P117" s="11">
        <f t="shared" si="12"/>
        <v>-156.47149999999999</v>
      </c>
      <c r="Q117" s="3">
        <f t="shared" si="19"/>
        <v>0.98035318617446687</v>
      </c>
      <c r="R117" s="3">
        <f t="shared" si="19"/>
        <v>-2.7309428605343071</v>
      </c>
      <c r="S117" s="3">
        <f t="shared" si="16"/>
        <v>3.8659042931676879E-3</v>
      </c>
      <c r="T117" s="3">
        <f t="shared" si="17"/>
        <v>10.100739511704715</v>
      </c>
      <c r="U117" s="2"/>
    </row>
    <row r="118" spans="1:21" x14ac:dyDescent="0.3">
      <c r="A118" s="16" t="s">
        <v>134</v>
      </c>
      <c r="B118" s="14">
        <v>111</v>
      </c>
      <c r="C118" t="s">
        <v>295</v>
      </c>
      <c r="D118" s="18">
        <v>56.055399999999999</v>
      </c>
      <c r="E118" s="16">
        <v>156.25059999999999</v>
      </c>
      <c r="F118" s="15">
        <v>0.33</v>
      </c>
      <c r="G118" s="3"/>
      <c r="H118" s="3"/>
      <c r="I118" s="3"/>
      <c r="J118" s="11">
        <f t="shared" si="14"/>
        <v>0.33</v>
      </c>
      <c r="K118" s="11">
        <v>10</v>
      </c>
      <c r="L118" s="3">
        <f t="shared" si="15"/>
        <v>1.0098140442410988</v>
      </c>
      <c r="M118" s="12">
        <f t="shared" si="18"/>
        <v>44346.54683544804</v>
      </c>
      <c r="N118" s="12">
        <f t="shared" si="13"/>
        <v>44346.560585448038</v>
      </c>
      <c r="O118" s="11">
        <f t="shared" si="11"/>
        <v>56.055399999999999</v>
      </c>
      <c r="P118" s="11">
        <f t="shared" si="12"/>
        <v>-156.25059999999999</v>
      </c>
      <c r="Q118" s="3">
        <f t="shared" si="19"/>
        <v>0.97835129352242933</v>
      </c>
      <c r="R118" s="3">
        <f t="shared" si="19"/>
        <v>-2.7270874282166515</v>
      </c>
      <c r="S118" s="3">
        <f t="shared" si="16"/>
        <v>3.855432317655616E-3</v>
      </c>
      <c r="T118" s="3">
        <f t="shared" si="17"/>
        <v>10.098140442410989</v>
      </c>
      <c r="U118" s="2"/>
    </row>
    <row r="119" spans="1:21" x14ac:dyDescent="0.3">
      <c r="A119" s="16" t="s">
        <v>135</v>
      </c>
      <c r="B119" s="14">
        <v>112</v>
      </c>
      <c r="C119" t="s">
        <v>294</v>
      </c>
      <c r="D119" s="18">
        <v>55.940600000000003</v>
      </c>
      <c r="E119" s="16">
        <v>156.03039999999999</v>
      </c>
      <c r="F119" s="15">
        <v>0.33</v>
      </c>
      <c r="G119" s="3"/>
      <c r="H119" s="3"/>
      <c r="I119" s="3"/>
      <c r="J119" s="11">
        <f t="shared" si="14"/>
        <v>0.33</v>
      </c>
      <c r="K119" s="11">
        <v>10</v>
      </c>
      <c r="L119" s="3">
        <f t="shared" si="15"/>
        <v>1.0101157837749659</v>
      </c>
      <c r="M119" s="12">
        <f t="shared" si="18"/>
        <v>44346.602673605696</v>
      </c>
      <c r="N119" s="12">
        <f t="shared" si="13"/>
        <v>44346.616423605694</v>
      </c>
      <c r="O119" s="11">
        <f t="shared" si="11"/>
        <v>55.940600000000003</v>
      </c>
      <c r="P119" s="11">
        <f t="shared" si="12"/>
        <v>-156.03039999999999</v>
      </c>
      <c r="Q119" s="3">
        <f t="shared" si="19"/>
        <v>0.97634765554114</v>
      </c>
      <c r="R119" s="3">
        <f t="shared" si="19"/>
        <v>-2.7232442132037602</v>
      </c>
      <c r="S119" s="3">
        <f t="shared" si="16"/>
        <v>3.8432150128913101E-3</v>
      </c>
      <c r="T119" s="3">
        <f t="shared" si="17"/>
        <v>10.101157837749659</v>
      </c>
      <c r="U119" s="2"/>
    </row>
    <row r="120" spans="1:21" x14ac:dyDescent="0.3">
      <c r="A120" s="16" t="s">
        <v>136</v>
      </c>
      <c r="B120" s="14">
        <v>113</v>
      </c>
      <c r="C120" t="s">
        <v>295</v>
      </c>
      <c r="D120" s="18">
        <v>55.825800000000001</v>
      </c>
      <c r="E120" s="16">
        <v>155.8109</v>
      </c>
      <c r="F120" s="15">
        <v>0.33</v>
      </c>
      <c r="G120" s="3"/>
      <c r="H120" s="3"/>
      <c r="I120" s="3"/>
      <c r="J120" s="11">
        <f t="shared" si="14"/>
        <v>0.33</v>
      </c>
      <c r="K120" s="11">
        <v>10</v>
      </c>
      <c r="L120" s="3">
        <f t="shared" si="15"/>
        <v>1.0099968601464069</v>
      </c>
      <c r="M120" s="12">
        <f t="shared" si="18"/>
        <v>44346.658506808199</v>
      </c>
      <c r="N120" s="12">
        <f t="shared" si="13"/>
        <v>44346.672256808197</v>
      </c>
      <c r="O120" s="11">
        <f t="shared" si="11"/>
        <v>55.825800000000001</v>
      </c>
      <c r="P120" s="11">
        <f t="shared" si="12"/>
        <v>-155.8109</v>
      </c>
      <c r="Q120" s="3">
        <f t="shared" si="19"/>
        <v>0.97434401755985045</v>
      </c>
      <c r="R120" s="3">
        <f t="shared" si="19"/>
        <v>-2.7194132154956328</v>
      </c>
      <c r="S120" s="3">
        <f t="shared" si="16"/>
        <v>3.8309977081274482E-3</v>
      </c>
      <c r="T120" s="3">
        <f t="shared" si="17"/>
        <v>10.099968601464068</v>
      </c>
      <c r="U120" s="2"/>
    </row>
    <row r="121" spans="1:21" x14ac:dyDescent="0.3">
      <c r="A121" s="16" t="s">
        <v>137</v>
      </c>
      <c r="B121" s="14">
        <v>114</v>
      </c>
      <c r="C121" t="s">
        <v>294</v>
      </c>
      <c r="D121" s="18">
        <v>56.061500000000002</v>
      </c>
      <c r="E121" s="16">
        <v>155.82509999999999</v>
      </c>
      <c r="F121" s="15">
        <v>0.33</v>
      </c>
      <c r="G121" s="3"/>
      <c r="H121" s="3"/>
      <c r="I121" s="3"/>
      <c r="J121" s="11">
        <f t="shared" si="14"/>
        <v>0.33</v>
      </c>
      <c r="K121" s="11">
        <v>10</v>
      </c>
      <c r="L121" s="3">
        <f t="shared" si="15"/>
        <v>1.4150046344718861</v>
      </c>
      <c r="M121" s="12">
        <f t="shared" si="18"/>
        <v>44346.731215334636</v>
      </c>
      <c r="N121" s="12">
        <f t="shared" si="13"/>
        <v>44346.744965334634</v>
      </c>
      <c r="O121" s="11">
        <f t="shared" si="11"/>
        <v>56.061500000000002</v>
      </c>
      <c r="P121" s="11">
        <f t="shared" si="12"/>
        <v>-155.82509999999999</v>
      </c>
      <c r="Q121" s="3">
        <f t="shared" si="19"/>
        <v>0.97845775860680106</v>
      </c>
      <c r="R121" s="3">
        <f t="shared" si="19"/>
        <v>-2.7196610522494158</v>
      </c>
      <c r="S121" s="3">
        <f t="shared" si="16"/>
        <v>-2.4783675378303727E-4</v>
      </c>
      <c r="T121" s="3">
        <f t="shared" si="17"/>
        <v>14.150046344718861</v>
      </c>
      <c r="U121" s="2"/>
    </row>
    <row r="122" spans="1:21" x14ac:dyDescent="0.3">
      <c r="A122" s="16" t="s">
        <v>138</v>
      </c>
      <c r="B122" s="14">
        <v>115</v>
      </c>
      <c r="C122" t="s">
        <v>299</v>
      </c>
      <c r="D122" s="18">
        <v>56.176299999999998</v>
      </c>
      <c r="E122" s="16">
        <v>156.04470000000001</v>
      </c>
      <c r="F122" s="15">
        <v>0.33</v>
      </c>
      <c r="G122" s="3">
        <v>0.33</v>
      </c>
      <c r="H122" s="3"/>
      <c r="I122" s="3"/>
      <c r="J122" s="11">
        <f t="shared" si="14"/>
        <v>0.66</v>
      </c>
      <c r="K122" s="11">
        <v>10</v>
      </c>
      <c r="L122" s="3">
        <f t="shared" si="15"/>
        <v>1.006960452113612</v>
      </c>
      <c r="M122" s="21">
        <v>44347.25</v>
      </c>
      <c r="N122" s="12">
        <f t="shared" si="13"/>
        <v>44347.277499999997</v>
      </c>
      <c r="O122" s="11">
        <f t="shared" si="11"/>
        <v>56.176299999999998</v>
      </c>
      <c r="P122" s="11">
        <f t="shared" si="12"/>
        <v>-156.04470000000001</v>
      </c>
      <c r="Q122" s="3">
        <f t="shared" si="19"/>
        <v>0.98046139658809051</v>
      </c>
      <c r="R122" s="3">
        <f t="shared" si="19"/>
        <v>-2.7234937952867955</v>
      </c>
      <c r="S122" s="3">
        <f t="shared" si="16"/>
        <v>-3.8327430373796822E-3</v>
      </c>
      <c r="T122" s="3">
        <f t="shared" si="17"/>
        <v>10.069604521136119</v>
      </c>
      <c r="U122" s="2"/>
    </row>
    <row r="123" spans="1:21" x14ac:dyDescent="0.3">
      <c r="A123" s="16" t="s">
        <v>139</v>
      </c>
      <c r="B123" s="14">
        <v>116</v>
      </c>
      <c r="C123" t="s">
        <v>300</v>
      </c>
      <c r="D123" s="18">
        <v>56.2911</v>
      </c>
      <c r="E123" s="16">
        <v>156.26499999999999</v>
      </c>
      <c r="F123" s="15">
        <v>0.33</v>
      </c>
      <c r="G123" s="3">
        <v>0.33</v>
      </c>
      <c r="H123" s="3"/>
      <c r="I123" s="3"/>
      <c r="J123" s="11">
        <f t="shared" si="14"/>
        <v>0.66</v>
      </c>
      <c r="K123" s="11">
        <v>10</v>
      </c>
      <c r="L123" s="3">
        <f t="shared" si="15"/>
        <v>1.0070634491592076</v>
      </c>
      <c r="M123" s="12">
        <f t="shared" si="18"/>
        <v>44347.319460977043</v>
      </c>
      <c r="N123" s="12">
        <f t="shared" si="13"/>
        <v>44347.34696097704</v>
      </c>
      <c r="O123" s="11">
        <f t="shared" si="11"/>
        <v>56.2911</v>
      </c>
      <c r="P123" s="11">
        <f t="shared" si="12"/>
        <v>-156.26499999999999</v>
      </c>
      <c r="Q123" s="3">
        <f t="shared" si="19"/>
        <v>0.98246503456938006</v>
      </c>
      <c r="R123" s="3">
        <f t="shared" si="19"/>
        <v>-2.727338755628939</v>
      </c>
      <c r="S123" s="3">
        <f t="shared" si="16"/>
        <v>-3.8449603421435441E-3</v>
      </c>
      <c r="T123" s="3">
        <f t="shared" si="17"/>
        <v>10.070634491592077</v>
      </c>
      <c r="U123" s="2"/>
    </row>
    <row r="124" spans="1:21" x14ac:dyDescent="0.3">
      <c r="A124" s="16" t="s">
        <v>140</v>
      </c>
      <c r="B124" s="14">
        <v>117</v>
      </c>
      <c r="C124" t="s">
        <v>299</v>
      </c>
      <c r="D124" s="18">
        <v>56.405900000000003</v>
      </c>
      <c r="E124" s="16">
        <v>156.48589999999999</v>
      </c>
      <c r="F124" s="15">
        <v>0.33</v>
      </c>
      <c r="G124" s="3">
        <v>0.33</v>
      </c>
      <c r="H124" s="3"/>
      <c r="I124" s="3"/>
      <c r="J124" s="11">
        <f t="shared" si="14"/>
        <v>0.66</v>
      </c>
      <c r="K124" s="11">
        <v>10</v>
      </c>
      <c r="L124" s="3">
        <f t="shared" si="15"/>
        <v>1.0069115521580201</v>
      </c>
      <c r="M124" s="12">
        <f t="shared" si="18"/>
        <v>44347.388915625044</v>
      </c>
      <c r="N124" s="12">
        <f t="shared" si="13"/>
        <v>44347.416415625041</v>
      </c>
      <c r="O124" s="11">
        <f t="shared" si="11"/>
        <v>56.405900000000003</v>
      </c>
      <c r="P124" s="11">
        <f t="shared" si="12"/>
        <v>-156.48589999999999</v>
      </c>
      <c r="Q124" s="3">
        <f t="shared" si="19"/>
        <v>0.9844686725506695</v>
      </c>
      <c r="R124" s="3">
        <f t="shared" si="19"/>
        <v>-2.7311941879465942</v>
      </c>
      <c r="S124" s="3">
        <f t="shared" si="16"/>
        <v>-3.8554323176551719E-3</v>
      </c>
      <c r="T124" s="3">
        <f t="shared" si="17"/>
        <v>10.069115521580201</v>
      </c>
      <c r="U124" s="2"/>
    </row>
    <row r="125" spans="1:21" x14ac:dyDescent="0.3">
      <c r="A125" s="16" t="s">
        <v>141</v>
      </c>
      <c r="B125" s="14">
        <v>118</v>
      </c>
      <c r="C125" t="s">
        <v>300</v>
      </c>
      <c r="D125" s="18">
        <v>56.520699999999998</v>
      </c>
      <c r="E125" s="16">
        <v>156.70750000000001</v>
      </c>
      <c r="F125" s="15">
        <v>0.33</v>
      </c>
      <c r="G125" s="3">
        <v>0.33</v>
      </c>
      <c r="H125" s="3"/>
      <c r="I125" s="3"/>
      <c r="J125" s="11">
        <f t="shared" si="14"/>
        <v>0.66</v>
      </c>
      <c r="K125" s="11">
        <v>10</v>
      </c>
      <c r="L125" s="3">
        <f t="shared" si="15"/>
        <v>1.006990545510897</v>
      </c>
      <c r="M125" s="12">
        <f t="shared" si="18"/>
        <v>44347.458373564434</v>
      </c>
      <c r="N125" s="12">
        <f t="shared" si="13"/>
        <v>44347.48587356443</v>
      </c>
      <c r="O125" s="11">
        <f t="shared" si="11"/>
        <v>56.520699999999998</v>
      </c>
      <c r="P125" s="11">
        <f t="shared" si="12"/>
        <v>-156.70750000000001</v>
      </c>
      <c r="Q125" s="3">
        <f t="shared" si="19"/>
        <v>0.98647231053195905</v>
      </c>
      <c r="R125" s="3">
        <f t="shared" si="19"/>
        <v>-2.7350618375690141</v>
      </c>
      <c r="S125" s="3">
        <f t="shared" si="16"/>
        <v>-3.8676496224199219E-3</v>
      </c>
      <c r="T125" s="3">
        <f t="shared" si="17"/>
        <v>10.06990545510897</v>
      </c>
      <c r="U125" s="2"/>
    </row>
    <row r="126" spans="1:21" x14ac:dyDescent="0.3">
      <c r="A126" s="16" t="s">
        <v>142</v>
      </c>
      <c r="B126" s="14">
        <v>119</v>
      </c>
      <c r="C126" t="s">
        <v>299</v>
      </c>
      <c r="D126" s="18">
        <v>56.635399999999997</v>
      </c>
      <c r="E126" s="16">
        <v>156.9298</v>
      </c>
      <c r="F126" s="15">
        <v>0.33</v>
      </c>
      <c r="G126" s="3">
        <v>0.33</v>
      </c>
      <c r="H126" s="3"/>
      <c r="I126" s="3"/>
      <c r="J126" s="11">
        <f t="shared" si="14"/>
        <v>0.66</v>
      </c>
      <c r="K126" s="11">
        <v>10</v>
      </c>
      <c r="L126" s="3">
        <f t="shared" si="15"/>
        <v>1.0066475803262587</v>
      </c>
      <c r="M126" s="12">
        <f t="shared" si="18"/>
        <v>44347.52781721361</v>
      </c>
      <c r="N126" s="12">
        <f t="shared" si="13"/>
        <v>44347.555317213606</v>
      </c>
      <c r="O126" s="11">
        <f t="shared" si="11"/>
        <v>56.635399999999997</v>
      </c>
      <c r="P126" s="11">
        <f t="shared" si="12"/>
        <v>-156.9298</v>
      </c>
      <c r="Q126" s="3">
        <f t="shared" si="19"/>
        <v>0.98847420318399648</v>
      </c>
      <c r="R126" s="3">
        <f t="shared" si="19"/>
        <v>-2.738941704496197</v>
      </c>
      <c r="S126" s="3">
        <f t="shared" si="16"/>
        <v>-3.8798669271828956E-3</v>
      </c>
      <c r="T126" s="3">
        <f t="shared" si="17"/>
        <v>10.066475803262586</v>
      </c>
      <c r="U126" s="2"/>
    </row>
    <row r="127" spans="1:21" x14ac:dyDescent="0.3">
      <c r="A127" s="16" t="s">
        <v>143</v>
      </c>
      <c r="B127" s="14">
        <v>120</v>
      </c>
      <c r="C127" t="s">
        <v>319</v>
      </c>
      <c r="D127" s="18">
        <v>56.756399999999999</v>
      </c>
      <c r="E127" s="16">
        <v>156.7208</v>
      </c>
      <c r="F127" s="15">
        <v>0.33</v>
      </c>
      <c r="G127" s="3">
        <v>0.33</v>
      </c>
      <c r="H127" s="3">
        <v>0.5</v>
      </c>
      <c r="I127" s="3"/>
      <c r="J127" s="11">
        <f t="shared" si="14"/>
        <v>1.1600000000000001</v>
      </c>
      <c r="K127" s="11">
        <v>10</v>
      </c>
      <c r="L127" s="3">
        <f t="shared" si="15"/>
        <v>1.0005872280669599</v>
      </c>
      <c r="M127" s="12">
        <f t="shared" si="18"/>
        <v>44347.597008348108</v>
      </c>
      <c r="N127" s="12">
        <f t="shared" si="13"/>
        <v>44347.64534168144</v>
      </c>
      <c r="O127" s="11">
        <f t="shared" si="11"/>
        <v>56.756399999999999</v>
      </c>
      <c r="P127" s="11">
        <f t="shared" si="12"/>
        <v>-156.7208</v>
      </c>
      <c r="Q127" s="3">
        <f t="shared" si="19"/>
        <v>0.99058605157890967</v>
      </c>
      <c r="R127" s="3">
        <f t="shared" si="19"/>
        <v>-2.7352939663595288</v>
      </c>
      <c r="S127" s="3">
        <f t="shared" si="16"/>
        <v>3.6477381366681882E-3</v>
      </c>
      <c r="T127" s="3">
        <f t="shared" si="17"/>
        <v>10.0058722806696</v>
      </c>
      <c r="U127" s="2"/>
    </row>
    <row r="128" spans="1:21" x14ac:dyDescent="0.3">
      <c r="A128" s="16" t="s">
        <v>144</v>
      </c>
      <c r="B128" s="14">
        <v>121</v>
      </c>
      <c r="C128" t="s">
        <v>320</v>
      </c>
      <c r="D128" s="18">
        <v>56.641599999999997</v>
      </c>
      <c r="E128" s="16">
        <v>156.4991</v>
      </c>
      <c r="F128" s="15">
        <v>0.33</v>
      </c>
      <c r="G128" s="3">
        <v>0.33</v>
      </c>
      <c r="H128" s="3">
        <v>0.5</v>
      </c>
      <c r="I128" s="3"/>
      <c r="J128" s="11">
        <f t="shared" si="14"/>
        <v>1.1600000000000001</v>
      </c>
      <c r="K128" s="11">
        <v>10</v>
      </c>
      <c r="L128" s="3">
        <f t="shared" si="15"/>
        <v>1.0039047851458061</v>
      </c>
      <c r="M128" s="12">
        <f t="shared" si="18"/>
        <v>44347.687171047488</v>
      </c>
      <c r="N128" s="12">
        <f t="shared" si="13"/>
        <v>44347.73550438082</v>
      </c>
      <c r="O128" s="11">
        <f t="shared" si="11"/>
        <v>56.641599999999997</v>
      </c>
      <c r="P128" s="11">
        <f t="shared" si="12"/>
        <v>-156.4991</v>
      </c>
      <c r="Q128" s="3">
        <f t="shared" si="19"/>
        <v>0.98858241359762011</v>
      </c>
      <c r="R128" s="3">
        <f t="shared" si="19"/>
        <v>-2.7314245714078575</v>
      </c>
      <c r="S128" s="3">
        <f t="shared" si="16"/>
        <v>3.8693949516712678E-3</v>
      </c>
      <c r="T128" s="3">
        <f t="shared" si="17"/>
        <v>10.03904785145806</v>
      </c>
      <c r="U128" s="2"/>
    </row>
    <row r="129" spans="1:21" x14ac:dyDescent="0.3">
      <c r="A129" s="16" t="s">
        <v>145</v>
      </c>
      <c r="B129" s="14">
        <v>122</v>
      </c>
      <c r="C129" t="s">
        <v>319</v>
      </c>
      <c r="D129" s="18">
        <v>56.526800000000001</v>
      </c>
      <c r="E129" s="16">
        <v>156.27809999999999</v>
      </c>
      <c r="F129" s="15">
        <v>0.33</v>
      </c>
      <c r="G129" s="3">
        <v>0.33</v>
      </c>
      <c r="H129" s="3">
        <v>0.5</v>
      </c>
      <c r="I129" s="3"/>
      <c r="J129" s="11">
        <f t="shared" si="14"/>
        <v>1.1600000000000001</v>
      </c>
      <c r="K129" s="11">
        <v>10</v>
      </c>
      <c r="L129" s="3">
        <f t="shared" si="15"/>
        <v>1.0038416104465429</v>
      </c>
      <c r="M129" s="21">
        <v>44348.25</v>
      </c>
      <c r="N129" s="12">
        <f t="shared" si="13"/>
        <v>44348.298333333332</v>
      </c>
      <c r="O129" s="11">
        <f t="shared" si="11"/>
        <v>56.526800000000001</v>
      </c>
      <c r="P129" s="11">
        <f t="shared" si="12"/>
        <v>-156.27809999999999</v>
      </c>
      <c r="Q129" s="3">
        <f t="shared" si="19"/>
        <v>0.98657877561633067</v>
      </c>
      <c r="R129" s="3">
        <f t="shared" si="19"/>
        <v>-2.7275673937609501</v>
      </c>
      <c r="S129" s="3">
        <f t="shared" si="16"/>
        <v>3.8571776469074059E-3</v>
      </c>
      <c r="T129" s="3">
        <f t="shared" si="17"/>
        <v>10.038416104465428</v>
      </c>
      <c r="U129" s="2"/>
    </row>
    <row r="130" spans="1:21" x14ac:dyDescent="0.3">
      <c r="A130" s="16" t="s">
        <v>146</v>
      </c>
      <c r="B130" s="14">
        <v>123</v>
      </c>
      <c r="C130" t="s">
        <v>320</v>
      </c>
      <c r="D130" s="18">
        <v>56.411999999999999</v>
      </c>
      <c r="E130" s="16">
        <v>156.05779999999999</v>
      </c>
      <c r="F130" s="15">
        <v>0.33</v>
      </c>
      <c r="G130" s="3">
        <v>0.33</v>
      </c>
      <c r="H130" s="3">
        <v>0.5</v>
      </c>
      <c r="I130" s="3"/>
      <c r="J130" s="11">
        <f t="shared" si="14"/>
        <v>1.1600000000000001</v>
      </c>
      <c r="K130" s="11">
        <v>10</v>
      </c>
      <c r="L130" s="3">
        <f t="shared" si="15"/>
        <v>1.0037660879401431</v>
      </c>
      <c r="M130" s="12">
        <f t="shared" si="18"/>
        <v>44348.340156920327</v>
      </c>
      <c r="N130" s="12">
        <f t="shared" si="13"/>
        <v>44348.388490253659</v>
      </c>
      <c r="O130" s="11">
        <f t="shared" si="11"/>
        <v>56.411999999999999</v>
      </c>
      <c r="P130" s="11">
        <f t="shared" si="12"/>
        <v>-156.05779999999999</v>
      </c>
      <c r="Q130" s="3">
        <f t="shared" si="19"/>
        <v>0.98457513763504112</v>
      </c>
      <c r="R130" s="3">
        <f t="shared" si="19"/>
        <v>-2.7237224334188066</v>
      </c>
      <c r="S130" s="3">
        <f t="shared" si="16"/>
        <v>3.8449603421435441E-3</v>
      </c>
      <c r="T130" s="3">
        <f t="shared" si="17"/>
        <v>10.037660879401431</v>
      </c>
      <c r="U130" s="2"/>
    </row>
    <row r="131" spans="1:21" x14ac:dyDescent="0.3">
      <c r="A131" s="16" t="s">
        <v>147</v>
      </c>
      <c r="B131" s="14">
        <v>124</v>
      </c>
      <c r="C131" t="s">
        <v>319</v>
      </c>
      <c r="D131" s="18">
        <v>56.2973</v>
      </c>
      <c r="E131" s="16">
        <v>155.8382</v>
      </c>
      <c r="F131" s="15">
        <v>0.33</v>
      </c>
      <c r="G131" s="3">
        <v>0.33</v>
      </c>
      <c r="H131" s="3">
        <v>0.5</v>
      </c>
      <c r="I131" s="3"/>
      <c r="J131" s="11">
        <f t="shared" si="14"/>
        <v>1.1600000000000001</v>
      </c>
      <c r="K131" s="11">
        <v>10</v>
      </c>
      <c r="L131" s="3">
        <f t="shared" si="15"/>
        <v>1.0032658681317117</v>
      </c>
      <c r="M131" s="12">
        <f t="shared" si="18"/>
        <v>44348.430292998164</v>
      </c>
      <c r="N131" s="12">
        <f t="shared" si="13"/>
        <v>44348.478626331496</v>
      </c>
      <c r="O131" s="11">
        <f t="shared" si="11"/>
        <v>56.2973</v>
      </c>
      <c r="P131" s="11">
        <f t="shared" si="12"/>
        <v>-155.8382</v>
      </c>
      <c r="Q131" s="3">
        <f t="shared" si="19"/>
        <v>0.98257324498300369</v>
      </c>
      <c r="R131" s="3">
        <f t="shared" si="19"/>
        <v>-2.7198896903814274</v>
      </c>
      <c r="S131" s="3">
        <f t="shared" si="16"/>
        <v>3.8327430373792382E-3</v>
      </c>
      <c r="T131" s="3">
        <f t="shared" si="17"/>
        <v>10.032658681317116</v>
      </c>
      <c r="U131" s="2"/>
    </row>
    <row r="132" spans="1:21" x14ac:dyDescent="0.3">
      <c r="A132" s="16" t="s">
        <v>148</v>
      </c>
      <c r="B132" s="14">
        <v>125</v>
      </c>
      <c r="C132" t="s">
        <v>296</v>
      </c>
      <c r="D132" s="18">
        <v>56.182499999999997</v>
      </c>
      <c r="E132" s="16">
        <v>155.61920000000001</v>
      </c>
      <c r="F132" s="15">
        <v>0.33</v>
      </c>
      <c r="G132" s="3"/>
      <c r="H132" s="3">
        <v>0.5</v>
      </c>
      <c r="I132" s="3"/>
      <c r="J132" s="11">
        <f t="shared" si="14"/>
        <v>0.83000000000000007</v>
      </c>
      <c r="K132" s="11">
        <v>10</v>
      </c>
      <c r="L132" s="3">
        <f t="shared" si="15"/>
        <v>1.0038192004084301</v>
      </c>
      <c r="M132" s="12">
        <f t="shared" si="18"/>
        <v>44348.52045213151</v>
      </c>
      <c r="N132" s="12">
        <f t="shared" si="13"/>
        <v>44348.555035464844</v>
      </c>
      <c r="O132" s="11">
        <f t="shared" si="11"/>
        <v>56.182499999999997</v>
      </c>
      <c r="P132" s="11">
        <f t="shared" si="12"/>
        <v>-155.61920000000001</v>
      </c>
      <c r="Q132" s="3">
        <f t="shared" si="19"/>
        <v>0.98056960700171403</v>
      </c>
      <c r="R132" s="3">
        <f t="shared" si="19"/>
        <v>-2.7160674193195598</v>
      </c>
      <c r="S132" s="3">
        <f t="shared" si="16"/>
        <v>3.8222710618676103E-3</v>
      </c>
      <c r="T132" s="3">
        <f t="shared" si="17"/>
        <v>10.038192004084301</v>
      </c>
      <c r="U132" s="2"/>
    </row>
    <row r="133" spans="1:21" x14ac:dyDescent="0.3">
      <c r="A133" s="16" t="s">
        <v>149</v>
      </c>
      <c r="B133" s="14">
        <v>126</v>
      </c>
      <c r="C133" t="s">
        <v>294</v>
      </c>
      <c r="D133" s="18">
        <v>56.303400000000003</v>
      </c>
      <c r="E133" s="16">
        <v>155.4126</v>
      </c>
      <c r="F133" s="15">
        <v>0.33</v>
      </c>
      <c r="G133" s="3"/>
      <c r="H133" s="3"/>
      <c r="I133" s="3"/>
      <c r="J133" s="11">
        <f t="shared" si="14"/>
        <v>0.33</v>
      </c>
      <c r="K133" s="11">
        <v>10</v>
      </c>
      <c r="L133" s="3">
        <f t="shared" si="15"/>
        <v>1.0003324314720925</v>
      </c>
      <c r="M133" s="12">
        <f t="shared" si="18"/>
        <v>44348.596715982821</v>
      </c>
      <c r="N133" s="12">
        <f t="shared" si="13"/>
        <v>44348.61046598282</v>
      </c>
      <c r="O133" s="11">
        <f t="shared" si="11"/>
        <v>56.303400000000003</v>
      </c>
      <c r="P133" s="11">
        <f t="shared" si="12"/>
        <v>-155.4126</v>
      </c>
      <c r="Q133" s="3">
        <f t="shared" si="19"/>
        <v>0.98267971006737531</v>
      </c>
      <c r="R133" s="3">
        <f t="shared" si="19"/>
        <v>-2.7124615690849394</v>
      </c>
      <c r="S133" s="3">
        <f t="shared" si="16"/>
        <v>3.6058502346203447E-3</v>
      </c>
      <c r="T133" s="3">
        <f t="shared" si="17"/>
        <v>10.003324314720926</v>
      </c>
      <c r="U133" s="2"/>
    </row>
    <row r="134" spans="1:21" x14ac:dyDescent="0.3">
      <c r="A134" s="16" t="s">
        <v>150</v>
      </c>
      <c r="B134" s="14">
        <v>127</v>
      </c>
      <c r="C134" t="s">
        <v>299</v>
      </c>
      <c r="D134" s="18">
        <v>56.418199999999999</v>
      </c>
      <c r="E134" s="16">
        <v>155.631</v>
      </c>
      <c r="F134" s="15">
        <v>0.33</v>
      </c>
      <c r="G134" s="3">
        <v>0.33</v>
      </c>
      <c r="H134" s="3"/>
      <c r="I134" s="3"/>
      <c r="J134" s="11">
        <f t="shared" si="14"/>
        <v>0.66</v>
      </c>
      <c r="K134" s="11">
        <v>10</v>
      </c>
      <c r="L134" s="3">
        <f t="shared" si="15"/>
        <v>1.0006948600251004</v>
      </c>
      <c r="M134" s="12">
        <f t="shared" si="18"/>
        <v>44348.652161601989</v>
      </c>
      <c r="N134" s="12">
        <f t="shared" si="13"/>
        <v>44348.679661601986</v>
      </c>
      <c r="O134" s="11">
        <f t="shared" si="11"/>
        <v>56.418199999999999</v>
      </c>
      <c r="P134" s="11">
        <f t="shared" si="12"/>
        <v>-155.631</v>
      </c>
      <c r="Q134" s="3">
        <f t="shared" si="19"/>
        <v>0.98468334804866486</v>
      </c>
      <c r="R134" s="3">
        <f t="shared" si="19"/>
        <v>-2.7162733681712949</v>
      </c>
      <c r="S134" s="3">
        <f t="shared" si="16"/>
        <v>-3.8117990863555384E-3</v>
      </c>
      <c r="T134" s="3">
        <f t="shared" si="17"/>
        <v>10.006948600251004</v>
      </c>
      <c r="U134" s="2"/>
    </row>
    <row r="135" spans="1:21" x14ac:dyDescent="0.3">
      <c r="A135" s="16" t="s">
        <v>151</v>
      </c>
      <c r="B135" s="14">
        <v>128</v>
      </c>
      <c r="C135" t="s">
        <v>300</v>
      </c>
      <c r="D135" s="18">
        <v>56.533000000000001</v>
      </c>
      <c r="E135" s="16">
        <v>155.85</v>
      </c>
      <c r="F135" s="15">
        <v>0.33</v>
      </c>
      <c r="G135" s="3">
        <v>0.33</v>
      </c>
      <c r="H135" s="3"/>
      <c r="I135" s="3"/>
      <c r="J135" s="11">
        <f t="shared" si="14"/>
        <v>0.66</v>
      </c>
      <c r="K135" s="11">
        <v>10</v>
      </c>
      <c r="L135" s="3">
        <f t="shared" si="15"/>
        <v>1.0005504341444933</v>
      </c>
      <c r="M135" s="12">
        <f t="shared" si="18"/>
        <v>44348.721351203407</v>
      </c>
      <c r="N135" s="12">
        <f t="shared" si="13"/>
        <v>44348.748851203403</v>
      </c>
      <c r="O135" s="11">
        <f t="shared" ref="O135:O198" si="20">D135</f>
        <v>56.533000000000001</v>
      </c>
      <c r="P135" s="11">
        <f t="shared" ref="P135:P198" si="21">-E135</f>
        <v>-155.85</v>
      </c>
      <c r="Q135" s="3">
        <f t="shared" si="19"/>
        <v>0.9866869860299543</v>
      </c>
      <c r="R135" s="3">
        <f t="shared" si="19"/>
        <v>-2.7200956392331626</v>
      </c>
      <c r="S135" s="3">
        <f t="shared" si="16"/>
        <v>-3.8222710618676103E-3</v>
      </c>
      <c r="T135" s="3">
        <f t="shared" si="17"/>
        <v>10.005504341444933</v>
      </c>
      <c r="U135" s="2"/>
    </row>
    <row r="136" spans="1:21" x14ac:dyDescent="0.3">
      <c r="A136" s="16" t="s">
        <v>152</v>
      </c>
      <c r="B136" s="14">
        <v>129</v>
      </c>
      <c r="C136" t="s">
        <v>299</v>
      </c>
      <c r="D136" s="18">
        <v>56.647799999999997</v>
      </c>
      <c r="E136" s="16">
        <v>156.06970000000001</v>
      </c>
      <c r="F136" s="15">
        <v>0.33</v>
      </c>
      <c r="G136" s="3">
        <v>0.33</v>
      </c>
      <c r="H136" s="3"/>
      <c r="I136" s="3"/>
      <c r="J136" s="11">
        <f t="shared" si="14"/>
        <v>0.66</v>
      </c>
      <c r="K136" s="11">
        <v>10</v>
      </c>
      <c r="L136" s="3">
        <f t="shared" si="15"/>
        <v>1.0006348069750428</v>
      </c>
      <c r="M136" s="21">
        <v>44349.25</v>
      </c>
      <c r="N136" s="12">
        <f t="shared" ref="N136:N199" si="22">M136+J136/24</f>
        <v>44349.277499999997</v>
      </c>
      <c r="O136" s="11">
        <f t="shared" si="20"/>
        <v>56.647799999999997</v>
      </c>
      <c r="P136" s="11">
        <f t="shared" si="21"/>
        <v>-156.06970000000001</v>
      </c>
      <c r="Q136" s="3">
        <f t="shared" si="19"/>
        <v>0.98869062401124364</v>
      </c>
      <c r="R136" s="3">
        <f t="shared" si="19"/>
        <v>-2.723930127599794</v>
      </c>
      <c r="S136" s="3">
        <f t="shared" si="16"/>
        <v>-3.8344883666314722E-3</v>
      </c>
      <c r="T136" s="3">
        <f t="shared" si="17"/>
        <v>10.006348069750429</v>
      </c>
      <c r="U136" s="2"/>
    </row>
    <row r="137" spans="1:21" x14ac:dyDescent="0.3">
      <c r="A137" s="16" t="s">
        <v>153</v>
      </c>
      <c r="B137" s="14">
        <v>130</v>
      </c>
      <c r="C137" t="s">
        <v>300</v>
      </c>
      <c r="D137" s="18">
        <v>56.762599999999999</v>
      </c>
      <c r="E137" s="16">
        <v>156.29</v>
      </c>
      <c r="F137" s="15">
        <v>0.33</v>
      </c>
      <c r="G137" s="3">
        <v>0.33</v>
      </c>
      <c r="H137" s="3"/>
      <c r="I137" s="3"/>
      <c r="J137" s="11">
        <f t="shared" ref="J137:J200" si="23">SUM(F137:I137)</f>
        <v>0.66</v>
      </c>
      <c r="K137" s="11">
        <v>10</v>
      </c>
      <c r="L137" s="3">
        <f t="shared" ref="L137:L200" si="24">T137/K137</f>
        <v>1.0004679789137694</v>
      </c>
      <c r="M137" s="12">
        <f t="shared" ref="M137:M200" si="25">N136+L137/24</f>
        <v>44349.319186165783</v>
      </c>
      <c r="N137" s="12">
        <f t="shared" si="22"/>
        <v>44349.34668616578</v>
      </c>
      <c r="O137" s="11">
        <f t="shared" si="20"/>
        <v>56.762599999999999</v>
      </c>
      <c r="P137" s="11">
        <f t="shared" si="21"/>
        <v>-156.29</v>
      </c>
      <c r="Q137" s="3">
        <f t="shared" si="19"/>
        <v>0.9906942619925333</v>
      </c>
      <c r="R137" s="3">
        <f t="shared" si="19"/>
        <v>-2.7277750879419376</v>
      </c>
      <c r="S137" s="3">
        <f t="shared" ref="S137:S200" si="26">R137-R136</f>
        <v>-3.8449603421435441E-3</v>
      </c>
      <c r="T137" s="3">
        <f t="shared" ref="T137:T200" si="27">ACOS((SIN(Q136)*SIN(Q137))+(COS(Q136)*COS(Q137)*COS(S137)))/(PI()/180)*60</f>
        <v>10.004679789137693</v>
      </c>
      <c r="U137" s="2"/>
    </row>
    <row r="138" spans="1:21" x14ac:dyDescent="0.3">
      <c r="A138" s="16" t="s">
        <v>154</v>
      </c>
      <c r="B138" s="14">
        <v>131</v>
      </c>
      <c r="C138" t="s">
        <v>299</v>
      </c>
      <c r="D138" s="18">
        <v>56.877400000000002</v>
      </c>
      <c r="E138" s="16">
        <v>156.5111</v>
      </c>
      <c r="F138" s="15">
        <v>0.33</v>
      </c>
      <c r="G138" s="3">
        <v>0.33</v>
      </c>
      <c r="H138" s="3"/>
      <c r="I138" s="3"/>
      <c r="J138" s="11">
        <f t="shared" si="23"/>
        <v>0.66</v>
      </c>
      <c r="K138" s="11">
        <v>10</v>
      </c>
      <c r="L138" s="3">
        <f t="shared" si="24"/>
        <v>1.0007666391828836</v>
      </c>
      <c r="M138" s="12">
        <f t="shared" si="25"/>
        <v>44349.388384775746</v>
      </c>
      <c r="N138" s="12">
        <f t="shared" si="22"/>
        <v>44349.415884775743</v>
      </c>
      <c r="O138" s="11">
        <f t="shared" si="20"/>
        <v>56.877400000000002</v>
      </c>
      <c r="P138" s="11">
        <f t="shared" si="21"/>
        <v>-156.5111</v>
      </c>
      <c r="Q138" s="3">
        <f t="shared" si="19"/>
        <v>0.99269789997382274</v>
      </c>
      <c r="R138" s="3">
        <f t="shared" si="19"/>
        <v>-2.7316340109180972</v>
      </c>
      <c r="S138" s="3">
        <f t="shared" si="26"/>
        <v>-3.85892297615964E-3</v>
      </c>
      <c r="T138" s="3">
        <f t="shared" si="27"/>
        <v>10.007666391828836</v>
      </c>
      <c r="U138" s="2"/>
    </row>
    <row r="139" spans="1:21" x14ac:dyDescent="0.3">
      <c r="A139" s="16" t="s">
        <v>155</v>
      </c>
      <c r="B139" s="14">
        <v>132</v>
      </c>
      <c r="C139" t="s">
        <v>300</v>
      </c>
      <c r="D139" s="18">
        <v>56.9983</v>
      </c>
      <c r="E139" s="16">
        <v>156.30070000000001</v>
      </c>
      <c r="F139" s="15">
        <v>0.33</v>
      </c>
      <c r="G139" s="3">
        <v>0.33</v>
      </c>
      <c r="H139" s="3"/>
      <c r="I139" s="3"/>
      <c r="J139" s="11">
        <f t="shared" si="23"/>
        <v>0.66</v>
      </c>
      <c r="K139" s="11">
        <v>10</v>
      </c>
      <c r="L139" s="3">
        <f t="shared" si="24"/>
        <v>1.000255734715235</v>
      </c>
      <c r="M139" s="12">
        <f t="shared" si="25"/>
        <v>44349.457562098025</v>
      </c>
      <c r="N139" s="12">
        <f t="shared" si="22"/>
        <v>44349.485062098021</v>
      </c>
      <c r="O139" s="11">
        <f t="shared" si="20"/>
        <v>56.9983</v>
      </c>
      <c r="P139" s="11">
        <f t="shared" si="21"/>
        <v>-156.30070000000001</v>
      </c>
      <c r="Q139" s="3">
        <f t="shared" si="19"/>
        <v>0.99480800303948391</v>
      </c>
      <c r="R139" s="3">
        <f t="shared" si="19"/>
        <v>-2.7279618381719013</v>
      </c>
      <c r="S139" s="3">
        <f t="shared" si="26"/>
        <v>3.6721727461959119E-3</v>
      </c>
      <c r="T139" s="3">
        <f t="shared" si="27"/>
        <v>10.002557347152351</v>
      </c>
      <c r="U139" s="2"/>
    </row>
    <row r="140" spans="1:21" x14ac:dyDescent="0.3">
      <c r="A140" s="16" t="s">
        <v>156</v>
      </c>
      <c r="B140" s="14">
        <v>133</v>
      </c>
      <c r="C140" t="s">
        <v>299</v>
      </c>
      <c r="D140" s="18">
        <v>56.883499999999998</v>
      </c>
      <c r="E140" s="16">
        <v>156.08029999999999</v>
      </c>
      <c r="F140" s="15">
        <v>0.33</v>
      </c>
      <c r="G140" s="3">
        <v>0.33</v>
      </c>
      <c r="H140" s="3"/>
      <c r="I140" s="3"/>
      <c r="J140" s="11">
        <f t="shared" si="23"/>
        <v>0.66</v>
      </c>
      <c r="K140" s="11">
        <v>10</v>
      </c>
      <c r="L140" s="3">
        <f t="shared" si="24"/>
        <v>0.99740884439219979</v>
      </c>
      <c r="M140" s="12">
        <f t="shared" si="25"/>
        <v>44349.526620799872</v>
      </c>
      <c r="N140" s="12">
        <f t="shared" si="22"/>
        <v>44349.554120799869</v>
      </c>
      <c r="O140" s="11">
        <f t="shared" si="20"/>
        <v>56.883499999999998</v>
      </c>
      <c r="P140" s="11">
        <f t="shared" si="21"/>
        <v>-156.08029999999999</v>
      </c>
      <c r="Q140" s="3">
        <f t="shared" si="19"/>
        <v>0.99280436505819436</v>
      </c>
      <c r="R140" s="3">
        <f t="shared" si="19"/>
        <v>-2.7241151325005055</v>
      </c>
      <c r="S140" s="3">
        <f t="shared" si="26"/>
        <v>3.8467056713957781E-3</v>
      </c>
      <c r="T140" s="3">
        <f t="shared" si="27"/>
        <v>9.9740884439219979</v>
      </c>
      <c r="U140" s="2"/>
    </row>
    <row r="141" spans="1:21" x14ac:dyDescent="0.3">
      <c r="A141" s="16" t="s">
        <v>157</v>
      </c>
      <c r="B141" s="14">
        <v>134</v>
      </c>
      <c r="C141" t="s">
        <v>300</v>
      </c>
      <c r="D141" s="18">
        <v>56.768700000000003</v>
      </c>
      <c r="E141" s="16">
        <v>155.86060000000001</v>
      </c>
      <c r="F141" s="15">
        <v>0.33</v>
      </c>
      <c r="G141" s="3">
        <v>0.33</v>
      </c>
      <c r="H141" s="3"/>
      <c r="I141" s="3"/>
      <c r="J141" s="11">
        <f t="shared" si="23"/>
        <v>0.66</v>
      </c>
      <c r="K141" s="11">
        <v>10</v>
      </c>
      <c r="L141" s="3">
        <f t="shared" si="24"/>
        <v>0.99735175092099371</v>
      </c>
      <c r="M141" s="12">
        <f t="shared" si="25"/>
        <v>44349.595677122823</v>
      </c>
      <c r="N141" s="12">
        <f t="shared" si="22"/>
        <v>44349.623177122819</v>
      </c>
      <c r="O141" s="11">
        <f t="shared" si="20"/>
        <v>56.768700000000003</v>
      </c>
      <c r="P141" s="11">
        <f t="shared" si="21"/>
        <v>-155.86060000000001</v>
      </c>
      <c r="Q141" s="3">
        <f t="shared" si="19"/>
        <v>0.99080072707690492</v>
      </c>
      <c r="R141" s="3">
        <f t="shared" si="19"/>
        <v>-2.720280644133874</v>
      </c>
      <c r="S141" s="3">
        <f t="shared" si="26"/>
        <v>3.8344883666314722E-3</v>
      </c>
      <c r="T141" s="3">
        <f t="shared" si="27"/>
        <v>9.9735175092099375</v>
      </c>
      <c r="U141" s="2"/>
    </row>
    <row r="142" spans="1:21" x14ac:dyDescent="0.3">
      <c r="A142" s="16" t="s">
        <v>158</v>
      </c>
      <c r="B142" s="14">
        <v>135</v>
      </c>
      <c r="C142" t="s">
        <v>299</v>
      </c>
      <c r="D142" s="18">
        <v>56.654000000000003</v>
      </c>
      <c r="E142" s="16">
        <v>155.64150000000001</v>
      </c>
      <c r="F142" s="15">
        <v>0.33</v>
      </c>
      <c r="G142" s="3">
        <v>0.33</v>
      </c>
      <c r="H142" s="3"/>
      <c r="I142" s="3"/>
      <c r="J142" s="11">
        <f t="shared" si="23"/>
        <v>0.66</v>
      </c>
      <c r="K142" s="11">
        <v>10</v>
      </c>
      <c r="L142" s="3">
        <f t="shared" si="24"/>
        <v>0.99710564694901171</v>
      </c>
      <c r="M142" s="12">
        <f t="shared" si="25"/>
        <v>44349.664723191439</v>
      </c>
      <c r="N142" s="12">
        <f t="shared" si="22"/>
        <v>44349.692223191436</v>
      </c>
      <c r="O142" s="11">
        <f t="shared" si="20"/>
        <v>56.654000000000003</v>
      </c>
      <c r="P142" s="11">
        <f t="shared" si="21"/>
        <v>-155.64150000000001</v>
      </c>
      <c r="Q142" s="3">
        <f t="shared" si="19"/>
        <v>0.98879883442486749</v>
      </c>
      <c r="R142" s="3">
        <f t="shared" si="19"/>
        <v>-2.7164566277427542</v>
      </c>
      <c r="S142" s="3">
        <f t="shared" si="26"/>
        <v>3.8240163911198444E-3</v>
      </c>
      <c r="T142" s="3">
        <f t="shared" si="27"/>
        <v>9.9710564694901169</v>
      </c>
      <c r="U142" s="2"/>
    </row>
    <row r="143" spans="1:21" x14ac:dyDescent="0.3">
      <c r="A143" s="16" t="s">
        <v>159</v>
      </c>
      <c r="B143" s="14">
        <v>136</v>
      </c>
      <c r="C143" t="s">
        <v>300</v>
      </c>
      <c r="D143" s="18">
        <v>56.539200000000001</v>
      </c>
      <c r="E143" s="16">
        <v>155.42310000000001</v>
      </c>
      <c r="F143" s="15">
        <v>0.33</v>
      </c>
      <c r="G143" s="3">
        <v>0.33</v>
      </c>
      <c r="H143" s="3"/>
      <c r="I143" s="3"/>
      <c r="J143" s="11">
        <f t="shared" si="23"/>
        <v>0.66</v>
      </c>
      <c r="K143" s="11">
        <v>10</v>
      </c>
      <c r="L143" s="3">
        <f t="shared" si="24"/>
        <v>0.99743824527718716</v>
      </c>
      <c r="M143" s="12">
        <f t="shared" si="25"/>
        <v>44349.733783118325</v>
      </c>
      <c r="N143" s="12">
        <f t="shared" si="22"/>
        <v>44349.761283118321</v>
      </c>
      <c r="O143" s="11">
        <f t="shared" si="20"/>
        <v>56.539200000000001</v>
      </c>
      <c r="P143" s="11">
        <f t="shared" si="21"/>
        <v>-155.42310000000001</v>
      </c>
      <c r="Q143" s="3">
        <f t="shared" si="19"/>
        <v>0.98679519644357805</v>
      </c>
      <c r="R143" s="3">
        <f t="shared" si="19"/>
        <v>-2.7126448286563991</v>
      </c>
      <c r="S143" s="3">
        <f t="shared" si="26"/>
        <v>3.8117990863550943E-3</v>
      </c>
      <c r="T143" s="3">
        <f t="shared" si="27"/>
        <v>9.9743824527718719</v>
      </c>
      <c r="U143" s="2"/>
    </row>
    <row r="144" spans="1:21" x14ac:dyDescent="0.3">
      <c r="A144" s="16" t="s">
        <v>160</v>
      </c>
      <c r="B144" s="14">
        <v>137</v>
      </c>
      <c r="C144" t="s">
        <v>299</v>
      </c>
      <c r="D144" s="18">
        <v>56.6601</v>
      </c>
      <c r="E144" s="16">
        <v>155.21459999999999</v>
      </c>
      <c r="F144" s="15">
        <v>0.33</v>
      </c>
      <c r="G144" s="3">
        <v>0.33</v>
      </c>
      <c r="H144" s="3"/>
      <c r="I144" s="3"/>
      <c r="J144" s="11">
        <f t="shared" si="23"/>
        <v>0.66</v>
      </c>
      <c r="K144" s="11">
        <v>10</v>
      </c>
      <c r="L144" s="3">
        <f t="shared" si="24"/>
        <v>1.0002264498228377</v>
      </c>
      <c r="M144" s="21">
        <v>44350.25</v>
      </c>
      <c r="N144" s="12">
        <f t="shared" si="22"/>
        <v>44350.277499999997</v>
      </c>
      <c r="O144" s="11">
        <f t="shared" si="20"/>
        <v>56.6601</v>
      </c>
      <c r="P144" s="11">
        <f t="shared" si="21"/>
        <v>-155.21459999999999</v>
      </c>
      <c r="Q144" s="3">
        <f t="shared" si="19"/>
        <v>0.98890529950923911</v>
      </c>
      <c r="R144" s="3">
        <f t="shared" si="19"/>
        <v>-2.7090058171659903</v>
      </c>
      <c r="S144" s="3">
        <f t="shared" si="26"/>
        <v>3.6390114904087945E-3</v>
      </c>
      <c r="T144" s="3">
        <f t="shared" si="27"/>
        <v>10.002264498228378</v>
      </c>
      <c r="U144" s="2"/>
    </row>
    <row r="145" spans="1:21" x14ac:dyDescent="0.3">
      <c r="A145" s="16" t="s">
        <v>161</v>
      </c>
      <c r="B145" s="14">
        <v>138</v>
      </c>
      <c r="C145" t="s">
        <v>300</v>
      </c>
      <c r="D145" s="18">
        <v>56.774900000000002</v>
      </c>
      <c r="E145" s="16">
        <v>155.4324</v>
      </c>
      <c r="F145" s="15">
        <v>0.33</v>
      </c>
      <c r="G145" s="3">
        <v>0.33</v>
      </c>
      <c r="H145" s="3"/>
      <c r="I145" s="3"/>
      <c r="J145" s="11">
        <f t="shared" si="23"/>
        <v>0.66</v>
      </c>
      <c r="K145" s="11">
        <v>10</v>
      </c>
      <c r="L145" s="3">
        <f t="shared" si="24"/>
        <v>0.9943430932779711</v>
      </c>
      <c r="M145" s="12">
        <f t="shared" si="25"/>
        <v>44350.318930962218</v>
      </c>
      <c r="N145" s="12">
        <f t="shared" si="22"/>
        <v>44350.346430962214</v>
      </c>
      <c r="O145" s="11">
        <f t="shared" si="20"/>
        <v>56.774900000000002</v>
      </c>
      <c r="P145" s="11">
        <f t="shared" si="21"/>
        <v>-155.4324</v>
      </c>
      <c r="Q145" s="3">
        <f t="shared" si="19"/>
        <v>0.99090893749052866</v>
      </c>
      <c r="R145" s="3">
        <f t="shared" si="19"/>
        <v>-2.7128071442768342</v>
      </c>
      <c r="S145" s="3">
        <f t="shared" si="26"/>
        <v>-3.8013271108439106E-3</v>
      </c>
      <c r="T145" s="3">
        <f t="shared" si="27"/>
        <v>9.9434309327797106</v>
      </c>
      <c r="U145" s="2"/>
    </row>
    <row r="146" spans="1:21" x14ac:dyDescent="0.3">
      <c r="A146" s="16" t="s">
        <v>162</v>
      </c>
      <c r="B146" s="14">
        <v>139</v>
      </c>
      <c r="C146" t="s">
        <v>299</v>
      </c>
      <c r="D146" s="18">
        <v>56.889699999999998</v>
      </c>
      <c r="E146" s="16">
        <v>155.6508</v>
      </c>
      <c r="F146" s="15">
        <v>0.33</v>
      </c>
      <c r="G146" s="3">
        <v>0.33</v>
      </c>
      <c r="H146" s="3"/>
      <c r="I146" s="3"/>
      <c r="J146" s="11">
        <f t="shared" si="23"/>
        <v>0.66</v>
      </c>
      <c r="K146" s="11">
        <v>10</v>
      </c>
      <c r="L146" s="3">
        <f t="shared" si="24"/>
        <v>0.99418386457029617</v>
      </c>
      <c r="M146" s="12">
        <f t="shared" si="25"/>
        <v>44350.387855289904</v>
      </c>
      <c r="N146" s="12">
        <f t="shared" si="22"/>
        <v>44350.415355289901</v>
      </c>
      <c r="O146" s="11">
        <f t="shared" si="20"/>
        <v>56.889699999999998</v>
      </c>
      <c r="P146" s="11">
        <f t="shared" si="21"/>
        <v>-155.6508</v>
      </c>
      <c r="Q146" s="3">
        <f t="shared" si="19"/>
        <v>0.9929125754718181</v>
      </c>
      <c r="R146" s="3">
        <f t="shared" si="19"/>
        <v>-2.7166189433631898</v>
      </c>
      <c r="S146" s="3">
        <f t="shared" si="26"/>
        <v>-3.8117990863555384E-3</v>
      </c>
      <c r="T146" s="3">
        <f t="shared" si="27"/>
        <v>9.9418386457029619</v>
      </c>
      <c r="U146" s="2"/>
    </row>
    <row r="147" spans="1:21" x14ac:dyDescent="0.3">
      <c r="A147" s="17" t="s">
        <v>163</v>
      </c>
      <c r="B147" s="14">
        <v>140</v>
      </c>
      <c r="C147" t="s">
        <v>300</v>
      </c>
      <c r="D147" s="18">
        <v>57.0045</v>
      </c>
      <c r="E147" s="16">
        <v>155.8698</v>
      </c>
      <c r="F147" s="15">
        <v>0.33</v>
      </c>
      <c r="G147" s="3">
        <v>0.33</v>
      </c>
      <c r="H147" s="3"/>
      <c r="I147" s="3"/>
      <c r="J147" s="11">
        <f t="shared" si="23"/>
        <v>0.66</v>
      </c>
      <c r="K147" s="11">
        <v>10</v>
      </c>
      <c r="L147" s="3">
        <f t="shared" si="24"/>
        <v>0.99401387773946137</v>
      </c>
      <c r="M147" s="12">
        <f t="shared" si="25"/>
        <v>44350.45677253481</v>
      </c>
      <c r="N147" s="12">
        <f t="shared" si="22"/>
        <v>44350.484272534806</v>
      </c>
      <c r="O147" s="11">
        <f t="shared" si="20"/>
        <v>57.0045</v>
      </c>
      <c r="P147" s="11">
        <f t="shared" si="21"/>
        <v>-155.8698</v>
      </c>
      <c r="Q147" s="3">
        <f t="shared" si="19"/>
        <v>0.99491621345310755</v>
      </c>
      <c r="R147" s="3">
        <f t="shared" si="19"/>
        <v>-2.7204412144250574</v>
      </c>
      <c r="S147" s="3">
        <f t="shared" si="26"/>
        <v>-3.8222710618676103E-3</v>
      </c>
      <c r="T147" s="3">
        <f t="shared" si="27"/>
        <v>9.9401387773946137</v>
      </c>
      <c r="U147" s="2"/>
    </row>
    <row r="148" spans="1:21" x14ac:dyDescent="0.3">
      <c r="A148" s="17" t="s">
        <v>164</v>
      </c>
      <c r="B148" s="14">
        <v>141</v>
      </c>
      <c r="C148" t="s">
        <v>299</v>
      </c>
      <c r="D148" s="18">
        <v>57.119300000000003</v>
      </c>
      <c r="E148" s="16">
        <v>156.08959999999999</v>
      </c>
      <c r="F148" s="15">
        <v>0.33</v>
      </c>
      <c r="G148" s="3">
        <v>0.33</v>
      </c>
      <c r="H148" s="3"/>
      <c r="I148" s="3"/>
      <c r="J148" s="11">
        <f t="shared" si="23"/>
        <v>0.66</v>
      </c>
      <c r="K148" s="11">
        <v>10</v>
      </c>
      <c r="L148" s="3">
        <f t="shared" si="24"/>
        <v>0.99430357911196787</v>
      </c>
      <c r="M148" s="12">
        <f t="shared" si="25"/>
        <v>44350.525701850602</v>
      </c>
      <c r="N148" s="12">
        <f t="shared" si="22"/>
        <v>44350.553201850598</v>
      </c>
      <c r="O148" s="11">
        <f t="shared" si="20"/>
        <v>57.119300000000003</v>
      </c>
      <c r="P148" s="11">
        <f t="shared" si="21"/>
        <v>-156.08959999999999</v>
      </c>
      <c r="Q148" s="3">
        <f t="shared" si="19"/>
        <v>0.9969198514343971</v>
      </c>
      <c r="R148" s="3">
        <f t="shared" si="19"/>
        <v>-2.7242774481209411</v>
      </c>
      <c r="S148" s="3">
        <f t="shared" si="26"/>
        <v>-3.8362336958837062E-3</v>
      </c>
      <c r="T148" s="3">
        <f t="shared" si="27"/>
        <v>9.9430357911196783</v>
      </c>
      <c r="U148" s="2"/>
    </row>
    <row r="149" spans="1:21" x14ac:dyDescent="0.3">
      <c r="A149" s="17" t="s">
        <v>165</v>
      </c>
      <c r="B149" s="14">
        <v>142</v>
      </c>
      <c r="C149" t="s">
        <v>294</v>
      </c>
      <c r="D149" s="18">
        <v>57.354999999999997</v>
      </c>
      <c r="E149" s="16">
        <v>156.08330000000001</v>
      </c>
      <c r="F149" s="15">
        <v>0.33</v>
      </c>
      <c r="G149" s="3"/>
      <c r="H149" s="3"/>
      <c r="I149" s="3"/>
      <c r="J149" s="11">
        <f t="shared" si="23"/>
        <v>0.33</v>
      </c>
      <c r="K149" s="11">
        <v>10</v>
      </c>
      <c r="L149" s="3">
        <f t="shared" si="24"/>
        <v>1.4143479351346029</v>
      </c>
      <c r="M149" s="12">
        <f t="shared" si="25"/>
        <v>44350.612133014562</v>
      </c>
      <c r="N149" s="12">
        <f t="shared" si="22"/>
        <v>44350.62588301456</v>
      </c>
      <c r="O149" s="11">
        <f t="shared" si="20"/>
        <v>57.354999999999997</v>
      </c>
      <c r="P149" s="11">
        <f t="shared" si="21"/>
        <v>-156.08330000000001</v>
      </c>
      <c r="Q149" s="3">
        <f t="shared" si="19"/>
        <v>1.0010335924813476</v>
      </c>
      <c r="R149" s="3">
        <f t="shared" si="19"/>
        <v>-2.7241674923780654</v>
      </c>
      <c r="S149" s="3">
        <f t="shared" si="26"/>
        <v>1.099557428756448E-4</v>
      </c>
      <c r="T149" s="3">
        <f t="shared" si="27"/>
        <v>14.143479351346029</v>
      </c>
      <c r="U149" s="2"/>
    </row>
    <row r="150" spans="1:21" x14ac:dyDescent="0.3">
      <c r="A150" s="17" t="s">
        <v>166</v>
      </c>
      <c r="B150" s="14">
        <v>143</v>
      </c>
      <c r="C150" t="s">
        <v>295</v>
      </c>
      <c r="D150" s="18">
        <v>57.240200000000002</v>
      </c>
      <c r="E150" s="16">
        <v>155.87780000000001</v>
      </c>
      <c r="F150" s="15">
        <v>0.33</v>
      </c>
      <c r="G150" s="3"/>
      <c r="H150" s="3"/>
      <c r="I150" s="3"/>
      <c r="J150" s="11">
        <f t="shared" si="23"/>
        <v>0.33</v>
      </c>
      <c r="K150" s="11">
        <v>10</v>
      </c>
      <c r="L150" s="3">
        <f t="shared" si="24"/>
        <v>0.95823416885206603</v>
      </c>
      <c r="M150" s="12">
        <f t="shared" si="25"/>
        <v>44350.665809438266</v>
      </c>
      <c r="N150" s="12">
        <f t="shared" si="22"/>
        <v>44350.679559438264</v>
      </c>
      <c r="O150" s="11">
        <f t="shared" si="20"/>
        <v>57.240200000000002</v>
      </c>
      <c r="P150" s="11">
        <f t="shared" si="21"/>
        <v>-155.87780000000001</v>
      </c>
      <c r="Q150" s="3">
        <f t="shared" si="19"/>
        <v>0.99902995450005816</v>
      </c>
      <c r="R150" s="3">
        <f t="shared" si="19"/>
        <v>-2.720580840765217</v>
      </c>
      <c r="S150" s="3">
        <f t="shared" si="26"/>
        <v>3.5866516128484349E-3</v>
      </c>
      <c r="T150" s="3">
        <f t="shared" si="27"/>
        <v>9.5823416885206605</v>
      </c>
      <c r="U150" s="2"/>
    </row>
    <row r="151" spans="1:21" x14ac:dyDescent="0.3">
      <c r="A151" s="17" t="s">
        <v>167</v>
      </c>
      <c r="B151" s="14">
        <v>144</v>
      </c>
      <c r="C151" t="s">
        <v>294</v>
      </c>
      <c r="D151" s="18">
        <v>57.125399999999999</v>
      </c>
      <c r="E151" s="16">
        <v>155.65870000000001</v>
      </c>
      <c r="F151" s="15">
        <v>0.33</v>
      </c>
      <c r="G151" s="3"/>
      <c r="H151" s="3"/>
      <c r="I151" s="3"/>
      <c r="J151" s="11">
        <f t="shared" si="23"/>
        <v>0.33</v>
      </c>
      <c r="K151" s="11">
        <v>10</v>
      </c>
      <c r="L151" s="3">
        <f t="shared" si="24"/>
        <v>0.99098169197697283</v>
      </c>
      <c r="M151" s="12">
        <f t="shared" si="25"/>
        <v>44350.720850342099</v>
      </c>
      <c r="N151" s="12">
        <f t="shared" si="22"/>
        <v>44350.734600342097</v>
      </c>
      <c r="O151" s="11">
        <f t="shared" si="20"/>
        <v>57.125399999999999</v>
      </c>
      <c r="P151" s="11">
        <f t="shared" si="21"/>
        <v>-155.65870000000001</v>
      </c>
      <c r="Q151" s="3">
        <f t="shared" ref="Q151:R214" si="28">O151*PI()/180</f>
        <v>0.99702631651876872</v>
      </c>
      <c r="R151" s="3">
        <f t="shared" si="28"/>
        <v>-2.7167568243740976</v>
      </c>
      <c r="S151" s="3">
        <f t="shared" si="26"/>
        <v>3.8240163911194003E-3</v>
      </c>
      <c r="T151" s="3">
        <f t="shared" si="27"/>
        <v>9.9098169197697281</v>
      </c>
      <c r="U151" s="2"/>
    </row>
    <row r="152" spans="1:21" x14ac:dyDescent="0.3">
      <c r="A152" s="17" t="s">
        <v>168</v>
      </c>
      <c r="B152" s="14">
        <v>145</v>
      </c>
      <c r="C152" t="s">
        <v>295</v>
      </c>
      <c r="D152" s="18">
        <v>57.0107</v>
      </c>
      <c r="E152" s="16">
        <v>155.44030000000001</v>
      </c>
      <c r="F152" s="15">
        <v>0.33</v>
      </c>
      <c r="G152" s="3"/>
      <c r="H152" s="3"/>
      <c r="I152" s="3"/>
      <c r="J152" s="11">
        <f t="shared" si="23"/>
        <v>0.33</v>
      </c>
      <c r="K152" s="11">
        <v>10</v>
      </c>
      <c r="L152" s="3">
        <f t="shared" si="24"/>
        <v>0.99051290873243902</v>
      </c>
      <c r="M152" s="21">
        <v>44351.25</v>
      </c>
      <c r="N152" s="12">
        <f t="shared" si="22"/>
        <v>44351.263749999998</v>
      </c>
      <c r="O152" s="11">
        <f t="shared" si="20"/>
        <v>57.0107</v>
      </c>
      <c r="P152" s="11">
        <f t="shared" si="21"/>
        <v>-155.44030000000001</v>
      </c>
      <c r="Q152" s="3">
        <f t="shared" si="28"/>
        <v>0.99502442386673129</v>
      </c>
      <c r="R152" s="3">
        <f t="shared" si="28"/>
        <v>-2.7129450252877421</v>
      </c>
      <c r="S152" s="3">
        <f t="shared" si="26"/>
        <v>3.8117990863555384E-3</v>
      </c>
      <c r="T152" s="3">
        <f t="shared" si="27"/>
        <v>9.90512908732439</v>
      </c>
      <c r="U152" s="2"/>
    </row>
    <row r="153" spans="1:21" x14ac:dyDescent="0.3">
      <c r="A153" s="17" t="s">
        <v>169</v>
      </c>
      <c r="B153" s="14">
        <v>146</v>
      </c>
      <c r="C153" t="s">
        <v>294</v>
      </c>
      <c r="D153" s="18">
        <v>56.895899999999997</v>
      </c>
      <c r="E153" s="16">
        <v>155.2225</v>
      </c>
      <c r="F153" s="15">
        <v>0.33</v>
      </c>
      <c r="G153" s="3"/>
      <c r="H153" s="3"/>
      <c r="I153" s="3"/>
      <c r="J153" s="11">
        <f t="shared" si="23"/>
        <v>0.33</v>
      </c>
      <c r="K153" s="11">
        <v>10</v>
      </c>
      <c r="L153" s="3">
        <f t="shared" si="24"/>
        <v>0.99110109221867349</v>
      </c>
      <c r="M153" s="12">
        <f t="shared" si="25"/>
        <v>44351.305045878842</v>
      </c>
      <c r="N153" s="12">
        <f t="shared" si="22"/>
        <v>44351.31879587884</v>
      </c>
      <c r="O153" s="11">
        <f t="shared" si="20"/>
        <v>56.895899999999997</v>
      </c>
      <c r="P153" s="11">
        <f t="shared" si="21"/>
        <v>-155.2225</v>
      </c>
      <c r="Q153" s="3">
        <f t="shared" si="28"/>
        <v>0.99302078588544163</v>
      </c>
      <c r="R153" s="3">
        <f t="shared" si="28"/>
        <v>-2.7091436981768982</v>
      </c>
      <c r="S153" s="3">
        <f t="shared" si="26"/>
        <v>3.8013271108439106E-3</v>
      </c>
      <c r="T153" s="3">
        <f t="shared" si="27"/>
        <v>9.9110109221867351</v>
      </c>
      <c r="U153" s="2"/>
    </row>
    <row r="154" spans="1:21" x14ac:dyDescent="0.3">
      <c r="A154" s="17" t="s">
        <v>170</v>
      </c>
      <c r="B154" s="14">
        <v>147</v>
      </c>
      <c r="C154" t="s">
        <v>295</v>
      </c>
      <c r="D154" s="18">
        <v>56.781100000000002</v>
      </c>
      <c r="E154" s="16">
        <v>155.00540000000001</v>
      </c>
      <c r="F154" s="15">
        <v>0.33</v>
      </c>
      <c r="G154" s="3"/>
      <c r="H154" s="3"/>
      <c r="I154" s="3"/>
      <c r="J154" s="11">
        <f t="shared" si="23"/>
        <v>0.33</v>
      </c>
      <c r="K154" s="11">
        <v>10</v>
      </c>
      <c r="L154" s="3">
        <f t="shared" si="24"/>
        <v>0.99102627913156049</v>
      </c>
      <c r="M154" s="12">
        <f t="shared" si="25"/>
        <v>44351.360088640467</v>
      </c>
      <c r="N154" s="12">
        <f t="shared" si="22"/>
        <v>44351.373838640466</v>
      </c>
      <c r="O154" s="11">
        <f t="shared" si="20"/>
        <v>56.781100000000002</v>
      </c>
      <c r="P154" s="11">
        <f t="shared" si="21"/>
        <v>-155.00540000000001</v>
      </c>
      <c r="Q154" s="3">
        <f t="shared" si="28"/>
        <v>0.9910171479041523</v>
      </c>
      <c r="R154" s="3">
        <f t="shared" si="28"/>
        <v>-2.7053545883708185</v>
      </c>
      <c r="S154" s="3">
        <f t="shared" si="26"/>
        <v>3.7891098060796047E-3</v>
      </c>
      <c r="T154" s="3">
        <f t="shared" si="27"/>
        <v>9.9102627913156045</v>
      </c>
      <c r="U154" s="2"/>
    </row>
    <row r="155" spans="1:21" x14ac:dyDescent="0.3">
      <c r="A155" s="17" t="s">
        <v>171</v>
      </c>
      <c r="B155" s="14">
        <v>148</v>
      </c>
      <c r="C155" t="s">
        <v>294</v>
      </c>
      <c r="D155" s="18">
        <v>56.902000000000001</v>
      </c>
      <c r="E155" s="16">
        <v>154.79560000000001</v>
      </c>
      <c r="F155" s="15">
        <v>0.33</v>
      </c>
      <c r="G155" s="3"/>
      <c r="H155" s="3"/>
      <c r="I155" s="3"/>
      <c r="J155" s="11">
        <f t="shared" si="23"/>
        <v>0.33</v>
      </c>
      <c r="K155" s="11">
        <v>10</v>
      </c>
      <c r="L155" s="3">
        <f t="shared" si="24"/>
        <v>1.0001236953255028</v>
      </c>
      <c r="M155" s="12">
        <f t="shared" si="25"/>
        <v>44351.415510461105</v>
      </c>
      <c r="N155" s="12">
        <f t="shared" si="22"/>
        <v>44351.429260461104</v>
      </c>
      <c r="O155" s="11">
        <f t="shared" si="20"/>
        <v>56.902000000000001</v>
      </c>
      <c r="P155" s="11">
        <f t="shared" si="21"/>
        <v>-154.79560000000001</v>
      </c>
      <c r="Q155" s="3">
        <f t="shared" si="28"/>
        <v>0.99312725096981336</v>
      </c>
      <c r="R155" s="3">
        <f t="shared" si="28"/>
        <v>-2.7016928876001343</v>
      </c>
      <c r="S155" s="3">
        <f t="shared" si="26"/>
        <v>3.6617007706842841E-3</v>
      </c>
      <c r="T155" s="3">
        <f t="shared" si="27"/>
        <v>10.001236953255027</v>
      </c>
      <c r="U155" s="2"/>
    </row>
    <row r="156" spans="1:21" x14ac:dyDescent="0.3">
      <c r="A156" s="17" t="s">
        <v>172</v>
      </c>
      <c r="B156" s="14">
        <v>149</v>
      </c>
      <c r="C156" t="s">
        <v>295</v>
      </c>
      <c r="D156" s="18">
        <v>57.016800000000003</v>
      </c>
      <c r="E156" s="16">
        <v>155.012</v>
      </c>
      <c r="F156" s="15">
        <v>0.33</v>
      </c>
      <c r="G156" s="3"/>
      <c r="H156" s="3"/>
      <c r="I156" s="3"/>
      <c r="J156" s="11">
        <f t="shared" si="23"/>
        <v>0.33</v>
      </c>
      <c r="K156" s="11">
        <v>10</v>
      </c>
      <c r="L156" s="3">
        <f t="shared" si="24"/>
        <v>0.98772953432193178</v>
      </c>
      <c r="M156" s="12">
        <f t="shared" si="25"/>
        <v>44351.47041585837</v>
      </c>
      <c r="N156" s="12">
        <f t="shared" si="22"/>
        <v>44351.484165858368</v>
      </c>
      <c r="O156" s="11">
        <f t="shared" si="20"/>
        <v>57.016800000000003</v>
      </c>
      <c r="P156" s="11">
        <f t="shared" si="21"/>
        <v>-155.012</v>
      </c>
      <c r="Q156" s="3">
        <f t="shared" si="28"/>
        <v>0.99513088895110291</v>
      </c>
      <c r="R156" s="3">
        <f t="shared" si="28"/>
        <v>-2.70546978010145</v>
      </c>
      <c r="S156" s="3">
        <f t="shared" si="26"/>
        <v>-3.7768925013157428E-3</v>
      </c>
      <c r="T156" s="3">
        <f t="shared" si="27"/>
        <v>9.877295343219318</v>
      </c>
      <c r="U156" s="2"/>
    </row>
    <row r="157" spans="1:21" x14ac:dyDescent="0.3">
      <c r="A157" s="17" t="s">
        <v>173</v>
      </c>
      <c r="B157" s="14">
        <v>150</v>
      </c>
      <c r="C157" t="s">
        <v>294</v>
      </c>
      <c r="D157" s="18">
        <v>57.131599999999999</v>
      </c>
      <c r="E157" s="16">
        <v>155.22909999999999</v>
      </c>
      <c r="F157" s="15">
        <v>0.33</v>
      </c>
      <c r="G157" s="3"/>
      <c r="H157" s="3"/>
      <c r="I157" s="3"/>
      <c r="J157" s="11">
        <f t="shared" si="23"/>
        <v>0.33</v>
      </c>
      <c r="K157" s="11">
        <v>10</v>
      </c>
      <c r="L157" s="3">
        <f t="shared" si="24"/>
        <v>0.98780169219423863</v>
      </c>
      <c r="M157" s="12">
        <f t="shared" si="25"/>
        <v>44351.525324262213</v>
      </c>
      <c r="N157" s="12">
        <f t="shared" si="22"/>
        <v>44351.539074262211</v>
      </c>
      <c r="O157" s="11">
        <f t="shared" si="20"/>
        <v>57.131599999999999</v>
      </c>
      <c r="P157" s="11">
        <f t="shared" si="21"/>
        <v>-155.22909999999999</v>
      </c>
      <c r="Q157" s="3">
        <f t="shared" si="28"/>
        <v>0.99713452693239235</v>
      </c>
      <c r="R157" s="3">
        <f t="shared" si="28"/>
        <v>-2.7092588899075296</v>
      </c>
      <c r="S157" s="3">
        <f t="shared" si="26"/>
        <v>-3.7891098060796047E-3</v>
      </c>
      <c r="T157" s="3">
        <f t="shared" si="27"/>
        <v>9.8780169219423861</v>
      </c>
      <c r="U157" s="2"/>
    </row>
    <row r="158" spans="1:21" x14ac:dyDescent="0.3">
      <c r="A158" s="17" t="s">
        <v>174</v>
      </c>
      <c r="B158" s="14">
        <v>151</v>
      </c>
      <c r="C158" t="s">
        <v>295</v>
      </c>
      <c r="D158" s="18">
        <v>57.246400000000001</v>
      </c>
      <c r="E158" s="16">
        <v>155.4469</v>
      </c>
      <c r="F158" s="15">
        <v>0.33</v>
      </c>
      <c r="G158" s="3"/>
      <c r="H158" s="3"/>
      <c r="I158" s="3"/>
      <c r="J158" s="11">
        <f t="shared" si="23"/>
        <v>0.33</v>
      </c>
      <c r="K158" s="11">
        <v>10</v>
      </c>
      <c r="L158" s="3">
        <f t="shared" si="24"/>
        <v>0.98786169091306864</v>
      </c>
      <c r="M158" s="12">
        <f t="shared" si="25"/>
        <v>44351.580235166002</v>
      </c>
      <c r="N158" s="12">
        <f t="shared" si="22"/>
        <v>44351.593985166</v>
      </c>
      <c r="O158" s="11">
        <f t="shared" si="20"/>
        <v>57.246400000000001</v>
      </c>
      <c r="P158" s="11">
        <f t="shared" si="21"/>
        <v>-155.4469</v>
      </c>
      <c r="Q158" s="3">
        <f t="shared" si="28"/>
        <v>0.9991381649136819</v>
      </c>
      <c r="R158" s="3">
        <f t="shared" si="28"/>
        <v>-2.7130602170183735</v>
      </c>
      <c r="S158" s="3">
        <f t="shared" si="26"/>
        <v>-3.8013271108439106E-3</v>
      </c>
      <c r="T158" s="3">
        <f t="shared" si="27"/>
        <v>9.8786169091306864</v>
      </c>
      <c r="U158" s="2"/>
    </row>
    <row r="159" spans="1:21" x14ac:dyDescent="0.3">
      <c r="A159" s="17" t="s">
        <v>175</v>
      </c>
      <c r="B159" s="14">
        <v>152</v>
      </c>
      <c r="C159" t="s">
        <v>294</v>
      </c>
      <c r="D159" s="18">
        <v>57.361199999999997</v>
      </c>
      <c r="E159" s="16">
        <v>155.6653</v>
      </c>
      <c r="F159" s="15">
        <v>0.33</v>
      </c>
      <c r="G159" s="3"/>
      <c r="H159" s="3"/>
      <c r="I159" s="3"/>
      <c r="J159" s="11">
        <f t="shared" si="23"/>
        <v>0.33</v>
      </c>
      <c r="K159" s="11">
        <v>10</v>
      </c>
      <c r="L159" s="3">
        <f t="shared" si="24"/>
        <v>0.98767720345264287</v>
      </c>
      <c r="M159" s="12">
        <f t="shared" si="25"/>
        <v>44351.635138382808</v>
      </c>
      <c r="N159" s="12">
        <f t="shared" si="22"/>
        <v>44351.648888382806</v>
      </c>
      <c r="O159" s="11">
        <f t="shared" si="20"/>
        <v>57.361199999999997</v>
      </c>
      <c r="P159" s="11">
        <f t="shared" si="21"/>
        <v>-155.6653</v>
      </c>
      <c r="Q159" s="3">
        <f t="shared" si="28"/>
        <v>1.0011418028949715</v>
      </c>
      <c r="R159" s="3">
        <f t="shared" si="28"/>
        <v>-2.7168720161047291</v>
      </c>
      <c r="S159" s="3">
        <f t="shared" si="26"/>
        <v>-3.8117990863555384E-3</v>
      </c>
      <c r="T159" s="3">
        <f t="shared" si="27"/>
        <v>9.8767720345264287</v>
      </c>
      <c r="U159" s="2"/>
    </row>
    <row r="160" spans="1:21" x14ac:dyDescent="0.3">
      <c r="A160" s="17" t="s">
        <v>176</v>
      </c>
      <c r="B160" s="14">
        <v>153</v>
      </c>
      <c r="C160" t="s">
        <v>295</v>
      </c>
      <c r="D160" s="18">
        <v>57.482100000000003</v>
      </c>
      <c r="E160" s="16">
        <v>155.4521</v>
      </c>
      <c r="F160" s="15">
        <v>0.33</v>
      </c>
      <c r="G160" s="3"/>
      <c r="H160" s="3"/>
      <c r="I160" s="3"/>
      <c r="J160" s="11">
        <f t="shared" si="23"/>
        <v>0.33</v>
      </c>
      <c r="K160" s="11">
        <v>10</v>
      </c>
      <c r="L160" s="3">
        <f t="shared" si="24"/>
        <v>1.000316281579001</v>
      </c>
      <c r="M160" s="12">
        <f t="shared" si="25"/>
        <v>44351.690568227874</v>
      </c>
      <c r="N160" s="12">
        <f t="shared" si="22"/>
        <v>44351.704318227872</v>
      </c>
      <c r="O160" s="11">
        <f t="shared" si="20"/>
        <v>57.482100000000003</v>
      </c>
      <c r="P160" s="11">
        <f t="shared" si="21"/>
        <v>-155.4521</v>
      </c>
      <c r="Q160" s="3">
        <f t="shared" si="28"/>
        <v>1.0032519059606324</v>
      </c>
      <c r="R160" s="3">
        <f t="shared" si="28"/>
        <v>-2.7131509741394768</v>
      </c>
      <c r="S160" s="3">
        <f t="shared" si="26"/>
        <v>3.7210419652522475E-3</v>
      </c>
      <c r="T160" s="3">
        <f t="shared" si="27"/>
        <v>10.003162815790009</v>
      </c>
      <c r="U160" s="2"/>
    </row>
    <row r="161" spans="1:21" x14ac:dyDescent="0.3">
      <c r="A161" s="17" t="s">
        <v>177</v>
      </c>
      <c r="B161" s="14">
        <v>154</v>
      </c>
      <c r="C161" t="s">
        <v>294</v>
      </c>
      <c r="D161" s="18">
        <v>57.367400000000004</v>
      </c>
      <c r="E161" s="16">
        <v>155.23439999999999</v>
      </c>
      <c r="F161" s="15">
        <v>0.33</v>
      </c>
      <c r="G161" s="3"/>
      <c r="H161" s="3"/>
      <c r="I161" s="3"/>
      <c r="J161" s="11">
        <f t="shared" si="23"/>
        <v>0.33</v>
      </c>
      <c r="K161" s="11">
        <v>10</v>
      </c>
      <c r="L161" s="3">
        <f t="shared" si="24"/>
        <v>0.98397250870139763</v>
      </c>
      <c r="M161" s="12">
        <f t="shared" si="25"/>
        <v>44351.745317082401</v>
      </c>
      <c r="N161" s="12">
        <f t="shared" si="22"/>
        <v>44351.759067082399</v>
      </c>
      <c r="O161" s="11">
        <f t="shared" si="20"/>
        <v>57.367400000000004</v>
      </c>
      <c r="P161" s="11">
        <f t="shared" si="21"/>
        <v>-155.23439999999999</v>
      </c>
      <c r="Q161" s="3">
        <f t="shared" si="28"/>
        <v>1.0012500133085951</v>
      </c>
      <c r="R161" s="3">
        <f t="shared" si="28"/>
        <v>-2.7093513923578856</v>
      </c>
      <c r="S161" s="3">
        <f t="shared" si="26"/>
        <v>3.7995817815912325E-3</v>
      </c>
      <c r="T161" s="3">
        <f t="shared" si="27"/>
        <v>9.8397250870139761</v>
      </c>
      <c r="U161" s="2"/>
    </row>
    <row r="162" spans="1:21" x14ac:dyDescent="0.3">
      <c r="A162" s="17" t="s">
        <v>178</v>
      </c>
      <c r="B162" s="14">
        <v>155</v>
      </c>
      <c r="C162" t="s">
        <v>295</v>
      </c>
      <c r="D162" s="18">
        <v>57.252600000000001</v>
      </c>
      <c r="E162" s="16">
        <v>155.01730000000001</v>
      </c>
      <c r="F162" s="15">
        <v>0.33</v>
      </c>
      <c r="G162" s="3"/>
      <c r="H162" s="3"/>
      <c r="I162" s="3"/>
      <c r="J162" s="11">
        <f t="shared" si="23"/>
        <v>0.33</v>
      </c>
      <c r="K162" s="11">
        <v>10</v>
      </c>
      <c r="L162" s="3">
        <f t="shared" si="24"/>
        <v>0.9845771082133824</v>
      </c>
      <c r="M162" s="21">
        <v>44352.25</v>
      </c>
      <c r="N162" s="12">
        <f t="shared" si="22"/>
        <v>44352.263749999998</v>
      </c>
      <c r="O162" s="11">
        <f t="shared" si="20"/>
        <v>57.252600000000001</v>
      </c>
      <c r="P162" s="11">
        <f t="shared" si="21"/>
        <v>-155.01730000000001</v>
      </c>
      <c r="Q162" s="3">
        <f t="shared" si="28"/>
        <v>0.99924637532730554</v>
      </c>
      <c r="R162" s="3">
        <f t="shared" si="28"/>
        <v>-2.705562282551806</v>
      </c>
      <c r="S162" s="3">
        <f t="shared" si="26"/>
        <v>3.7891098060796047E-3</v>
      </c>
      <c r="T162" s="3">
        <f t="shared" si="27"/>
        <v>9.8457710821338242</v>
      </c>
      <c r="U162" s="2"/>
    </row>
    <row r="163" spans="1:21" x14ac:dyDescent="0.3">
      <c r="A163" s="17" t="s">
        <v>179</v>
      </c>
      <c r="B163" s="14">
        <v>156</v>
      </c>
      <c r="C163" t="s">
        <v>294</v>
      </c>
      <c r="D163" s="18">
        <v>57.137799999999999</v>
      </c>
      <c r="E163" s="16">
        <v>154.80080000000001</v>
      </c>
      <c r="F163" s="15">
        <v>0.33</v>
      </c>
      <c r="G163" s="3"/>
      <c r="H163" s="3"/>
      <c r="I163" s="3"/>
      <c r="J163" s="11">
        <f t="shared" si="23"/>
        <v>0.33</v>
      </c>
      <c r="K163" s="11">
        <v>10</v>
      </c>
      <c r="L163" s="3">
        <f t="shared" si="24"/>
        <v>0.9847519940243753</v>
      </c>
      <c r="M163" s="12">
        <f t="shared" si="25"/>
        <v>44352.304781333085</v>
      </c>
      <c r="N163" s="12">
        <f t="shared" si="22"/>
        <v>44352.318531333083</v>
      </c>
      <c r="O163" s="11">
        <f t="shared" si="20"/>
        <v>57.137799999999999</v>
      </c>
      <c r="P163" s="11">
        <f t="shared" si="21"/>
        <v>-154.80080000000001</v>
      </c>
      <c r="Q163" s="3">
        <f t="shared" si="28"/>
        <v>0.99724273734601587</v>
      </c>
      <c r="R163" s="3">
        <f t="shared" si="28"/>
        <v>-2.701783644721238</v>
      </c>
      <c r="S163" s="3">
        <f t="shared" si="26"/>
        <v>3.7786378305679769E-3</v>
      </c>
      <c r="T163" s="3">
        <f t="shared" si="27"/>
        <v>9.8475199402437532</v>
      </c>
      <c r="U163" s="2"/>
    </row>
    <row r="164" spans="1:21" x14ac:dyDescent="0.3">
      <c r="A164" s="17" t="s">
        <v>180</v>
      </c>
      <c r="B164" s="14">
        <v>157</v>
      </c>
      <c r="C164" t="s">
        <v>295</v>
      </c>
      <c r="D164" s="18">
        <v>57.3735</v>
      </c>
      <c r="E164" s="16">
        <v>154.8047</v>
      </c>
      <c r="F164" s="15">
        <v>0.33</v>
      </c>
      <c r="G164" s="3"/>
      <c r="H164" s="3"/>
      <c r="I164" s="3"/>
      <c r="J164" s="11">
        <f t="shared" si="23"/>
        <v>0.33</v>
      </c>
      <c r="K164" s="11">
        <v>10</v>
      </c>
      <c r="L164" s="3">
        <f t="shared" si="24"/>
        <v>1.4142566366479647</v>
      </c>
      <c r="M164" s="12">
        <f t="shared" si="25"/>
        <v>44352.377458692943</v>
      </c>
      <c r="N164" s="12">
        <f t="shared" si="22"/>
        <v>44352.391208692941</v>
      </c>
      <c r="O164" s="11">
        <f t="shared" si="20"/>
        <v>57.3735</v>
      </c>
      <c r="P164" s="11">
        <f t="shared" si="21"/>
        <v>-154.8047</v>
      </c>
      <c r="Q164" s="3">
        <f t="shared" si="28"/>
        <v>1.0013564783929667</v>
      </c>
      <c r="R164" s="3">
        <f t="shared" si="28"/>
        <v>-2.7018517125620658</v>
      </c>
      <c r="S164" s="3">
        <f t="shared" si="26"/>
        <v>-6.8067840827801263E-5</v>
      </c>
      <c r="T164" s="3">
        <f t="shared" si="27"/>
        <v>14.142566366479647</v>
      </c>
      <c r="U164" s="2"/>
    </row>
    <row r="165" spans="1:21" x14ac:dyDescent="0.3">
      <c r="A165" s="17" t="s">
        <v>181</v>
      </c>
      <c r="B165" s="14">
        <v>158</v>
      </c>
      <c r="C165" t="s">
        <v>294</v>
      </c>
      <c r="D165" s="18">
        <v>57.488300000000002</v>
      </c>
      <c r="E165" s="16">
        <v>155.02119999999999</v>
      </c>
      <c r="F165" s="15">
        <v>0.33</v>
      </c>
      <c r="G165" s="3"/>
      <c r="H165" s="3"/>
      <c r="I165" s="3"/>
      <c r="J165" s="11">
        <f t="shared" si="23"/>
        <v>0.33</v>
      </c>
      <c r="K165" s="11">
        <v>10</v>
      </c>
      <c r="L165" s="3">
        <f t="shared" si="24"/>
        <v>0.98154283297386757</v>
      </c>
      <c r="M165" s="12">
        <f t="shared" si="25"/>
        <v>44352.432106310982</v>
      </c>
      <c r="N165" s="12">
        <f t="shared" si="22"/>
        <v>44352.44585631098</v>
      </c>
      <c r="O165" s="11">
        <f t="shared" si="20"/>
        <v>57.488300000000002</v>
      </c>
      <c r="P165" s="11">
        <f t="shared" si="21"/>
        <v>-155.02119999999999</v>
      </c>
      <c r="Q165" s="3">
        <f t="shared" si="28"/>
        <v>1.0033601163742563</v>
      </c>
      <c r="R165" s="3">
        <f t="shared" si="28"/>
        <v>-2.7056303503926333</v>
      </c>
      <c r="S165" s="3">
        <f t="shared" si="26"/>
        <v>-3.7786378305675328E-3</v>
      </c>
      <c r="T165" s="3">
        <f t="shared" si="27"/>
        <v>9.8154283297386762</v>
      </c>
      <c r="U165" s="2"/>
    </row>
    <row r="166" spans="1:21" x14ac:dyDescent="0.3">
      <c r="A166" s="17" t="s">
        <v>182</v>
      </c>
      <c r="B166" s="14">
        <v>159</v>
      </c>
      <c r="C166" t="s">
        <v>295</v>
      </c>
      <c r="D166" s="18">
        <v>57.603099999999998</v>
      </c>
      <c r="E166" s="16">
        <v>155.23830000000001</v>
      </c>
      <c r="F166" s="15">
        <v>0.33</v>
      </c>
      <c r="G166" s="3"/>
      <c r="H166" s="3"/>
      <c r="I166" s="3"/>
      <c r="J166" s="11">
        <f t="shared" si="23"/>
        <v>0.33</v>
      </c>
      <c r="K166" s="11">
        <v>10</v>
      </c>
      <c r="L166" s="3">
        <f t="shared" si="24"/>
        <v>0.98135549504695374</v>
      </c>
      <c r="M166" s="12">
        <f t="shared" si="25"/>
        <v>44352.486746123272</v>
      </c>
      <c r="N166" s="12">
        <f t="shared" si="22"/>
        <v>44352.50049612327</v>
      </c>
      <c r="O166" s="11">
        <f t="shared" si="20"/>
        <v>57.603099999999998</v>
      </c>
      <c r="P166" s="11">
        <f t="shared" si="21"/>
        <v>-155.23830000000001</v>
      </c>
      <c r="Q166" s="3">
        <f t="shared" si="28"/>
        <v>1.0053637543555456</v>
      </c>
      <c r="R166" s="3">
        <f t="shared" si="28"/>
        <v>-2.7094194601987134</v>
      </c>
      <c r="S166" s="3">
        <f t="shared" si="26"/>
        <v>-3.7891098060800488E-3</v>
      </c>
      <c r="T166" s="3">
        <f t="shared" si="27"/>
        <v>9.8135549504695376</v>
      </c>
      <c r="U166" s="2"/>
    </row>
    <row r="167" spans="1:21" x14ac:dyDescent="0.3">
      <c r="A167" s="17" t="s">
        <v>183</v>
      </c>
      <c r="B167" s="14">
        <v>160</v>
      </c>
      <c r="C167" t="s">
        <v>301</v>
      </c>
      <c r="D167" s="18">
        <v>57.72</v>
      </c>
      <c r="E167" s="16">
        <v>155.26</v>
      </c>
      <c r="F167" s="15">
        <v>0.33</v>
      </c>
      <c r="G167" s="3"/>
      <c r="H167" s="3">
        <v>0.5</v>
      </c>
      <c r="I167" s="3"/>
      <c r="J167" s="11">
        <f t="shared" si="23"/>
        <v>0.83000000000000007</v>
      </c>
      <c r="K167" s="11">
        <v>10</v>
      </c>
      <c r="L167" s="3">
        <f t="shared" si="24"/>
        <v>0.70484933330818222</v>
      </c>
      <c r="M167" s="12">
        <f t="shared" si="25"/>
        <v>44352.529864845492</v>
      </c>
      <c r="N167" s="12">
        <f t="shared" si="22"/>
        <v>44352.564448178826</v>
      </c>
      <c r="O167" s="11">
        <f t="shared" si="20"/>
        <v>57.72</v>
      </c>
      <c r="P167" s="11">
        <f t="shared" si="21"/>
        <v>-155.26</v>
      </c>
      <c r="Q167" s="3">
        <f t="shared" si="28"/>
        <v>1.007404044251127</v>
      </c>
      <c r="R167" s="3">
        <f t="shared" si="28"/>
        <v>-2.7097981966463958</v>
      </c>
      <c r="S167" s="3">
        <f t="shared" si="26"/>
        <v>-3.7873644768238179E-4</v>
      </c>
      <c r="T167" s="3">
        <f t="shared" si="27"/>
        <v>7.0484933330818222</v>
      </c>
      <c r="U167" s="2"/>
    </row>
    <row r="168" spans="1:21" x14ac:dyDescent="0.3">
      <c r="A168" s="17" t="s">
        <v>184</v>
      </c>
      <c r="B168" s="14">
        <v>161</v>
      </c>
      <c r="C168" t="s">
        <v>302</v>
      </c>
      <c r="D168" s="18">
        <v>57.68</v>
      </c>
      <c r="E168" s="16">
        <v>155.16999999999999</v>
      </c>
      <c r="F168" s="15">
        <v>0.33</v>
      </c>
      <c r="G168" s="3"/>
      <c r="H168" s="3">
        <v>0.5</v>
      </c>
      <c r="I168" s="3"/>
      <c r="J168" s="11">
        <f t="shared" si="23"/>
        <v>0.83000000000000007</v>
      </c>
      <c r="K168" s="11">
        <v>10</v>
      </c>
      <c r="L168" s="3">
        <f t="shared" si="24"/>
        <v>0.37531482323418608</v>
      </c>
      <c r="M168" s="12">
        <f t="shared" si="25"/>
        <v>44352.580086296461</v>
      </c>
      <c r="N168" s="12">
        <f t="shared" si="22"/>
        <v>44352.614669629795</v>
      </c>
      <c r="O168" s="11">
        <f t="shared" si="20"/>
        <v>57.68</v>
      </c>
      <c r="P168" s="11">
        <f t="shared" si="21"/>
        <v>-155.16999999999999</v>
      </c>
      <c r="Q168" s="3">
        <f t="shared" si="28"/>
        <v>1.0067059125503293</v>
      </c>
      <c r="R168" s="3">
        <f t="shared" si="28"/>
        <v>-2.708227400319601</v>
      </c>
      <c r="S168" s="3">
        <f t="shared" si="26"/>
        <v>1.5707963267947989E-3</v>
      </c>
      <c r="T168" s="3">
        <f t="shared" si="27"/>
        <v>3.7531482323418608</v>
      </c>
      <c r="U168" s="2"/>
    </row>
    <row r="169" spans="1:21" x14ac:dyDescent="0.3">
      <c r="A169" s="17" t="s">
        <v>185</v>
      </c>
      <c r="B169" s="14">
        <v>162</v>
      </c>
      <c r="C169" t="s">
        <v>301</v>
      </c>
      <c r="D169" s="18">
        <v>57.64</v>
      </c>
      <c r="E169" s="16">
        <v>155.07</v>
      </c>
      <c r="F169" s="15">
        <v>0.33</v>
      </c>
      <c r="G169" s="3"/>
      <c r="H169" s="3">
        <v>0.5</v>
      </c>
      <c r="I169" s="3"/>
      <c r="J169" s="11">
        <f t="shared" si="23"/>
        <v>0.83000000000000007</v>
      </c>
      <c r="K169" s="11">
        <v>10</v>
      </c>
      <c r="L169" s="3">
        <f t="shared" si="24"/>
        <v>0.40077266615509172</v>
      </c>
      <c r="M169" s="12">
        <f t="shared" si="25"/>
        <v>44352.631368490882</v>
      </c>
      <c r="N169" s="12">
        <f t="shared" si="22"/>
        <v>44352.665951824216</v>
      </c>
      <c r="O169" s="11">
        <f t="shared" si="20"/>
        <v>57.64</v>
      </c>
      <c r="P169" s="11">
        <f t="shared" si="21"/>
        <v>-155.07</v>
      </c>
      <c r="Q169" s="3">
        <f t="shared" si="28"/>
        <v>1.0060077808495316</v>
      </c>
      <c r="R169" s="3">
        <f t="shared" si="28"/>
        <v>-2.7064820710676067</v>
      </c>
      <c r="S169" s="3">
        <f t="shared" si="26"/>
        <v>1.745329251994221E-3</v>
      </c>
      <c r="T169" s="3">
        <f t="shared" si="27"/>
        <v>4.0077266615509171</v>
      </c>
      <c r="U169" s="2"/>
    </row>
    <row r="170" spans="1:21" x14ac:dyDescent="0.3">
      <c r="A170" s="17" t="s">
        <v>186</v>
      </c>
      <c r="B170" s="14">
        <v>163</v>
      </c>
      <c r="C170" t="s">
        <v>302</v>
      </c>
      <c r="D170" s="18">
        <v>57.61</v>
      </c>
      <c r="E170" s="16">
        <v>155.01</v>
      </c>
      <c r="F170" s="15">
        <v>0.33</v>
      </c>
      <c r="G170" s="3"/>
      <c r="H170" s="3">
        <v>0.5</v>
      </c>
      <c r="I170" s="3"/>
      <c r="J170" s="11">
        <f t="shared" si="23"/>
        <v>0.83000000000000007</v>
      </c>
      <c r="K170" s="11">
        <v>10</v>
      </c>
      <c r="L170" s="3">
        <f t="shared" si="24"/>
        <v>0.26373914393328962</v>
      </c>
      <c r="M170" s="12">
        <f t="shared" si="25"/>
        <v>44352.676940955214</v>
      </c>
      <c r="N170" s="12">
        <f t="shared" si="22"/>
        <v>44352.711524288548</v>
      </c>
      <c r="O170" s="11">
        <f t="shared" si="20"/>
        <v>57.61</v>
      </c>
      <c r="P170" s="11">
        <f t="shared" si="21"/>
        <v>-155.01</v>
      </c>
      <c r="Q170" s="3">
        <f t="shared" si="28"/>
        <v>1.0054841820739331</v>
      </c>
      <c r="R170" s="3">
        <f t="shared" si="28"/>
        <v>-2.7054348735164102</v>
      </c>
      <c r="S170" s="3">
        <f t="shared" si="26"/>
        <v>1.0471975511965326E-3</v>
      </c>
      <c r="T170" s="3">
        <f t="shared" si="27"/>
        <v>2.6373914393328963</v>
      </c>
      <c r="U170" s="2"/>
    </row>
    <row r="171" spans="1:21" x14ac:dyDescent="0.3">
      <c r="A171" s="17" t="s">
        <v>187</v>
      </c>
      <c r="B171" s="14">
        <v>164</v>
      </c>
      <c r="C171" t="s">
        <v>301</v>
      </c>
      <c r="D171" s="18">
        <v>57.55</v>
      </c>
      <c r="E171" s="16">
        <v>154.88</v>
      </c>
      <c r="F171" s="15">
        <v>0.33</v>
      </c>
      <c r="G171" s="3"/>
      <c r="H171" s="3">
        <v>0.5</v>
      </c>
      <c r="I171" s="3"/>
      <c r="J171" s="11">
        <f t="shared" si="23"/>
        <v>0.83000000000000007</v>
      </c>
      <c r="K171" s="11">
        <v>10</v>
      </c>
      <c r="L171" s="3">
        <f t="shared" si="24"/>
        <v>0.55178795055393937</v>
      </c>
      <c r="M171" s="12">
        <f t="shared" si="25"/>
        <v>44352.734515453158</v>
      </c>
      <c r="N171" s="12">
        <f t="shared" si="22"/>
        <v>44352.769098786492</v>
      </c>
      <c r="O171" s="11">
        <f t="shared" si="20"/>
        <v>57.55</v>
      </c>
      <c r="P171" s="11">
        <f t="shared" si="21"/>
        <v>-154.88</v>
      </c>
      <c r="Q171" s="3">
        <f t="shared" si="28"/>
        <v>1.0044369845227366</v>
      </c>
      <c r="R171" s="3">
        <f t="shared" si="28"/>
        <v>-2.7031659454888173</v>
      </c>
      <c r="S171" s="3">
        <f t="shared" si="26"/>
        <v>2.2689280275929313E-3</v>
      </c>
      <c r="T171" s="3">
        <f t="shared" si="27"/>
        <v>5.5178795055393932</v>
      </c>
      <c r="U171" s="2"/>
    </row>
    <row r="172" spans="1:21" x14ac:dyDescent="0.3">
      <c r="A172" s="22" t="s">
        <v>188</v>
      </c>
      <c r="B172" s="23">
        <v>165</v>
      </c>
      <c r="C172" s="24" t="s">
        <v>302</v>
      </c>
      <c r="D172" s="25">
        <v>57.52</v>
      </c>
      <c r="E172" s="26">
        <v>154.78</v>
      </c>
      <c r="F172" s="27">
        <v>0.33</v>
      </c>
      <c r="G172" s="27"/>
      <c r="H172" s="27">
        <v>0.5</v>
      </c>
      <c r="I172" s="27"/>
      <c r="J172" s="28">
        <f t="shared" si="23"/>
        <v>0.83000000000000007</v>
      </c>
      <c r="K172" s="28">
        <v>10</v>
      </c>
      <c r="L172" s="27">
        <f t="shared" si="24"/>
        <v>0.36895721099932105</v>
      </c>
      <c r="M172" s="29">
        <v>44353.25</v>
      </c>
      <c r="N172" s="30">
        <f t="shared" si="22"/>
        <v>44353.284583333334</v>
      </c>
      <c r="O172" s="28">
        <f t="shared" si="20"/>
        <v>57.52</v>
      </c>
      <c r="P172" s="28">
        <f t="shared" si="21"/>
        <v>-154.78</v>
      </c>
      <c r="Q172" s="27">
        <f t="shared" si="28"/>
        <v>1.0039133857471385</v>
      </c>
      <c r="R172" s="27">
        <f t="shared" si="28"/>
        <v>-2.7014206162368231</v>
      </c>
      <c r="S172" s="27">
        <f t="shared" si="26"/>
        <v>1.745329251994221E-3</v>
      </c>
      <c r="T172" s="27">
        <f t="shared" si="27"/>
        <v>3.6895721099932106</v>
      </c>
      <c r="U172" s="2"/>
    </row>
    <row r="173" spans="1:21" x14ac:dyDescent="0.3">
      <c r="A173" s="22" t="s">
        <v>189</v>
      </c>
      <c r="B173" s="23">
        <v>166</v>
      </c>
      <c r="C173" s="24" t="s">
        <v>294</v>
      </c>
      <c r="D173" s="25">
        <v>57.609299999999998</v>
      </c>
      <c r="E173" s="26">
        <v>154.8073</v>
      </c>
      <c r="F173" s="27">
        <v>0.33</v>
      </c>
      <c r="G173" s="27"/>
      <c r="H173" s="27"/>
      <c r="I173" s="27"/>
      <c r="J173" s="28">
        <f t="shared" si="23"/>
        <v>0.33</v>
      </c>
      <c r="K173" s="28">
        <v>10</v>
      </c>
      <c r="L173" s="27">
        <f t="shared" si="24"/>
        <v>0.54295479224878584</v>
      </c>
      <c r="M173" s="30">
        <f t="shared" si="25"/>
        <v>44353.307206449681</v>
      </c>
      <c r="N173" s="30">
        <f t="shared" si="22"/>
        <v>44353.320956449679</v>
      </c>
      <c r="O173" s="28">
        <f t="shared" si="20"/>
        <v>57.609299999999998</v>
      </c>
      <c r="P173" s="28">
        <f t="shared" si="21"/>
        <v>-154.8073</v>
      </c>
      <c r="Q173" s="27">
        <f t="shared" si="28"/>
        <v>1.0054719647691692</v>
      </c>
      <c r="R173" s="27">
        <f t="shared" si="28"/>
        <v>-2.7018970911226177</v>
      </c>
      <c r="S173" s="27">
        <f t="shared" si="26"/>
        <v>-4.7647488579460884E-4</v>
      </c>
      <c r="T173" s="27">
        <f t="shared" si="27"/>
        <v>5.4295479224878589</v>
      </c>
      <c r="U173" s="2"/>
    </row>
    <row r="174" spans="1:21" x14ac:dyDescent="0.3">
      <c r="A174" s="22" t="s">
        <v>190</v>
      </c>
      <c r="B174" s="23">
        <v>167</v>
      </c>
      <c r="C174" s="24" t="s">
        <v>295</v>
      </c>
      <c r="D174" s="25">
        <v>57.730200000000004</v>
      </c>
      <c r="E174" s="26">
        <v>154.59270000000001</v>
      </c>
      <c r="F174" s="27">
        <v>0.33</v>
      </c>
      <c r="G174" s="27"/>
      <c r="H174" s="27"/>
      <c r="I174" s="27"/>
      <c r="J174" s="28">
        <f t="shared" si="23"/>
        <v>0.33</v>
      </c>
      <c r="K174" s="28">
        <v>10</v>
      </c>
      <c r="L174" s="27">
        <f t="shared" si="24"/>
        <v>1.000191142884135</v>
      </c>
      <c r="M174" s="30">
        <f t="shared" si="25"/>
        <v>44353.362631080636</v>
      </c>
      <c r="N174" s="30">
        <f t="shared" si="22"/>
        <v>44353.376381080634</v>
      </c>
      <c r="O174" s="28">
        <f t="shared" si="20"/>
        <v>57.730200000000004</v>
      </c>
      <c r="P174" s="28">
        <f t="shared" si="21"/>
        <v>-154.59270000000001</v>
      </c>
      <c r="Q174" s="27">
        <f t="shared" si="28"/>
        <v>1.0075820678348304</v>
      </c>
      <c r="R174" s="27">
        <f t="shared" si="28"/>
        <v>-2.6981516145478377</v>
      </c>
      <c r="S174" s="27">
        <f t="shared" si="26"/>
        <v>3.7454765747799712E-3</v>
      </c>
      <c r="T174" s="27">
        <f t="shared" si="27"/>
        <v>10.00191142884135</v>
      </c>
      <c r="U174" s="2"/>
    </row>
    <row r="175" spans="1:21" x14ac:dyDescent="0.3">
      <c r="A175" s="22" t="s">
        <v>191</v>
      </c>
      <c r="B175" s="23">
        <v>168</v>
      </c>
      <c r="C175" s="24" t="s">
        <v>294</v>
      </c>
      <c r="D175" s="25">
        <v>57.851199999999999</v>
      </c>
      <c r="E175" s="26">
        <v>154.37729999999999</v>
      </c>
      <c r="F175" s="27">
        <v>0.33</v>
      </c>
      <c r="G175" s="27"/>
      <c r="H175" s="27"/>
      <c r="I175" s="27"/>
      <c r="J175" s="28">
        <f t="shared" si="23"/>
        <v>0.33</v>
      </c>
      <c r="K175" s="28">
        <v>10</v>
      </c>
      <c r="L175" s="27">
        <f t="shared" si="24"/>
        <v>1.0008054560318651</v>
      </c>
      <c r="M175" s="30">
        <f t="shared" si="25"/>
        <v>44353.418081307966</v>
      </c>
      <c r="N175" s="30">
        <f t="shared" si="22"/>
        <v>44353.431831307964</v>
      </c>
      <c r="O175" s="28">
        <f t="shared" si="20"/>
        <v>57.851199999999999</v>
      </c>
      <c r="P175" s="28">
        <f t="shared" si="21"/>
        <v>-154.37729999999999</v>
      </c>
      <c r="Q175" s="27">
        <f t="shared" si="28"/>
        <v>1.0096939162297434</v>
      </c>
      <c r="R175" s="27">
        <f t="shared" si="28"/>
        <v>-2.6943921753390421</v>
      </c>
      <c r="S175" s="27">
        <f t="shared" si="26"/>
        <v>3.759439208795623E-3</v>
      </c>
      <c r="T175" s="27">
        <f t="shared" si="27"/>
        <v>10.008054560318651</v>
      </c>
      <c r="U175" s="2"/>
    </row>
    <row r="176" spans="1:21" x14ac:dyDescent="0.3">
      <c r="A176" s="22" t="s">
        <v>192</v>
      </c>
      <c r="B176" s="23">
        <v>169</v>
      </c>
      <c r="C176" s="24" t="s">
        <v>295</v>
      </c>
      <c r="D176" s="25">
        <v>57.972099999999998</v>
      </c>
      <c r="E176" s="26">
        <v>154.16120000000001</v>
      </c>
      <c r="F176" s="27">
        <v>0.33</v>
      </c>
      <c r="G176" s="27"/>
      <c r="H176" s="27"/>
      <c r="I176" s="27"/>
      <c r="J176" s="28">
        <f t="shared" si="23"/>
        <v>0.33</v>
      </c>
      <c r="K176" s="28">
        <v>10</v>
      </c>
      <c r="L176" s="27">
        <f t="shared" si="24"/>
        <v>1.0003160572851653</v>
      </c>
      <c r="M176" s="30">
        <f t="shared" si="25"/>
        <v>44353.473511143682</v>
      </c>
      <c r="N176" s="30">
        <f t="shared" si="22"/>
        <v>44353.48726114368</v>
      </c>
      <c r="O176" s="28">
        <f t="shared" si="20"/>
        <v>57.972099999999998</v>
      </c>
      <c r="P176" s="28">
        <f t="shared" si="21"/>
        <v>-154.16120000000001</v>
      </c>
      <c r="Q176" s="27">
        <f t="shared" si="28"/>
        <v>1.0118040192954048</v>
      </c>
      <c r="R176" s="27">
        <f t="shared" si="28"/>
        <v>-2.6906205188254826</v>
      </c>
      <c r="S176" s="27">
        <f t="shared" si="26"/>
        <v>3.7716565135594848E-3</v>
      </c>
      <c r="T176" s="27">
        <f t="shared" si="27"/>
        <v>10.003160572851652</v>
      </c>
      <c r="U176" s="5" t="s">
        <v>308</v>
      </c>
    </row>
    <row r="177" spans="1:21" x14ac:dyDescent="0.3">
      <c r="A177" s="22" t="s">
        <v>193</v>
      </c>
      <c r="B177" s="23">
        <v>170</v>
      </c>
      <c r="C177" s="24" t="s">
        <v>294</v>
      </c>
      <c r="D177" s="25">
        <v>58.0931</v>
      </c>
      <c r="E177" s="26">
        <v>153.9444</v>
      </c>
      <c r="F177" s="27">
        <v>0.33</v>
      </c>
      <c r="G177" s="27"/>
      <c r="H177" s="27"/>
      <c r="I177" s="27"/>
      <c r="J177" s="28">
        <f t="shared" si="23"/>
        <v>0.33</v>
      </c>
      <c r="K177" s="28">
        <v>10</v>
      </c>
      <c r="L177" s="27">
        <f t="shared" si="24"/>
        <v>1.0006845830313424</v>
      </c>
      <c r="M177" s="30">
        <f t="shared" si="25"/>
        <v>44353.528956334638</v>
      </c>
      <c r="N177" s="30">
        <f t="shared" si="22"/>
        <v>44353.542706334636</v>
      </c>
      <c r="O177" s="28">
        <f t="shared" si="20"/>
        <v>58.0931</v>
      </c>
      <c r="P177" s="28">
        <f t="shared" si="21"/>
        <v>-153.9444</v>
      </c>
      <c r="Q177" s="27">
        <f t="shared" si="28"/>
        <v>1.0139158676903179</v>
      </c>
      <c r="R177" s="27">
        <f t="shared" si="28"/>
        <v>-2.6868366450071588</v>
      </c>
      <c r="S177" s="27">
        <f t="shared" si="26"/>
        <v>3.7838738183237908E-3</v>
      </c>
      <c r="T177" s="27">
        <f t="shared" si="27"/>
        <v>10.006845830313424</v>
      </c>
      <c r="U177" s="2"/>
    </row>
    <row r="178" spans="1:21" x14ac:dyDescent="0.3">
      <c r="A178" s="22" t="s">
        <v>194</v>
      </c>
      <c r="B178" s="23">
        <v>171</v>
      </c>
      <c r="C178" s="24" t="s">
        <v>295</v>
      </c>
      <c r="D178" s="25">
        <v>58.214100000000002</v>
      </c>
      <c r="E178" s="26">
        <v>153.7269</v>
      </c>
      <c r="F178" s="27">
        <v>0.33</v>
      </c>
      <c r="G178" s="27"/>
      <c r="H178" s="27"/>
      <c r="I178" s="27"/>
      <c r="J178" s="28">
        <f t="shared" si="23"/>
        <v>0.33</v>
      </c>
      <c r="K178" s="28">
        <v>10</v>
      </c>
      <c r="L178" s="27">
        <f t="shared" si="24"/>
        <v>1.0006047973776897</v>
      </c>
      <c r="M178" s="30">
        <f t="shared" si="25"/>
        <v>44353.584398201194</v>
      </c>
      <c r="N178" s="30">
        <f t="shared" si="22"/>
        <v>44353.598148201192</v>
      </c>
      <c r="O178" s="28">
        <f t="shared" si="20"/>
        <v>58.214100000000002</v>
      </c>
      <c r="P178" s="28">
        <f t="shared" si="21"/>
        <v>-153.7269</v>
      </c>
      <c r="Q178" s="27">
        <f t="shared" si="28"/>
        <v>1.0160277160852311</v>
      </c>
      <c r="R178" s="27">
        <f t="shared" si="28"/>
        <v>-2.6830405538840711</v>
      </c>
      <c r="S178" s="27">
        <f t="shared" si="26"/>
        <v>3.7960911230876526E-3</v>
      </c>
      <c r="T178" s="27">
        <f t="shared" si="27"/>
        <v>10.006047973776896</v>
      </c>
      <c r="U178" s="2"/>
    </row>
    <row r="179" spans="1:21" x14ac:dyDescent="0.3">
      <c r="A179" s="22" t="s">
        <v>195</v>
      </c>
      <c r="B179" s="23">
        <v>172</v>
      </c>
      <c r="C179" s="24" t="s">
        <v>294</v>
      </c>
      <c r="D179" s="25">
        <v>58.335000000000001</v>
      </c>
      <c r="E179" s="26">
        <v>153.5086</v>
      </c>
      <c r="F179" s="27">
        <v>0.33</v>
      </c>
      <c r="G179" s="27"/>
      <c r="H179" s="27"/>
      <c r="I179" s="27"/>
      <c r="J179" s="28">
        <f t="shared" si="23"/>
        <v>0.33</v>
      </c>
      <c r="K179" s="28">
        <v>10</v>
      </c>
      <c r="L179" s="27">
        <f t="shared" si="24"/>
        <v>1.0002951336451111</v>
      </c>
      <c r="M179" s="30">
        <f t="shared" si="25"/>
        <v>44353.639827165091</v>
      </c>
      <c r="N179" s="30">
        <f t="shared" si="22"/>
        <v>44353.653577165089</v>
      </c>
      <c r="O179" s="28">
        <f t="shared" si="20"/>
        <v>58.335000000000001</v>
      </c>
      <c r="P179" s="28">
        <f t="shared" si="21"/>
        <v>-153.5086</v>
      </c>
      <c r="Q179" s="27">
        <f t="shared" si="28"/>
        <v>1.0181378191508921</v>
      </c>
      <c r="R179" s="27">
        <f t="shared" si="28"/>
        <v>-2.6792305001269674</v>
      </c>
      <c r="S179" s="27">
        <f t="shared" si="26"/>
        <v>3.8100537571037485E-3</v>
      </c>
      <c r="T179" s="27">
        <f t="shared" si="27"/>
        <v>10.002951336451112</v>
      </c>
      <c r="U179" s="2"/>
    </row>
    <row r="180" spans="1:21" x14ac:dyDescent="0.3">
      <c r="A180" s="22" t="s">
        <v>196</v>
      </c>
      <c r="B180" s="23">
        <v>173</v>
      </c>
      <c r="C180" s="24" t="s">
        <v>295</v>
      </c>
      <c r="D180" s="25">
        <v>58.456000000000003</v>
      </c>
      <c r="E180" s="26">
        <v>153.2895</v>
      </c>
      <c r="F180" s="27">
        <v>0.33</v>
      </c>
      <c r="G180" s="27"/>
      <c r="H180" s="27"/>
      <c r="I180" s="27"/>
      <c r="J180" s="28">
        <f t="shared" si="23"/>
        <v>0.33</v>
      </c>
      <c r="K180" s="28">
        <v>10</v>
      </c>
      <c r="L180" s="27">
        <f t="shared" si="24"/>
        <v>1.0008419006572931</v>
      </c>
      <c r="M180" s="30">
        <f t="shared" si="25"/>
        <v>44353.695278910949</v>
      </c>
      <c r="N180" s="30">
        <f t="shared" si="22"/>
        <v>44353.709028910947</v>
      </c>
      <c r="O180" s="28">
        <f t="shared" si="20"/>
        <v>58.456000000000003</v>
      </c>
      <c r="P180" s="28">
        <f t="shared" si="21"/>
        <v>-153.2895</v>
      </c>
      <c r="Q180" s="27">
        <f t="shared" si="28"/>
        <v>1.0202496675458053</v>
      </c>
      <c r="R180" s="27">
        <f t="shared" si="28"/>
        <v>-2.6754064837358476</v>
      </c>
      <c r="S180" s="27">
        <f t="shared" si="26"/>
        <v>3.8240163911198444E-3</v>
      </c>
      <c r="T180" s="27">
        <f t="shared" si="27"/>
        <v>10.008419006572931</v>
      </c>
      <c r="U180" s="2"/>
    </row>
    <row r="181" spans="1:21" x14ac:dyDescent="0.3">
      <c r="A181" s="22" t="s">
        <v>197</v>
      </c>
      <c r="B181" s="23">
        <v>174</v>
      </c>
      <c r="C181" s="24" t="s">
        <v>294</v>
      </c>
      <c r="D181" s="25">
        <v>58.576900000000002</v>
      </c>
      <c r="E181" s="26">
        <v>153.06970000000001</v>
      </c>
      <c r="F181" s="27">
        <v>0.33</v>
      </c>
      <c r="G181" s="27"/>
      <c r="H181" s="27"/>
      <c r="I181" s="27"/>
      <c r="J181" s="28">
        <f t="shared" si="23"/>
        <v>0.33</v>
      </c>
      <c r="K181" s="28">
        <v>10</v>
      </c>
      <c r="L181" s="27">
        <f t="shared" si="24"/>
        <v>1.0002886026782001</v>
      </c>
      <c r="M181" s="30">
        <f t="shared" si="25"/>
        <v>44353.750707602725</v>
      </c>
      <c r="N181" s="30">
        <f t="shared" si="22"/>
        <v>44353.764457602723</v>
      </c>
      <c r="O181" s="28">
        <f t="shared" si="20"/>
        <v>58.576900000000002</v>
      </c>
      <c r="P181" s="28">
        <f t="shared" si="21"/>
        <v>-153.06970000000001</v>
      </c>
      <c r="Q181" s="27">
        <f t="shared" si="28"/>
        <v>1.0223597706114664</v>
      </c>
      <c r="R181" s="27">
        <f t="shared" si="28"/>
        <v>-2.6715702500399647</v>
      </c>
      <c r="S181" s="27">
        <f t="shared" si="26"/>
        <v>3.836233695882818E-3</v>
      </c>
      <c r="T181" s="27">
        <f t="shared" si="27"/>
        <v>10.002886026782001</v>
      </c>
      <c r="U181" s="2"/>
    </row>
    <row r="182" spans="1:21" x14ac:dyDescent="0.3">
      <c r="A182" s="22" t="s">
        <v>198</v>
      </c>
      <c r="B182" s="23">
        <v>175</v>
      </c>
      <c r="C182" t="s">
        <v>294</v>
      </c>
      <c r="D182" s="18">
        <v>58.697899999999997</v>
      </c>
      <c r="E182" s="16">
        <v>152.8492</v>
      </c>
      <c r="F182" s="15">
        <v>0.33</v>
      </c>
      <c r="G182" s="3"/>
      <c r="H182" s="3"/>
      <c r="I182" s="27"/>
      <c r="J182" s="28">
        <f t="shared" si="23"/>
        <v>0.33</v>
      </c>
      <c r="K182" s="28">
        <v>10</v>
      </c>
      <c r="L182" s="27">
        <f t="shared" si="24"/>
        <v>1.0005931986952992</v>
      </c>
      <c r="M182" s="30">
        <f t="shared" si="25"/>
        <v>44353.806148986005</v>
      </c>
      <c r="N182" s="30">
        <f t="shared" si="22"/>
        <v>44353.819898986003</v>
      </c>
      <c r="O182" s="28">
        <f t="shared" si="20"/>
        <v>58.697899999999997</v>
      </c>
      <c r="P182" s="28">
        <f t="shared" si="21"/>
        <v>-152.8492</v>
      </c>
      <c r="Q182" s="27">
        <f t="shared" si="28"/>
        <v>1.0244716190063794</v>
      </c>
      <c r="R182" s="27">
        <f t="shared" si="28"/>
        <v>-2.6677217990393167</v>
      </c>
      <c r="S182" s="27">
        <f t="shared" si="26"/>
        <v>3.8484510006480122E-3</v>
      </c>
      <c r="T182" s="27">
        <f t="shared" si="27"/>
        <v>10.005931986952993</v>
      </c>
      <c r="U182" s="2"/>
    </row>
    <row r="183" spans="1:21" x14ac:dyDescent="0.3">
      <c r="A183" s="22" t="s">
        <v>199</v>
      </c>
      <c r="B183" s="23">
        <v>176</v>
      </c>
      <c r="C183" t="s">
        <v>295</v>
      </c>
      <c r="D183" s="18">
        <v>58.818800000000003</v>
      </c>
      <c r="E183" s="16">
        <v>152.62790000000001</v>
      </c>
      <c r="F183" s="15">
        <v>0.33</v>
      </c>
      <c r="G183" s="3"/>
      <c r="H183" s="3"/>
      <c r="I183" s="27"/>
      <c r="J183" s="28">
        <f t="shared" si="23"/>
        <v>0.33</v>
      </c>
      <c r="K183" s="28">
        <v>10</v>
      </c>
      <c r="L183" s="27">
        <f t="shared" si="24"/>
        <v>1.0002289970559295</v>
      </c>
      <c r="M183" s="30">
        <f t="shared" si="25"/>
        <v>44353.861575194212</v>
      </c>
      <c r="N183" s="30">
        <f t="shared" si="22"/>
        <v>44353.875325194211</v>
      </c>
      <c r="O183" s="28">
        <f t="shared" si="20"/>
        <v>58.818800000000003</v>
      </c>
      <c r="P183" s="28">
        <f t="shared" si="21"/>
        <v>-152.62790000000001</v>
      </c>
      <c r="Q183" s="27">
        <f t="shared" si="28"/>
        <v>1.0265817220720408</v>
      </c>
      <c r="R183" s="27">
        <f t="shared" si="28"/>
        <v>-2.6638593854046535</v>
      </c>
      <c r="S183" s="27">
        <f t="shared" si="26"/>
        <v>3.8624136346632199E-3</v>
      </c>
      <c r="T183" s="27">
        <f t="shared" si="27"/>
        <v>10.002289970559294</v>
      </c>
      <c r="U183" s="2"/>
    </row>
    <row r="184" spans="1:21" x14ac:dyDescent="0.3">
      <c r="A184" s="22" t="s">
        <v>200</v>
      </c>
      <c r="B184" s="23">
        <v>177</v>
      </c>
      <c r="C184" t="s">
        <v>294</v>
      </c>
      <c r="D184" s="18">
        <v>58.939799999999998</v>
      </c>
      <c r="E184" s="16">
        <v>152.4058</v>
      </c>
      <c r="F184" s="15">
        <v>0.33</v>
      </c>
      <c r="G184" s="3"/>
      <c r="H184" s="3"/>
      <c r="I184" s="27"/>
      <c r="J184" s="28">
        <f t="shared" si="23"/>
        <v>0.33</v>
      </c>
      <c r="K184" s="28">
        <v>10</v>
      </c>
      <c r="L184" s="27">
        <f t="shared" si="24"/>
        <v>1.0007212123259834</v>
      </c>
      <c r="M184" s="30">
        <f t="shared" si="25"/>
        <v>44353.917021911388</v>
      </c>
      <c r="N184" s="30">
        <f t="shared" si="22"/>
        <v>44353.930771911386</v>
      </c>
      <c r="O184" s="28">
        <f t="shared" si="20"/>
        <v>58.939799999999998</v>
      </c>
      <c r="P184" s="28">
        <f t="shared" si="21"/>
        <v>-152.4058</v>
      </c>
      <c r="Q184" s="27">
        <f t="shared" si="28"/>
        <v>1.0286935704669538</v>
      </c>
      <c r="R184" s="27">
        <f t="shared" si="28"/>
        <v>-2.6599830091359737</v>
      </c>
      <c r="S184" s="27">
        <f t="shared" si="26"/>
        <v>3.8763762686797598E-3</v>
      </c>
      <c r="T184" s="27">
        <f t="shared" si="27"/>
        <v>10.007212123259833</v>
      </c>
      <c r="U184" s="2"/>
    </row>
    <row r="185" spans="1:21" x14ac:dyDescent="0.3">
      <c r="A185" s="22" t="s">
        <v>201</v>
      </c>
      <c r="B185" s="23">
        <v>178</v>
      </c>
      <c r="C185" t="s">
        <v>295</v>
      </c>
      <c r="D185" s="18">
        <v>58.825000000000003</v>
      </c>
      <c r="E185" s="16">
        <v>152.1978</v>
      </c>
      <c r="F185" s="15">
        <v>0.33</v>
      </c>
      <c r="G185" s="3"/>
      <c r="H185" s="3"/>
      <c r="I185" s="27"/>
      <c r="J185" s="28">
        <f t="shared" si="23"/>
        <v>0.33</v>
      </c>
      <c r="K185" s="28">
        <v>10</v>
      </c>
      <c r="L185" s="27">
        <f t="shared" si="24"/>
        <v>0.94362045905195691</v>
      </c>
      <c r="M185" s="30">
        <f t="shared" si="25"/>
        <v>44353.970089430513</v>
      </c>
      <c r="N185" s="30">
        <f t="shared" si="22"/>
        <v>44353.983839430512</v>
      </c>
      <c r="O185" s="28">
        <f t="shared" si="20"/>
        <v>58.825000000000003</v>
      </c>
      <c r="P185" s="28">
        <f t="shared" si="21"/>
        <v>-152.1978</v>
      </c>
      <c r="Q185" s="27">
        <f t="shared" si="28"/>
        <v>1.0266899324856644</v>
      </c>
      <c r="R185" s="27">
        <f t="shared" si="28"/>
        <v>-2.6563527242918257</v>
      </c>
      <c r="S185" s="27">
        <f t="shared" si="26"/>
        <v>3.6302848441480684E-3</v>
      </c>
      <c r="T185" s="27">
        <f t="shared" si="27"/>
        <v>9.4362045905195693</v>
      </c>
      <c r="U185" s="2"/>
    </row>
    <row r="186" spans="1:21" x14ac:dyDescent="0.3">
      <c r="A186" s="22" t="s">
        <v>202</v>
      </c>
      <c r="B186" s="23">
        <v>179</v>
      </c>
      <c r="C186" t="s">
        <v>294</v>
      </c>
      <c r="D186" s="18">
        <v>59.060699999999997</v>
      </c>
      <c r="E186" s="16">
        <v>152.18289999999999</v>
      </c>
      <c r="F186" s="15">
        <v>0.33</v>
      </c>
      <c r="G186" s="3"/>
      <c r="H186" s="3"/>
      <c r="I186" s="27"/>
      <c r="J186" s="28">
        <f t="shared" si="23"/>
        <v>0.33</v>
      </c>
      <c r="K186" s="28">
        <v>10</v>
      </c>
      <c r="L186" s="27">
        <f t="shared" si="24"/>
        <v>1.4149518514575645</v>
      </c>
      <c r="M186" s="30">
        <f t="shared" si="25"/>
        <v>44354.042795757654</v>
      </c>
      <c r="N186" s="30">
        <f t="shared" si="22"/>
        <v>44354.056545757652</v>
      </c>
      <c r="O186" s="28">
        <f t="shared" si="20"/>
        <v>59.060699999999997</v>
      </c>
      <c r="P186" s="28">
        <f t="shared" si="21"/>
        <v>-152.18289999999999</v>
      </c>
      <c r="Q186" s="27">
        <f t="shared" si="28"/>
        <v>1.0308036735326149</v>
      </c>
      <c r="R186" s="27">
        <f t="shared" si="28"/>
        <v>-2.6560926702332783</v>
      </c>
      <c r="S186" s="27">
        <f t="shared" si="26"/>
        <v>2.600540585473432E-4</v>
      </c>
      <c r="T186" s="27">
        <f t="shared" si="27"/>
        <v>14.149518514575645</v>
      </c>
      <c r="U186" s="2"/>
    </row>
    <row r="187" spans="1:21" x14ac:dyDescent="0.3">
      <c r="A187" s="22" t="s">
        <v>203</v>
      </c>
      <c r="B187" s="23">
        <v>180</v>
      </c>
      <c r="C187" t="s">
        <v>295</v>
      </c>
      <c r="D187" s="18">
        <v>59.066899999999997</v>
      </c>
      <c r="E187" s="16">
        <v>151.7527</v>
      </c>
      <c r="F187" s="15">
        <v>0.33</v>
      </c>
      <c r="G187" s="3"/>
      <c r="H187" s="3"/>
      <c r="I187" s="27"/>
      <c r="J187" s="28">
        <f t="shared" si="23"/>
        <v>0.33</v>
      </c>
      <c r="K187" s="28">
        <v>10</v>
      </c>
      <c r="L187" s="27">
        <f t="shared" si="24"/>
        <v>1.3274708044798218</v>
      </c>
      <c r="M187" s="30">
        <f t="shared" si="25"/>
        <v>44354.111857041171</v>
      </c>
      <c r="N187" s="30">
        <f t="shared" si="22"/>
        <v>44354.125607041169</v>
      </c>
      <c r="O187" s="28">
        <f t="shared" si="20"/>
        <v>59.066899999999997</v>
      </c>
      <c r="P187" s="28">
        <f t="shared" si="21"/>
        <v>-151.7527</v>
      </c>
      <c r="Q187" s="27">
        <f t="shared" si="28"/>
        <v>1.0309118839462386</v>
      </c>
      <c r="R187" s="27">
        <f t="shared" si="28"/>
        <v>-2.6485842637911992</v>
      </c>
      <c r="S187" s="27">
        <f t="shared" si="26"/>
        <v>7.5084064420791741E-3</v>
      </c>
      <c r="T187" s="27">
        <f t="shared" si="27"/>
        <v>13.274708044798219</v>
      </c>
      <c r="U187" s="2"/>
    </row>
    <row r="188" spans="1:21" s="24" customFormat="1" x14ac:dyDescent="0.3">
      <c r="A188" s="22" t="s">
        <v>204</v>
      </c>
      <c r="B188" s="23">
        <v>181</v>
      </c>
      <c r="C188" t="s">
        <v>294</v>
      </c>
      <c r="D188" s="18">
        <v>59.073099999999997</v>
      </c>
      <c r="E188" s="16">
        <v>151.32380000000001</v>
      </c>
      <c r="F188" s="15">
        <v>0.33</v>
      </c>
      <c r="G188" s="3"/>
      <c r="H188" s="3"/>
      <c r="I188" s="27"/>
      <c r="J188" s="28">
        <f t="shared" si="23"/>
        <v>0.33</v>
      </c>
      <c r="K188" s="28">
        <v>10</v>
      </c>
      <c r="L188" s="27">
        <f t="shared" si="24"/>
        <v>1.3232237881130953</v>
      </c>
      <c r="M188" s="30">
        <f t="shared" si="25"/>
        <v>44354.180741365672</v>
      </c>
      <c r="N188" s="30">
        <f t="shared" si="22"/>
        <v>44354.19449136567</v>
      </c>
      <c r="O188" s="28">
        <f t="shared" si="20"/>
        <v>59.073099999999997</v>
      </c>
      <c r="P188" s="28">
        <f t="shared" si="21"/>
        <v>-151.32380000000001</v>
      </c>
      <c r="Q188" s="27">
        <f t="shared" si="28"/>
        <v>1.0310200943598622</v>
      </c>
      <c r="R188" s="27">
        <f t="shared" si="28"/>
        <v>-2.6410985466293955</v>
      </c>
      <c r="S188" s="27">
        <f t="shared" si="26"/>
        <v>7.4857171618036844E-3</v>
      </c>
      <c r="T188" s="27">
        <f t="shared" si="27"/>
        <v>13.232237881130953</v>
      </c>
    </row>
    <row r="189" spans="1:21" s="24" customFormat="1" x14ac:dyDescent="0.3">
      <c r="A189" s="26" t="s">
        <v>205</v>
      </c>
      <c r="B189" s="23">
        <v>182</v>
      </c>
      <c r="C189" t="s">
        <v>295</v>
      </c>
      <c r="D189" s="18">
        <v>59.079300000000003</v>
      </c>
      <c r="E189" s="16">
        <v>150.89619999999999</v>
      </c>
      <c r="F189" s="15">
        <v>0.33</v>
      </c>
      <c r="G189" s="3"/>
      <c r="H189" s="3"/>
      <c r="I189" s="27"/>
      <c r="J189" s="28">
        <f t="shared" si="23"/>
        <v>0.33</v>
      </c>
      <c r="K189" s="28">
        <v>10</v>
      </c>
      <c r="L189" s="27">
        <f t="shared" si="24"/>
        <v>1.3189782143887221</v>
      </c>
      <c r="M189" s="30">
        <f t="shared" si="25"/>
        <v>44354.24944879127</v>
      </c>
      <c r="N189" s="30">
        <f t="shared" si="22"/>
        <v>44354.263198791268</v>
      </c>
      <c r="O189" s="28">
        <f t="shared" si="20"/>
        <v>59.079300000000003</v>
      </c>
      <c r="P189" s="28">
        <f t="shared" si="21"/>
        <v>-150.89619999999999</v>
      </c>
      <c r="Q189" s="27">
        <f t="shared" si="28"/>
        <v>1.0311283047734858</v>
      </c>
      <c r="R189" s="27">
        <f t="shared" si="28"/>
        <v>-2.6336355187478673</v>
      </c>
      <c r="S189" s="27">
        <f t="shared" si="26"/>
        <v>7.4630278815281947E-3</v>
      </c>
      <c r="T189" s="27">
        <f t="shared" si="27"/>
        <v>13.189782143887221</v>
      </c>
      <c r="U189" s="5"/>
    </row>
    <row r="190" spans="1:21" s="24" customFormat="1" x14ac:dyDescent="0.3">
      <c r="A190" s="26" t="s">
        <v>206</v>
      </c>
      <c r="B190" s="23">
        <v>183</v>
      </c>
      <c r="C190" t="s">
        <v>294</v>
      </c>
      <c r="D190" s="18">
        <v>59.197000000000003</v>
      </c>
      <c r="E190" s="16">
        <v>150.6781</v>
      </c>
      <c r="F190" s="15">
        <v>0.33</v>
      </c>
      <c r="G190" s="3"/>
      <c r="H190" s="3"/>
      <c r="I190" s="27"/>
      <c r="J190" s="28">
        <f t="shared" si="23"/>
        <v>0.33</v>
      </c>
      <c r="K190" s="28">
        <v>10</v>
      </c>
      <c r="L190" s="27">
        <f t="shared" si="24"/>
        <v>0.97433209254049813</v>
      </c>
      <c r="M190" s="30">
        <f t="shared" si="25"/>
        <v>44354.303795961794</v>
      </c>
      <c r="N190" s="30">
        <f t="shared" si="22"/>
        <v>44354.317545961792</v>
      </c>
      <c r="O190" s="28">
        <f t="shared" si="20"/>
        <v>59.197000000000003</v>
      </c>
      <c r="P190" s="28">
        <f t="shared" si="21"/>
        <v>-150.6781</v>
      </c>
      <c r="Q190" s="27">
        <f t="shared" si="28"/>
        <v>1.0331825573030833</v>
      </c>
      <c r="R190" s="27">
        <f t="shared" si="28"/>
        <v>-2.629828955649268</v>
      </c>
      <c r="S190" s="27">
        <f t="shared" si="26"/>
        <v>3.8065630985992804E-3</v>
      </c>
      <c r="T190" s="27">
        <f t="shared" si="27"/>
        <v>9.7433209254049817</v>
      </c>
      <c r="U190" s="5"/>
    </row>
    <row r="191" spans="1:21" s="24" customFormat="1" x14ac:dyDescent="0.3">
      <c r="A191" s="26" t="s">
        <v>207</v>
      </c>
      <c r="B191" s="23">
        <v>184</v>
      </c>
      <c r="C191" t="s">
        <v>295</v>
      </c>
      <c r="D191" s="18">
        <v>59.314399999999999</v>
      </c>
      <c r="E191" s="16">
        <v>150.46</v>
      </c>
      <c r="F191" s="15">
        <v>0.33</v>
      </c>
      <c r="G191" s="3"/>
      <c r="H191" s="3"/>
      <c r="I191" s="27"/>
      <c r="J191" s="28">
        <f t="shared" si="23"/>
        <v>0.33</v>
      </c>
      <c r="K191" s="28">
        <v>10</v>
      </c>
      <c r="L191" s="27">
        <f t="shared" si="24"/>
        <v>0.97143878718545396</v>
      </c>
      <c r="M191" s="30">
        <f t="shared" si="25"/>
        <v>44354.358022577922</v>
      </c>
      <c r="N191" s="30">
        <f t="shared" si="22"/>
        <v>44354.371772577921</v>
      </c>
      <c r="O191" s="28">
        <f t="shared" si="20"/>
        <v>59.314399999999999</v>
      </c>
      <c r="P191" s="28">
        <f t="shared" si="21"/>
        <v>-150.46</v>
      </c>
      <c r="Q191" s="27">
        <f t="shared" si="28"/>
        <v>1.0352315738449247</v>
      </c>
      <c r="R191" s="27">
        <f t="shared" si="28"/>
        <v>-2.6260223925506683</v>
      </c>
      <c r="S191" s="27">
        <f t="shared" si="26"/>
        <v>3.8065630985997245E-3</v>
      </c>
      <c r="T191" s="27">
        <f t="shared" si="27"/>
        <v>9.7143878718545391</v>
      </c>
      <c r="U191" s="5"/>
    </row>
    <row r="192" spans="1:21" s="24" customFormat="1" x14ac:dyDescent="0.3">
      <c r="A192" s="26" t="s">
        <v>208</v>
      </c>
      <c r="B192" s="23">
        <v>185</v>
      </c>
      <c r="C192" t="s">
        <v>294</v>
      </c>
      <c r="D192" s="18">
        <v>59.206400000000002</v>
      </c>
      <c r="E192" s="16">
        <v>150.24600000000001</v>
      </c>
      <c r="F192" s="15">
        <v>0.33</v>
      </c>
      <c r="G192" s="3"/>
      <c r="H192" s="3"/>
      <c r="I192" s="27"/>
      <c r="J192" s="28">
        <f t="shared" si="23"/>
        <v>0.33</v>
      </c>
      <c r="K192" s="28">
        <v>10</v>
      </c>
      <c r="L192" s="27">
        <f t="shared" si="24"/>
        <v>0.92229720270134763</v>
      </c>
      <c r="M192" s="30">
        <f t="shared" si="25"/>
        <v>44354.41020162803</v>
      </c>
      <c r="N192" s="30">
        <f t="shared" si="22"/>
        <v>44354.423951628029</v>
      </c>
      <c r="O192" s="28">
        <f t="shared" si="20"/>
        <v>59.206400000000002</v>
      </c>
      <c r="P192" s="28">
        <f t="shared" si="21"/>
        <v>-150.24600000000001</v>
      </c>
      <c r="Q192" s="27">
        <f t="shared" si="28"/>
        <v>1.0333466182527706</v>
      </c>
      <c r="R192" s="27">
        <f t="shared" si="28"/>
        <v>-2.6222873879514004</v>
      </c>
      <c r="S192" s="27">
        <f t="shared" si="26"/>
        <v>3.7350045992678993E-3</v>
      </c>
      <c r="T192" s="27">
        <f t="shared" si="27"/>
        <v>9.2229720270134763</v>
      </c>
      <c r="U192" s="5"/>
    </row>
    <row r="193" spans="1:21" s="24" customFormat="1" x14ac:dyDescent="0.3">
      <c r="A193" s="26" t="s">
        <v>209</v>
      </c>
      <c r="B193" s="23">
        <v>186</v>
      </c>
      <c r="C193" t="s">
        <v>295</v>
      </c>
      <c r="D193" s="18">
        <v>59.0916</v>
      </c>
      <c r="E193" s="16">
        <v>150.04470000000001</v>
      </c>
      <c r="F193" s="15">
        <v>0.33</v>
      </c>
      <c r="G193" s="3"/>
      <c r="H193" s="3"/>
      <c r="I193" s="27"/>
      <c r="J193" s="28">
        <f t="shared" si="23"/>
        <v>0.33</v>
      </c>
      <c r="K193" s="28">
        <v>10</v>
      </c>
      <c r="L193" s="27">
        <f t="shared" si="24"/>
        <v>0.92631602676745251</v>
      </c>
      <c r="M193" s="30">
        <f t="shared" si="25"/>
        <v>44354.462548129144</v>
      </c>
      <c r="N193" s="30">
        <f t="shared" si="22"/>
        <v>44354.476298129142</v>
      </c>
      <c r="O193" s="28">
        <f t="shared" si="20"/>
        <v>59.0916</v>
      </c>
      <c r="P193" s="28">
        <f t="shared" si="21"/>
        <v>-150.04470000000001</v>
      </c>
      <c r="Q193" s="27">
        <f t="shared" si="28"/>
        <v>1.0313429802714813</v>
      </c>
      <c r="R193" s="27">
        <f t="shared" si="28"/>
        <v>-2.618774040167136</v>
      </c>
      <c r="S193" s="27">
        <f t="shared" si="26"/>
        <v>3.5133477842643757E-3</v>
      </c>
      <c r="T193" s="27">
        <f t="shared" si="27"/>
        <v>9.2631602676745253</v>
      </c>
      <c r="U193" s="5"/>
    </row>
    <row r="194" spans="1:21" s="24" customFormat="1" x14ac:dyDescent="0.3">
      <c r="A194" s="26" t="s">
        <v>210</v>
      </c>
      <c r="B194" s="23">
        <v>187</v>
      </c>
      <c r="C194" t="s">
        <v>297</v>
      </c>
      <c r="D194" s="18">
        <v>58.976799999999997</v>
      </c>
      <c r="E194" s="16">
        <v>149.84389999999999</v>
      </c>
      <c r="F194" s="15">
        <v>0.33</v>
      </c>
      <c r="G194" s="3"/>
      <c r="H194" s="3"/>
      <c r="I194" s="27">
        <v>0.33</v>
      </c>
      <c r="J194" s="28">
        <f t="shared" si="23"/>
        <v>0.66</v>
      </c>
      <c r="K194" s="28">
        <v>10</v>
      </c>
      <c r="L194" s="27">
        <f t="shared" si="24"/>
        <v>0.92667233272119831</v>
      </c>
      <c r="M194" s="30">
        <f t="shared" si="25"/>
        <v>44354.51490947634</v>
      </c>
      <c r="N194" s="30">
        <f t="shared" si="22"/>
        <v>44354.542409476337</v>
      </c>
      <c r="O194" s="28">
        <f t="shared" si="20"/>
        <v>58.976799999999997</v>
      </c>
      <c r="P194" s="28">
        <f t="shared" si="21"/>
        <v>-149.84389999999999</v>
      </c>
      <c r="Q194" s="27">
        <f t="shared" si="28"/>
        <v>1.0293393422901917</v>
      </c>
      <c r="R194" s="27">
        <f t="shared" si="28"/>
        <v>-2.615269419029131</v>
      </c>
      <c r="S194" s="27">
        <f t="shared" si="26"/>
        <v>3.5046211380049819E-3</v>
      </c>
      <c r="T194" s="27">
        <f t="shared" si="27"/>
        <v>9.2667233272119827</v>
      </c>
      <c r="U194" s="5"/>
    </row>
    <row r="195" spans="1:21" s="24" customFormat="1" x14ac:dyDescent="0.3">
      <c r="A195" s="26" t="s">
        <v>211</v>
      </c>
      <c r="B195" s="23">
        <v>188</v>
      </c>
      <c r="C195" t="s">
        <v>298</v>
      </c>
      <c r="D195" s="18">
        <v>58.862000000000002</v>
      </c>
      <c r="E195" s="16">
        <v>149.64359999999999</v>
      </c>
      <c r="F195" s="15">
        <v>0.33</v>
      </c>
      <c r="G195" s="3"/>
      <c r="H195" s="3"/>
      <c r="I195" s="27">
        <v>0.33</v>
      </c>
      <c r="J195" s="28">
        <f t="shared" si="23"/>
        <v>0.66</v>
      </c>
      <c r="K195" s="28">
        <v>10</v>
      </c>
      <c r="L195" s="27">
        <f t="shared" si="24"/>
        <v>0.92702024322123111</v>
      </c>
      <c r="M195" s="30">
        <f t="shared" si="25"/>
        <v>44354.581035319803</v>
      </c>
      <c r="N195" s="30">
        <f t="shared" si="22"/>
        <v>44354.6085353198</v>
      </c>
      <c r="O195" s="28">
        <f t="shared" si="20"/>
        <v>58.862000000000002</v>
      </c>
      <c r="P195" s="28">
        <f t="shared" si="21"/>
        <v>-149.64359999999999</v>
      </c>
      <c r="Q195" s="27">
        <f t="shared" si="28"/>
        <v>1.0273357043089022</v>
      </c>
      <c r="R195" s="27">
        <f t="shared" si="28"/>
        <v>-2.6117735245373863</v>
      </c>
      <c r="S195" s="27">
        <f t="shared" si="26"/>
        <v>3.4958944917446999E-3</v>
      </c>
      <c r="T195" s="27">
        <f t="shared" si="27"/>
        <v>9.2702024322123115</v>
      </c>
      <c r="U195" s="5"/>
    </row>
    <row r="196" spans="1:21" s="24" customFormat="1" x14ac:dyDescent="0.3">
      <c r="A196" s="26" t="s">
        <v>212</v>
      </c>
      <c r="B196" s="23">
        <v>189</v>
      </c>
      <c r="C196" t="s">
        <v>297</v>
      </c>
      <c r="D196" s="18">
        <v>58.741100000000003</v>
      </c>
      <c r="E196" s="16">
        <v>149.86519999999999</v>
      </c>
      <c r="F196" s="15">
        <v>0.33</v>
      </c>
      <c r="G196" s="3"/>
      <c r="H196" s="3"/>
      <c r="I196" s="27">
        <v>0.33</v>
      </c>
      <c r="J196" s="28">
        <f t="shared" si="23"/>
        <v>0.66</v>
      </c>
      <c r="K196" s="11">
        <v>10</v>
      </c>
      <c r="L196" s="27">
        <f t="shared" si="24"/>
        <v>1.0002814943739753</v>
      </c>
      <c r="M196" s="30">
        <f t="shared" si="25"/>
        <v>44354.650213715402</v>
      </c>
      <c r="N196" s="30">
        <f t="shared" si="22"/>
        <v>44354.677713715399</v>
      </c>
      <c r="O196" s="28">
        <f t="shared" si="20"/>
        <v>58.741100000000003</v>
      </c>
      <c r="P196" s="28">
        <f t="shared" si="21"/>
        <v>-149.86519999999999</v>
      </c>
      <c r="Q196" s="27">
        <f t="shared" si="28"/>
        <v>1.0252256012432412</v>
      </c>
      <c r="R196" s="27">
        <f t="shared" si="28"/>
        <v>-2.6156411741598053</v>
      </c>
      <c r="S196" s="27">
        <f t="shared" si="26"/>
        <v>-3.8676496224190338E-3</v>
      </c>
      <c r="T196" s="27">
        <f t="shared" si="27"/>
        <v>10.002814943739754</v>
      </c>
      <c r="U196" s="5"/>
    </row>
    <row r="197" spans="1:21" s="24" customFormat="1" x14ac:dyDescent="0.3">
      <c r="A197" s="26" t="s">
        <v>213</v>
      </c>
      <c r="B197" s="23">
        <v>190</v>
      </c>
      <c r="C197" t="s">
        <v>298</v>
      </c>
      <c r="D197" s="18">
        <v>58.856999999999999</v>
      </c>
      <c r="E197" s="16">
        <v>150.06399999999999</v>
      </c>
      <c r="F197" s="15">
        <v>0.33</v>
      </c>
      <c r="G197" s="3"/>
      <c r="H197" s="3"/>
      <c r="I197" s="27">
        <v>0.33</v>
      </c>
      <c r="J197" s="28">
        <f t="shared" si="23"/>
        <v>0.66</v>
      </c>
      <c r="K197" s="11">
        <v>10</v>
      </c>
      <c r="L197" s="27">
        <f t="shared" si="24"/>
        <v>0.93027105439068714</v>
      </c>
      <c r="M197" s="30">
        <f t="shared" si="25"/>
        <v>44354.716475009329</v>
      </c>
      <c r="N197" s="30">
        <f t="shared" si="22"/>
        <v>44354.743975009325</v>
      </c>
      <c r="O197" s="28">
        <f t="shared" si="20"/>
        <v>58.856999999999999</v>
      </c>
      <c r="P197" s="28">
        <f t="shared" si="21"/>
        <v>-150.06399999999999</v>
      </c>
      <c r="Q197" s="27">
        <f t="shared" si="28"/>
        <v>1.0272484378463025</v>
      </c>
      <c r="R197" s="27">
        <f t="shared" si="28"/>
        <v>-2.6191108887127705</v>
      </c>
      <c r="S197" s="27">
        <f t="shared" si="26"/>
        <v>-3.4697145529651863E-3</v>
      </c>
      <c r="T197" s="27">
        <f t="shared" si="27"/>
        <v>9.3027105439068709</v>
      </c>
      <c r="U197" s="5"/>
    </row>
    <row r="198" spans="1:21" s="24" customFormat="1" x14ac:dyDescent="0.3">
      <c r="A198" s="26" t="s">
        <v>214</v>
      </c>
      <c r="B198" s="23">
        <v>191</v>
      </c>
      <c r="C198" t="s">
        <v>297</v>
      </c>
      <c r="D198" s="18">
        <v>58.970700000000001</v>
      </c>
      <c r="E198" s="16">
        <v>150.26769999999999</v>
      </c>
      <c r="F198" s="15">
        <v>0.33</v>
      </c>
      <c r="G198" s="3"/>
      <c r="H198" s="3"/>
      <c r="I198" s="27">
        <v>0.33</v>
      </c>
      <c r="J198" s="28">
        <f t="shared" si="23"/>
        <v>0.66</v>
      </c>
      <c r="K198" s="11">
        <v>10</v>
      </c>
      <c r="L198" s="27">
        <f t="shared" si="24"/>
        <v>0.92931400781281948</v>
      </c>
      <c r="M198" s="30">
        <f t="shared" si="25"/>
        <v>44354.782696426315</v>
      </c>
      <c r="N198" s="30">
        <f t="shared" si="22"/>
        <v>44354.810196426311</v>
      </c>
      <c r="O198" s="28">
        <f t="shared" si="20"/>
        <v>58.970700000000001</v>
      </c>
      <c r="P198" s="28">
        <f t="shared" si="21"/>
        <v>-150.26769999999999</v>
      </c>
      <c r="Q198" s="27">
        <f t="shared" si="28"/>
        <v>1.0292328772058201</v>
      </c>
      <c r="R198" s="27">
        <f t="shared" si="28"/>
        <v>-2.6226661243990828</v>
      </c>
      <c r="S198" s="27">
        <f t="shared" si="26"/>
        <v>-3.5552356863122192E-3</v>
      </c>
      <c r="T198" s="27">
        <f t="shared" si="27"/>
        <v>9.2931400781281948</v>
      </c>
      <c r="U198" s="5"/>
    </row>
    <row r="199" spans="1:21" s="24" customFormat="1" x14ac:dyDescent="0.3">
      <c r="A199" s="26" t="s">
        <v>215</v>
      </c>
      <c r="B199" s="23">
        <v>192</v>
      </c>
      <c r="C199" t="s">
        <v>298</v>
      </c>
      <c r="D199" s="18">
        <v>59.0854</v>
      </c>
      <c r="E199" s="16">
        <v>150.4699</v>
      </c>
      <c r="F199" s="15">
        <v>0.33</v>
      </c>
      <c r="G199" s="3"/>
      <c r="H199" s="3"/>
      <c r="I199" s="27">
        <v>0.33</v>
      </c>
      <c r="J199" s="28">
        <f t="shared" si="23"/>
        <v>0.66</v>
      </c>
      <c r="K199" s="11">
        <v>10</v>
      </c>
      <c r="L199" s="27">
        <f t="shared" si="24"/>
        <v>0.92919962065469375</v>
      </c>
      <c r="M199" s="30">
        <f t="shared" si="25"/>
        <v>44354.84891307717</v>
      </c>
      <c r="N199" s="30">
        <f t="shared" si="22"/>
        <v>44354.876413077167</v>
      </c>
      <c r="O199" s="28">
        <f t="shared" ref="O199:O262" si="29">D199</f>
        <v>59.0854</v>
      </c>
      <c r="P199" s="28">
        <f t="shared" ref="P199:P262" si="30">-E199</f>
        <v>-150.4699</v>
      </c>
      <c r="Q199" s="27">
        <f t="shared" si="28"/>
        <v>1.0312347698578574</v>
      </c>
      <c r="R199" s="27">
        <f t="shared" si="28"/>
        <v>-2.6261951801466159</v>
      </c>
      <c r="S199" s="27">
        <f t="shared" si="26"/>
        <v>-3.5290557475331497E-3</v>
      </c>
      <c r="T199" s="27">
        <f t="shared" si="27"/>
        <v>9.291996206546937</v>
      </c>
      <c r="U199" s="5"/>
    </row>
    <row r="200" spans="1:21" s="24" customFormat="1" x14ac:dyDescent="0.3">
      <c r="A200" s="26" t="s">
        <v>216</v>
      </c>
      <c r="B200" s="23">
        <v>193</v>
      </c>
      <c r="C200" t="s">
        <v>297</v>
      </c>
      <c r="D200" s="18">
        <v>58.964500000000001</v>
      </c>
      <c r="E200" s="16">
        <v>150.69290000000001</v>
      </c>
      <c r="F200" s="15">
        <v>0.33</v>
      </c>
      <c r="G200" s="3"/>
      <c r="H200" s="3"/>
      <c r="I200" s="27">
        <v>0.33</v>
      </c>
      <c r="J200" s="28">
        <f t="shared" si="23"/>
        <v>0.66</v>
      </c>
      <c r="K200" s="11">
        <v>10</v>
      </c>
      <c r="L200" s="27">
        <f t="shared" si="24"/>
        <v>1.0002012731845027</v>
      </c>
      <c r="M200" s="30">
        <f t="shared" si="25"/>
        <v>44354.918088130216</v>
      </c>
      <c r="N200" s="30">
        <f t="shared" ref="N200:N263" si="31">M200+J200/24</f>
        <v>44354.945588130213</v>
      </c>
      <c r="O200" s="28">
        <f t="shared" si="29"/>
        <v>58.964500000000001</v>
      </c>
      <c r="P200" s="28">
        <f t="shared" si="30"/>
        <v>-150.69290000000001</v>
      </c>
      <c r="Q200" s="27">
        <f t="shared" si="28"/>
        <v>1.0291246667921965</v>
      </c>
      <c r="R200" s="27">
        <f t="shared" si="28"/>
        <v>-2.6300872643785631</v>
      </c>
      <c r="S200" s="27">
        <f t="shared" si="26"/>
        <v>-3.8920842319472015E-3</v>
      </c>
      <c r="T200" s="27">
        <f t="shared" si="27"/>
        <v>10.002012731845028</v>
      </c>
      <c r="U200" s="5"/>
    </row>
    <row r="201" spans="1:21" s="24" customFormat="1" x14ac:dyDescent="0.3">
      <c r="A201" s="26" t="s">
        <v>217</v>
      </c>
      <c r="B201" s="23">
        <v>194</v>
      </c>
      <c r="C201" t="s">
        <v>298</v>
      </c>
      <c r="D201" s="18">
        <v>58.849699999999999</v>
      </c>
      <c r="E201" s="16">
        <v>150.49</v>
      </c>
      <c r="F201" s="15">
        <v>0.33</v>
      </c>
      <c r="G201" s="3"/>
      <c r="H201" s="3"/>
      <c r="I201" s="27">
        <v>0.33</v>
      </c>
      <c r="J201" s="28">
        <f t="shared" ref="J201:J264" si="32">SUM(F201:I201)</f>
        <v>0.66</v>
      </c>
      <c r="K201" s="11">
        <v>10</v>
      </c>
      <c r="L201" s="27">
        <f t="shared" ref="L201:L264" si="33">T201/K201</f>
        <v>0.93258013673921225</v>
      </c>
      <c r="M201" s="30">
        <f t="shared" ref="M201:M264" si="34">N200+L201/24</f>
        <v>44354.984445635913</v>
      </c>
      <c r="N201" s="30">
        <f t="shared" si="31"/>
        <v>44355.01194563591</v>
      </c>
      <c r="O201" s="28">
        <f t="shared" si="29"/>
        <v>58.849699999999999</v>
      </c>
      <c r="P201" s="28">
        <f t="shared" si="30"/>
        <v>-150.49</v>
      </c>
      <c r="Q201" s="27">
        <f t="shared" si="28"/>
        <v>1.0271210288109069</v>
      </c>
      <c r="R201" s="27">
        <f t="shared" si="28"/>
        <v>-2.6265459913262665</v>
      </c>
      <c r="S201" s="27">
        <f t="shared" ref="S201:S264" si="35">R201-R200</f>
        <v>3.5412730522965674E-3</v>
      </c>
      <c r="T201" s="27">
        <f t="shared" ref="T201:T264" si="36">ACOS((SIN(Q200)*SIN(Q201))+(COS(Q200)*COS(Q201)*COS(S201)))/(PI()/180)*60</f>
        <v>9.3258013673921223</v>
      </c>
      <c r="U201" s="5"/>
    </row>
    <row r="202" spans="1:21" s="24" customFormat="1" x14ac:dyDescent="0.3">
      <c r="A202" s="26" t="s">
        <v>218</v>
      </c>
      <c r="B202" s="23">
        <v>195</v>
      </c>
      <c r="C202" t="s">
        <v>297</v>
      </c>
      <c r="D202" s="18">
        <v>58.734900000000003</v>
      </c>
      <c r="E202" s="16">
        <v>150.2878</v>
      </c>
      <c r="F202" s="15">
        <v>0.33</v>
      </c>
      <c r="G202" s="3"/>
      <c r="H202" s="3"/>
      <c r="I202" s="27">
        <v>0.33</v>
      </c>
      <c r="J202" s="28">
        <f t="shared" si="32"/>
        <v>0.66</v>
      </c>
      <c r="K202" s="11">
        <v>10</v>
      </c>
      <c r="L202" s="27">
        <f t="shared" si="33"/>
        <v>0.93252036782136116</v>
      </c>
      <c r="M202" s="30">
        <f t="shared" si="34"/>
        <v>44355.050800651239</v>
      </c>
      <c r="N202" s="30">
        <f t="shared" si="31"/>
        <v>44355.078300651236</v>
      </c>
      <c r="O202" s="28">
        <f t="shared" si="29"/>
        <v>58.734900000000003</v>
      </c>
      <c r="P202" s="28">
        <f t="shared" si="30"/>
        <v>-150.2878</v>
      </c>
      <c r="Q202" s="27">
        <f t="shared" si="28"/>
        <v>1.0251173908296174</v>
      </c>
      <c r="R202" s="27">
        <f t="shared" si="28"/>
        <v>-2.6230169355787343</v>
      </c>
      <c r="S202" s="27">
        <f t="shared" si="35"/>
        <v>3.5290557475322615E-3</v>
      </c>
      <c r="T202" s="27">
        <f t="shared" si="36"/>
        <v>9.3252036782136116</v>
      </c>
      <c r="U202" s="5"/>
    </row>
    <row r="203" spans="1:21" s="24" customFormat="1" x14ac:dyDescent="0.3">
      <c r="A203" s="26" t="s">
        <v>219</v>
      </c>
      <c r="B203" s="23">
        <v>196</v>
      </c>
      <c r="C203" t="s">
        <v>298</v>
      </c>
      <c r="D203" s="18">
        <v>58.620100000000001</v>
      </c>
      <c r="E203" s="16">
        <v>150.08600000000001</v>
      </c>
      <c r="F203" s="15">
        <v>0.33</v>
      </c>
      <c r="G203" s="3"/>
      <c r="H203" s="3"/>
      <c r="I203" s="27">
        <v>0.33</v>
      </c>
      <c r="J203" s="28">
        <f t="shared" si="32"/>
        <v>0.66</v>
      </c>
      <c r="K203" s="11">
        <v>10</v>
      </c>
      <c r="L203" s="27">
        <f t="shared" si="33"/>
        <v>0.93308017395034581</v>
      </c>
      <c r="M203" s="30">
        <f t="shared" si="34"/>
        <v>44355.117178991815</v>
      </c>
      <c r="N203" s="30">
        <f t="shared" si="31"/>
        <v>44355.144678991812</v>
      </c>
      <c r="O203" s="28">
        <f t="shared" si="29"/>
        <v>58.620100000000001</v>
      </c>
      <c r="P203" s="28">
        <f t="shared" si="30"/>
        <v>-150.08600000000001</v>
      </c>
      <c r="Q203" s="27">
        <f t="shared" si="28"/>
        <v>1.0231137528483281</v>
      </c>
      <c r="R203" s="27">
        <f t="shared" si="28"/>
        <v>-2.6194948611482096</v>
      </c>
      <c r="S203" s="27">
        <f t="shared" si="35"/>
        <v>3.5220744305246576E-3</v>
      </c>
      <c r="T203" s="27">
        <f t="shared" si="36"/>
        <v>9.3308017395034586</v>
      </c>
      <c r="U203" s="5"/>
    </row>
    <row r="204" spans="1:21" s="24" customFormat="1" x14ac:dyDescent="0.3">
      <c r="A204" s="26" t="s">
        <v>220</v>
      </c>
      <c r="B204" s="23">
        <v>197</v>
      </c>
      <c r="C204" t="s">
        <v>297</v>
      </c>
      <c r="D204" s="18">
        <v>58.499200000000002</v>
      </c>
      <c r="E204" s="16">
        <v>150.30609999999999</v>
      </c>
      <c r="F204" s="15">
        <v>0.33</v>
      </c>
      <c r="G204" s="3"/>
      <c r="H204" s="3"/>
      <c r="I204" s="27">
        <v>0.33</v>
      </c>
      <c r="J204" s="28">
        <f t="shared" si="32"/>
        <v>0.66</v>
      </c>
      <c r="K204" s="11">
        <v>10</v>
      </c>
      <c r="L204" s="27">
        <f t="shared" si="33"/>
        <v>1.0003510735159287</v>
      </c>
      <c r="M204" s="30">
        <f t="shared" si="34"/>
        <v>44355.186360286541</v>
      </c>
      <c r="N204" s="30">
        <f t="shared" si="31"/>
        <v>44355.213860286538</v>
      </c>
      <c r="O204" s="28">
        <f t="shared" si="29"/>
        <v>58.499200000000002</v>
      </c>
      <c r="P204" s="28">
        <f t="shared" si="30"/>
        <v>-150.30609999999999</v>
      </c>
      <c r="Q204" s="27">
        <f t="shared" si="28"/>
        <v>1.0210036497826669</v>
      </c>
      <c r="R204" s="27">
        <f t="shared" si="28"/>
        <v>-2.6233363308318487</v>
      </c>
      <c r="S204" s="27">
        <f t="shared" si="35"/>
        <v>-3.841469683639076E-3</v>
      </c>
      <c r="T204" s="27">
        <f t="shared" si="36"/>
        <v>10.003510735159287</v>
      </c>
      <c r="U204" s="5"/>
    </row>
    <row r="205" spans="1:21" s="24" customFormat="1" x14ac:dyDescent="0.3">
      <c r="A205" s="26" t="s">
        <v>221</v>
      </c>
      <c r="B205" s="23">
        <v>198</v>
      </c>
      <c r="C205" t="s">
        <v>298</v>
      </c>
      <c r="D205" s="18">
        <v>58.613999999999997</v>
      </c>
      <c r="E205" s="16">
        <v>150.5086</v>
      </c>
      <c r="F205" s="15">
        <v>0.33</v>
      </c>
      <c r="G205" s="3"/>
      <c r="H205" s="3"/>
      <c r="I205" s="27">
        <v>0.33</v>
      </c>
      <c r="J205" s="28">
        <f t="shared" si="32"/>
        <v>0.66</v>
      </c>
      <c r="K205" s="11">
        <v>10</v>
      </c>
      <c r="L205" s="27">
        <f t="shared" si="33"/>
        <v>0.93603507503642336</v>
      </c>
      <c r="M205" s="30">
        <f t="shared" si="34"/>
        <v>44355.252861747998</v>
      </c>
      <c r="N205" s="30">
        <f t="shared" si="31"/>
        <v>44355.280361747995</v>
      </c>
      <c r="O205" s="28">
        <f t="shared" si="29"/>
        <v>58.613999999999997</v>
      </c>
      <c r="P205" s="28">
        <f t="shared" si="30"/>
        <v>-150.5086</v>
      </c>
      <c r="Q205" s="27">
        <f t="shared" si="28"/>
        <v>1.0230072877639562</v>
      </c>
      <c r="R205" s="27">
        <f t="shared" si="28"/>
        <v>-2.6268706225671377</v>
      </c>
      <c r="S205" s="27">
        <f t="shared" si="35"/>
        <v>-3.5342917352889636E-3</v>
      </c>
      <c r="T205" s="27">
        <f t="shared" si="36"/>
        <v>9.3603507503642334</v>
      </c>
      <c r="U205" s="5"/>
    </row>
    <row r="206" spans="1:21" s="24" customFormat="1" x14ac:dyDescent="0.3">
      <c r="A206" s="26" t="s">
        <v>222</v>
      </c>
      <c r="B206" s="23">
        <v>199</v>
      </c>
      <c r="C206" t="s">
        <v>297</v>
      </c>
      <c r="D206" s="18">
        <v>58.728700000000003</v>
      </c>
      <c r="E206" s="16">
        <v>150.7115</v>
      </c>
      <c r="F206" s="15">
        <v>0.33</v>
      </c>
      <c r="G206" s="3"/>
      <c r="H206" s="3"/>
      <c r="I206" s="27">
        <v>0.33</v>
      </c>
      <c r="J206" s="28">
        <f t="shared" si="32"/>
        <v>0.66</v>
      </c>
      <c r="K206" s="11">
        <v>10</v>
      </c>
      <c r="L206" s="27">
        <f t="shared" si="33"/>
        <v>0.93503194253647803</v>
      </c>
      <c r="M206" s="30">
        <f t="shared" si="34"/>
        <v>44355.319321412266</v>
      </c>
      <c r="N206" s="30">
        <f t="shared" si="31"/>
        <v>44355.346821412262</v>
      </c>
      <c r="O206" s="28">
        <f t="shared" si="29"/>
        <v>58.728700000000003</v>
      </c>
      <c r="P206" s="28">
        <f t="shared" si="30"/>
        <v>-150.7115</v>
      </c>
      <c r="Q206" s="27">
        <f t="shared" si="28"/>
        <v>1.0250091804159938</v>
      </c>
      <c r="R206" s="27">
        <f t="shared" si="28"/>
        <v>-2.6304118956194342</v>
      </c>
      <c r="S206" s="27">
        <f t="shared" si="35"/>
        <v>-3.5412730522965674E-3</v>
      </c>
      <c r="T206" s="27">
        <f t="shared" si="36"/>
        <v>9.3503194253647806</v>
      </c>
      <c r="U206" s="5"/>
    </row>
    <row r="207" spans="1:21" s="24" customFormat="1" x14ac:dyDescent="0.3">
      <c r="A207" s="26" t="s">
        <v>223</v>
      </c>
      <c r="B207" s="23">
        <v>200</v>
      </c>
      <c r="C207" t="s">
        <v>298</v>
      </c>
      <c r="D207" s="18">
        <v>58.843499999999999</v>
      </c>
      <c r="E207" s="16">
        <v>150.9151</v>
      </c>
      <c r="F207" s="15">
        <v>0.33</v>
      </c>
      <c r="G207" s="3"/>
      <c r="H207" s="3"/>
      <c r="I207" s="27">
        <v>0.33</v>
      </c>
      <c r="J207" s="28">
        <f t="shared" si="32"/>
        <v>0.66</v>
      </c>
      <c r="K207" s="11">
        <v>10</v>
      </c>
      <c r="L207" s="27">
        <f t="shared" si="33"/>
        <v>0.93553631831164297</v>
      </c>
      <c r="M207" s="30">
        <f t="shared" si="34"/>
        <v>44355.385802092191</v>
      </c>
      <c r="N207" s="30">
        <f t="shared" si="31"/>
        <v>44355.413302092187</v>
      </c>
      <c r="O207" s="28">
        <f t="shared" si="29"/>
        <v>58.843499999999999</v>
      </c>
      <c r="P207" s="28">
        <f t="shared" si="30"/>
        <v>-150.9151</v>
      </c>
      <c r="Q207" s="27">
        <f t="shared" si="28"/>
        <v>1.0270128183972833</v>
      </c>
      <c r="R207" s="27">
        <f t="shared" si="28"/>
        <v>-2.6339653859764942</v>
      </c>
      <c r="S207" s="27">
        <f t="shared" si="35"/>
        <v>-3.5534903570599852E-3</v>
      </c>
      <c r="T207" s="27">
        <f t="shared" si="36"/>
        <v>9.3553631831164292</v>
      </c>
      <c r="U207" s="5"/>
    </row>
    <row r="208" spans="1:21" s="24" customFormat="1" x14ac:dyDescent="0.3">
      <c r="A208" s="26" t="s">
        <v>224</v>
      </c>
      <c r="B208" s="23">
        <v>201</v>
      </c>
      <c r="C208" t="s">
        <v>297</v>
      </c>
      <c r="D208" s="18">
        <v>58.958300000000001</v>
      </c>
      <c r="E208" s="16">
        <v>151.11920000000001</v>
      </c>
      <c r="F208" s="15">
        <v>0.33</v>
      </c>
      <c r="G208" s="3"/>
      <c r="H208" s="3"/>
      <c r="I208" s="27">
        <v>0.33</v>
      </c>
      <c r="J208" s="28">
        <f t="shared" si="32"/>
        <v>0.66</v>
      </c>
      <c r="K208" s="11">
        <v>10</v>
      </c>
      <c r="L208" s="27">
        <f t="shared" si="33"/>
        <v>0.93516757915019588</v>
      </c>
      <c r="M208" s="30">
        <f t="shared" si="34"/>
        <v>44355.452267407985</v>
      </c>
      <c r="N208" s="30">
        <f t="shared" si="31"/>
        <v>44355.479767407982</v>
      </c>
      <c r="O208" s="28">
        <f t="shared" si="29"/>
        <v>58.958300000000001</v>
      </c>
      <c r="P208" s="28">
        <f t="shared" si="30"/>
        <v>-151.11920000000001</v>
      </c>
      <c r="Q208" s="27">
        <f t="shared" si="28"/>
        <v>1.0290164563785729</v>
      </c>
      <c r="R208" s="27">
        <f t="shared" si="28"/>
        <v>-2.6375276029798149</v>
      </c>
      <c r="S208" s="27">
        <f t="shared" si="35"/>
        <v>-3.5622170033207112E-3</v>
      </c>
      <c r="T208" s="27">
        <f t="shared" si="36"/>
        <v>9.3516757915019593</v>
      </c>
      <c r="U208" s="5"/>
    </row>
    <row r="209" spans="1:21" s="24" customFormat="1" x14ac:dyDescent="0.3">
      <c r="A209" s="26" t="s">
        <v>225</v>
      </c>
      <c r="B209" s="23">
        <v>202</v>
      </c>
      <c r="C209" t="s">
        <v>298</v>
      </c>
      <c r="D209" s="18">
        <v>58.952100000000002</v>
      </c>
      <c r="E209" s="16">
        <v>151.54679999999999</v>
      </c>
      <c r="F209" s="15">
        <v>0.33</v>
      </c>
      <c r="G209" s="3"/>
      <c r="H209" s="3"/>
      <c r="I209" s="27">
        <v>0.33</v>
      </c>
      <c r="J209" s="28">
        <f t="shared" si="32"/>
        <v>0.66</v>
      </c>
      <c r="K209" s="11">
        <v>10</v>
      </c>
      <c r="L209" s="27">
        <f t="shared" si="33"/>
        <v>1.3236214025858959</v>
      </c>
      <c r="M209" s="30">
        <f t="shared" si="34"/>
        <v>44355.53491829976</v>
      </c>
      <c r="N209" s="30">
        <f t="shared" si="31"/>
        <v>44355.562418299756</v>
      </c>
      <c r="O209" s="28">
        <f t="shared" si="29"/>
        <v>58.952100000000002</v>
      </c>
      <c r="P209" s="28">
        <f t="shared" si="30"/>
        <v>-151.54679999999999</v>
      </c>
      <c r="Q209" s="27">
        <f t="shared" si="28"/>
        <v>1.0289082459649492</v>
      </c>
      <c r="R209" s="27">
        <f t="shared" si="28"/>
        <v>-2.6449906308613422</v>
      </c>
      <c r="S209" s="27">
        <f t="shared" si="35"/>
        <v>-7.4630278815273066E-3</v>
      </c>
      <c r="T209" s="27">
        <f t="shared" si="36"/>
        <v>13.23621402585896</v>
      </c>
      <c r="U209" s="5"/>
    </row>
    <row r="210" spans="1:21" s="24" customFormat="1" x14ac:dyDescent="0.3">
      <c r="A210" s="26" t="s">
        <v>226</v>
      </c>
      <c r="B210" s="23">
        <v>203</v>
      </c>
      <c r="C210" t="s">
        <v>297</v>
      </c>
      <c r="D210" s="18">
        <v>58.837400000000002</v>
      </c>
      <c r="E210" s="16">
        <v>151.34139999999999</v>
      </c>
      <c r="F210" s="15">
        <v>0.33</v>
      </c>
      <c r="G210" s="3"/>
      <c r="H210" s="3"/>
      <c r="I210" s="27">
        <v>0.33</v>
      </c>
      <c r="J210" s="28">
        <f t="shared" si="32"/>
        <v>0.66</v>
      </c>
      <c r="K210" s="11">
        <v>10</v>
      </c>
      <c r="L210" s="27">
        <f t="shared" si="33"/>
        <v>0.9375336642954174</v>
      </c>
      <c r="M210" s="30">
        <f t="shared" si="34"/>
        <v>44355.601482202437</v>
      </c>
      <c r="N210" s="30">
        <f t="shared" si="31"/>
        <v>44355.628982202434</v>
      </c>
      <c r="O210" s="28">
        <f t="shared" si="29"/>
        <v>58.837400000000002</v>
      </c>
      <c r="P210" s="28">
        <f t="shared" si="30"/>
        <v>-151.34139999999999</v>
      </c>
      <c r="Q210" s="27">
        <f t="shared" si="28"/>
        <v>1.0269063533129117</v>
      </c>
      <c r="R210" s="27">
        <f t="shared" si="28"/>
        <v>-2.641405724577746</v>
      </c>
      <c r="S210" s="27">
        <f t="shared" si="35"/>
        <v>3.5849062835962009E-3</v>
      </c>
      <c r="T210" s="27">
        <f t="shared" si="36"/>
        <v>9.3753366429541742</v>
      </c>
      <c r="U210" s="5"/>
    </row>
    <row r="211" spans="1:21" s="24" customFormat="1" x14ac:dyDescent="0.3">
      <c r="A211" s="26" t="s">
        <v>227</v>
      </c>
      <c r="B211" s="23">
        <v>204</v>
      </c>
      <c r="C211" t="s">
        <v>298</v>
      </c>
      <c r="D211" s="18">
        <v>58.7226</v>
      </c>
      <c r="E211" s="16">
        <v>151.13659999999999</v>
      </c>
      <c r="F211" s="15">
        <v>0.33</v>
      </c>
      <c r="G211" s="3"/>
      <c r="H211" s="3"/>
      <c r="I211" s="27">
        <v>0.33</v>
      </c>
      <c r="J211" s="28">
        <f t="shared" si="32"/>
        <v>0.66</v>
      </c>
      <c r="K211" s="11">
        <v>10</v>
      </c>
      <c r="L211" s="27">
        <f t="shared" si="33"/>
        <v>0.93814123872993616</v>
      </c>
      <c r="M211" s="30">
        <f t="shared" si="34"/>
        <v>44355.66807142071</v>
      </c>
      <c r="N211" s="30">
        <f t="shared" si="31"/>
        <v>44355.695571420707</v>
      </c>
      <c r="O211" s="28">
        <f t="shared" si="29"/>
        <v>58.7226</v>
      </c>
      <c r="P211" s="28">
        <f t="shared" si="30"/>
        <v>-151.13659999999999</v>
      </c>
      <c r="Q211" s="27">
        <f t="shared" si="28"/>
        <v>1.0249027153316221</v>
      </c>
      <c r="R211" s="27">
        <f t="shared" si="28"/>
        <v>-2.6378312902696615</v>
      </c>
      <c r="S211" s="27">
        <f t="shared" si="35"/>
        <v>3.5744343080845731E-3</v>
      </c>
      <c r="T211" s="27">
        <f t="shared" si="36"/>
        <v>9.3814123872993616</v>
      </c>
      <c r="U211" s="5"/>
    </row>
    <row r="212" spans="1:21" s="24" customFormat="1" x14ac:dyDescent="0.3">
      <c r="A212" s="26" t="s">
        <v>228</v>
      </c>
      <c r="B212" s="23">
        <v>205</v>
      </c>
      <c r="C212" t="s">
        <v>297</v>
      </c>
      <c r="D212" s="18">
        <v>58.607799999999997</v>
      </c>
      <c r="E212" s="16">
        <v>150.9323</v>
      </c>
      <c r="F212" s="15">
        <v>0.33</v>
      </c>
      <c r="G212" s="3"/>
      <c r="H212" s="3"/>
      <c r="I212" s="27">
        <v>0.33</v>
      </c>
      <c r="J212" s="28">
        <f t="shared" si="32"/>
        <v>0.66</v>
      </c>
      <c r="K212" s="11">
        <v>10</v>
      </c>
      <c r="L212" s="27">
        <f t="shared" si="33"/>
        <v>0.93851074556756697</v>
      </c>
      <c r="M212" s="30">
        <f t="shared" si="34"/>
        <v>44355.734676035107</v>
      </c>
      <c r="N212" s="30">
        <f t="shared" si="31"/>
        <v>44355.762176035103</v>
      </c>
      <c r="O212" s="28">
        <f t="shared" si="29"/>
        <v>58.607799999999997</v>
      </c>
      <c r="P212" s="28">
        <f t="shared" si="30"/>
        <v>-150.9323</v>
      </c>
      <c r="Q212" s="27">
        <f t="shared" si="28"/>
        <v>1.0228990773503326</v>
      </c>
      <c r="R212" s="27">
        <f t="shared" si="28"/>
        <v>-2.6342655826078372</v>
      </c>
      <c r="S212" s="27">
        <f t="shared" si="35"/>
        <v>3.5657076618242911E-3</v>
      </c>
      <c r="T212" s="27">
        <f t="shared" si="36"/>
        <v>9.3851074556756693</v>
      </c>
      <c r="U212" s="5"/>
    </row>
    <row r="213" spans="1:21" s="24" customFormat="1" x14ac:dyDescent="0.3">
      <c r="A213" s="26" t="s">
        <v>229</v>
      </c>
      <c r="B213" s="23">
        <v>206</v>
      </c>
      <c r="C213" t="s">
        <v>298</v>
      </c>
      <c r="D213" s="18">
        <v>58.493000000000002</v>
      </c>
      <c r="E213" s="16">
        <v>150.7286</v>
      </c>
      <c r="F213" s="15">
        <v>0.33</v>
      </c>
      <c r="G213" s="3"/>
      <c r="H213" s="3"/>
      <c r="I213" s="27">
        <v>0.33</v>
      </c>
      <c r="J213" s="28">
        <f t="shared" si="32"/>
        <v>0.66</v>
      </c>
      <c r="K213" s="11">
        <v>10</v>
      </c>
      <c r="L213" s="27">
        <f t="shared" si="33"/>
        <v>0.93865900766359278</v>
      </c>
      <c r="M213" s="30">
        <f t="shared" si="34"/>
        <v>44355.801286827089</v>
      </c>
      <c r="N213" s="30">
        <f t="shared" si="31"/>
        <v>44355.828786827085</v>
      </c>
      <c r="O213" s="28">
        <f t="shared" si="29"/>
        <v>58.493000000000002</v>
      </c>
      <c r="P213" s="28">
        <f t="shared" si="30"/>
        <v>-150.7286</v>
      </c>
      <c r="Q213" s="27">
        <f t="shared" si="28"/>
        <v>1.0208954393690433</v>
      </c>
      <c r="R213" s="27">
        <f t="shared" si="28"/>
        <v>-2.6307103469215249</v>
      </c>
      <c r="S213" s="27">
        <f t="shared" si="35"/>
        <v>3.5552356863122192E-3</v>
      </c>
      <c r="T213" s="27">
        <f t="shared" si="36"/>
        <v>9.3865900766359278</v>
      </c>
      <c r="U213" s="5"/>
    </row>
    <row r="214" spans="1:21" s="24" customFormat="1" x14ac:dyDescent="0.3">
      <c r="A214" s="26" t="s">
        <v>230</v>
      </c>
      <c r="B214" s="23">
        <v>207</v>
      </c>
      <c r="C214" t="s">
        <v>297</v>
      </c>
      <c r="D214" s="18">
        <v>58.3782</v>
      </c>
      <c r="E214" s="16">
        <v>150.52539999999999</v>
      </c>
      <c r="F214" s="15">
        <v>0.33</v>
      </c>
      <c r="G214" s="3"/>
      <c r="H214" s="3"/>
      <c r="I214" s="27">
        <v>0.33</v>
      </c>
      <c r="J214" s="28">
        <f t="shared" si="32"/>
        <v>0.66</v>
      </c>
      <c r="K214" s="11">
        <v>10</v>
      </c>
      <c r="L214" s="27">
        <f t="shared" si="33"/>
        <v>0.93901062637296473</v>
      </c>
      <c r="M214" s="30">
        <f t="shared" si="34"/>
        <v>44355.867912269852</v>
      </c>
      <c r="N214" s="30">
        <f t="shared" si="31"/>
        <v>44355.895412269849</v>
      </c>
      <c r="O214" s="28">
        <f t="shared" si="29"/>
        <v>58.3782</v>
      </c>
      <c r="P214" s="28">
        <f t="shared" si="30"/>
        <v>-150.52539999999999</v>
      </c>
      <c r="Q214" s="27">
        <f t="shared" si="28"/>
        <v>1.0188918013877537</v>
      </c>
      <c r="R214" s="27">
        <f t="shared" si="28"/>
        <v>-2.6271638378814726</v>
      </c>
      <c r="S214" s="27">
        <f t="shared" si="35"/>
        <v>3.5465090400523813E-3</v>
      </c>
      <c r="T214" s="27">
        <f t="shared" si="36"/>
        <v>9.3901062637296473</v>
      </c>
      <c r="U214" s="5"/>
    </row>
    <row r="215" spans="1:21" s="24" customFormat="1" x14ac:dyDescent="0.3">
      <c r="A215" s="26" t="s">
        <v>231</v>
      </c>
      <c r="B215" s="23">
        <v>208</v>
      </c>
      <c r="C215" t="s">
        <v>298</v>
      </c>
      <c r="D215" s="18">
        <v>58.257300000000001</v>
      </c>
      <c r="E215" s="16">
        <v>150.7439</v>
      </c>
      <c r="F215" s="15">
        <v>0.33</v>
      </c>
      <c r="G215" s="3"/>
      <c r="H215" s="3"/>
      <c r="I215" s="27">
        <v>0.33</v>
      </c>
      <c r="J215" s="28">
        <f t="shared" si="32"/>
        <v>0.66</v>
      </c>
      <c r="K215" s="11">
        <v>10</v>
      </c>
      <c r="L215" s="27">
        <f t="shared" si="33"/>
        <v>1.0001505826383279</v>
      </c>
      <c r="M215" s="30">
        <f t="shared" si="34"/>
        <v>44355.93708521079</v>
      </c>
      <c r="N215" s="30">
        <f t="shared" si="31"/>
        <v>44355.964585210786</v>
      </c>
      <c r="O215" s="28">
        <f t="shared" si="29"/>
        <v>58.257300000000001</v>
      </c>
      <c r="P215" s="28">
        <f t="shared" si="30"/>
        <v>-150.7439</v>
      </c>
      <c r="Q215" s="27">
        <f t="shared" ref="Q215:R275" si="37">O215*PI()/180</f>
        <v>1.0167816983220925</v>
      </c>
      <c r="R215" s="27">
        <f t="shared" si="37"/>
        <v>-2.6309773822970799</v>
      </c>
      <c r="S215" s="27">
        <f t="shared" si="35"/>
        <v>-3.8135444156073284E-3</v>
      </c>
      <c r="T215" s="27">
        <f t="shared" si="36"/>
        <v>10.00150582638328</v>
      </c>
      <c r="U215" s="5"/>
    </row>
    <row r="216" spans="1:21" s="24" customFormat="1" x14ac:dyDescent="0.3">
      <c r="A216" s="26" t="s">
        <v>232</v>
      </c>
      <c r="B216" s="23">
        <v>209</v>
      </c>
      <c r="C216" t="s">
        <v>297</v>
      </c>
      <c r="D216" s="18">
        <v>58.372</v>
      </c>
      <c r="E216" s="16">
        <v>150.9479</v>
      </c>
      <c r="F216" s="15">
        <v>0.33</v>
      </c>
      <c r="G216" s="3"/>
      <c r="H216" s="3"/>
      <c r="I216" s="27">
        <v>0.33</v>
      </c>
      <c r="J216" s="28">
        <f t="shared" si="32"/>
        <v>0.66</v>
      </c>
      <c r="K216" s="11">
        <v>10</v>
      </c>
      <c r="L216" s="27">
        <f t="shared" si="33"/>
        <v>0.94178142885928773</v>
      </c>
      <c r="M216" s="30">
        <f t="shared" si="34"/>
        <v>44356.003826103653</v>
      </c>
      <c r="N216" s="30">
        <f t="shared" si="31"/>
        <v>44356.03132610365</v>
      </c>
      <c r="O216" s="28">
        <f t="shared" si="29"/>
        <v>58.372</v>
      </c>
      <c r="P216" s="28">
        <f t="shared" si="30"/>
        <v>-150.9479</v>
      </c>
      <c r="Q216" s="27">
        <f t="shared" si="37"/>
        <v>1.0187835909741301</v>
      </c>
      <c r="R216" s="27">
        <f t="shared" si="37"/>
        <v>-2.6345378539711484</v>
      </c>
      <c r="S216" s="27">
        <f t="shared" si="35"/>
        <v>-3.5604716740684772E-3</v>
      </c>
      <c r="T216" s="27">
        <f t="shared" si="36"/>
        <v>9.4178142885928775</v>
      </c>
      <c r="U216" s="5"/>
    </row>
    <row r="217" spans="1:21" s="24" customFormat="1" x14ac:dyDescent="0.3">
      <c r="A217" s="26" t="s">
        <v>233</v>
      </c>
      <c r="B217" s="23">
        <v>210</v>
      </c>
      <c r="C217" t="s">
        <v>298</v>
      </c>
      <c r="D217" s="18">
        <v>58.486800000000002</v>
      </c>
      <c r="E217" s="16">
        <v>151.1523</v>
      </c>
      <c r="F217" s="15">
        <v>0.33</v>
      </c>
      <c r="G217" s="3"/>
      <c r="H217" s="3"/>
      <c r="I217" s="27">
        <v>0.33</v>
      </c>
      <c r="J217" s="28">
        <f t="shared" si="32"/>
        <v>0.66</v>
      </c>
      <c r="K217" s="11">
        <v>10</v>
      </c>
      <c r="L217" s="27">
        <f t="shared" si="33"/>
        <v>0.94165329253891039</v>
      </c>
      <c r="M217" s="30">
        <f t="shared" si="34"/>
        <v>44356.070561657507</v>
      </c>
      <c r="N217" s="30">
        <f t="shared" si="31"/>
        <v>44356.098061657503</v>
      </c>
      <c r="O217" s="28">
        <f t="shared" si="29"/>
        <v>58.486800000000002</v>
      </c>
      <c r="P217" s="28">
        <f t="shared" si="30"/>
        <v>-151.1523</v>
      </c>
      <c r="Q217" s="27">
        <f t="shared" si="37"/>
        <v>1.0207872289554194</v>
      </c>
      <c r="R217" s="27">
        <f t="shared" si="37"/>
        <v>-2.6381053069622249</v>
      </c>
      <c r="S217" s="27">
        <f t="shared" si="35"/>
        <v>-3.5674529910765251E-3</v>
      </c>
      <c r="T217" s="27">
        <f t="shared" si="36"/>
        <v>9.4165329253891041</v>
      </c>
      <c r="U217" s="5"/>
    </row>
    <row r="218" spans="1:21" s="24" customFormat="1" x14ac:dyDescent="0.3">
      <c r="A218" s="26" t="s">
        <v>234</v>
      </c>
      <c r="B218" s="23">
        <v>211</v>
      </c>
      <c r="C218" t="s">
        <v>297</v>
      </c>
      <c r="D218" s="18">
        <v>58.601599999999998</v>
      </c>
      <c r="E218" s="16">
        <v>151.35730000000001</v>
      </c>
      <c r="F218" s="15">
        <v>0.33</v>
      </c>
      <c r="G218" s="3"/>
      <c r="H218" s="3"/>
      <c r="I218" s="27">
        <v>0.33</v>
      </c>
      <c r="J218" s="28">
        <f t="shared" si="32"/>
        <v>0.66</v>
      </c>
      <c r="K218" s="11">
        <v>10</v>
      </c>
      <c r="L218" s="27">
        <f t="shared" si="33"/>
        <v>0.94150585504249862</v>
      </c>
      <c r="M218" s="30">
        <f t="shared" si="34"/>
        <v>44356.137291068131</v>
      </c>
      <c r="N218" s="30">
        <f t="shared" si="31"/>
        <v>44356.164791068128</v>
      </c>
      <c r="O218" s="28">
        <f t="shared" si="29"/>
        <v>58.601599999999998</v>
      </c>
      <c r="P218" s="28">
        <f t="shared" si="30"/>
        <v>-151.35730000000001</v>
      </c>
      <c r="Q218" s="27">
        <f t="shared" si="37"/>
        <v>1.022790866936709</v>
      </c>
      <c r="R218" s="27">
        <f t="shared" si="37"/>
        <v>-2.6416832319288135</v>
      </c>
      <c r="S218" s="27">
        <f t="shared" si="35"/>
        <v>-3.577924966588597E-3</v>
      </c>
      <c r="T218" s="27">
        <f t="shared" si="36"/>
        <v>9.4150585504249857</v>
      </c>
      <c r="U218" s="5"/>
    </row>
    <row r="219" spans="1:21" s="24" customFormat="1" x14ac:dyDescent="0.3">
      <c r="A219" s="26" t="s">
        <v>235</v>
      </c>
      <c r="B219" s="23">
        <v>212</v>
      </c>
      <c r="C219" t="s">
        <v>298</v>
      </c>
      <c r="D219" s="18">
        <v>58.7164</v>
      </c>
      <c r="E219" s="16">
        <v>151.56290000000001</v>
      </c>
      <c r="F219" s="15">
        <v>0.33</v>
      </c>
      <c r="G219" s="3"/>
      <c r="H219" s="3"/>
      <c r="I219" s="27">
        <v>0.33</v>
      </c>
      <c r="J219" s="28">
        <f t="shared" si="32"/>
        <v>0.66</v>
      </c>
      <c r="K219" s="11">
        <v>10</v>
      </c>
      <c r="L219" s="27">
        <f t="shared" si="33"/>
        <v>0.94134829966232503</v>
      </c>
      <c r="M219" s="30">
        <f t="shared" si="34"/>
        <v>44356.20401391395</v>
      </c>
      <c r="N219" s="30">
        <f t="shared" si="31"/>
        <v>44356.231513913946</v>
      </c>
      <c r="O219" s="28">
        <f t="shared" si="29"/>
        <v>58.7164</v>
      </c>
      <c r="P219" s="28">
        <f t="shared" si="30"/>
        <v>-151.56290000000001</v>
      </c>
      <c r="Q219" s="27">
        <f t="shared" si="37"/>
        <v>1.0247945049179985</v>
      </c>
      <c r="R219" s="27">
        <f t="shared" si="37"/>
        <v>-2.6452716288709137</v>
      </c>
      <c r="S219" s="27">
        <f t="shared" si="35"/>
        <v>-3.5883969421002249E-3</v>
      </c>
      <c r="T219" s="27">
        <f t="shared" si="36"/>
        <v>9.4134829966232498</v>
      </c>
      <c r="U219" s="5"/>
    </row>
    <row r="220" spans="1:21" s="24" customFormat="1" x14ac:dyDescent="0.3">
      <c r="A220" s="26" t="s">
        <v>236</v>
      </c>
      <c r="B220" s="23">
        <v>213</v>
      </c>
      <c r="C220" t="s">
        <v>297</v>
      </c>
      <c r="D220" s="18">
        <v>58.831200000000003</v>
      </c>
      <c r="E220" s="16">
        <v>151.7689</v>
      </c>
      <c r="F220" s="15">
        <v>0.33</v>
      </c>
      <c r="G220" s="3"/>
      <c r="H220" s="3"/>
      <c r="I220" s="27">
        <v>0.33</v>
      </c>
      <c r="J220" s="28">
        <f t="shared" si="32"/>
        <v>0.66</v>
      </c>
      <c r="K220" s="11">
        <v>10</v>
      </c>
      <c r="L220" s="27">
        <f t="shared" si="33"/>
        <v>0.94075679078945718</v>
      </c>
      <c r="M220" s="30">
        <f t="shared" si="34"/>
        <v>44356.270712113561</v>
      </c>
      <c r="N220" s="30">
        <f t="shared" si="31"/>
        <v>44356.298212113557</v>
      </c>
      <c r="O220" s="28">
        <f t="shared" si="29"/>
        <v>58.831200000000003</v>
      </c>
      <c r="P220" s="28">
        <f t="shared" si="30"/>
        <v>-151.7689</v>
      </c>
      <c r="Q220" s="27">
        <f t="shared" si="37"/>
        <v>1.0267981428992881</v>
      </c>
      <c r="R220" s="27">
        <f t="shared" si="37"/>
        <v>-2.648867007130022</v>
      </c>
      <c r="S220" s="27">
        <f t="shared" si="35"/>
        <v>-3.5953782591082728E-3</v>
      </c>
      <c r="T220" s="27">
        <f t="shared" si="36"/>
        <v>9.4075679078945722</v>
      </c>
      <c r="U220" s="5"/>
    </row>
    <row r="221" spans="1:21" s="24" customFormat="1" x14ac:dyDescent="0.3">
      <c r="A221" s="26" t="s">
        <v>237</v>
      </c>
      <c r="B221" s="23">
        <v>214</v>
      </c>
      <c r="C221" t="s">
        <v>295</v>
      </c>
      <c r="D221" s="18">
        <v>58.7102</v>
      </c>
      <c r="E221" s="16">
        <v>151.99029999999999</v>
      </c>
      <c r="F221" s="15">
        <v>0.33</v>
      </c>
      <c r="G221" s="3"/>
      <c r="H221" s="3"/>
      <c r="I221" s="27"/>
      <c r="J221" s="28">
        <f t="shared" si="32"/>
        <v>0.33</v>
      </c>
      <c r="K221" s="11">
        <v>10</v>
      </c>
      <c r="L221" s="27">
        <f t="shared" si="33"/>
        <v>1.0007098913296035</v>
      </c>
      <c r="M221" s="30">
        <f t="shared" si="34"/>
        <v>44356.339908359027</v>
      </c>
      <c r="N221" s="30">
        <f t="shared" si="31"/>
        <v>44356.353658359025</v>
      </c>
      <c r="O221" s="28">
        <f t="shared" si="29"/>
        <v>58.7102</v>
      </c>
      <c r="P221" s="28">
        <f t="shared" si="30"/>
        <v>-151.99029999999999</v>
      </c>
      <c r="Q221" s="27">
        <f t="shared" si="37"/>
        <v>1.0246862945043749</v>
      </c>
      <c r="R221" s="27">
        <f t="shared" si="37"/>
        <v>-2.652731166093937</v>
      </c>
      <c r="S221" s="27">
        <f t="shared" si="35"/>
        <v>-3.8641589639150098E-3</v>
      </c>
      <c r="T221" s="27">
        <f t="shared" si="36"/>
        <v>10.007098913296035</v>
      </c>
      <c r="U221" s="5"/>
    </row>
    <row r="222" spans="1:21" s="24" customFormat="1" x14ac:dyDescent="0.3">
      <c r="A222" s="26" t="s">
        <v>238</v>
      </c>
      <c r="B222" s="23">
        <v>215</v>
      </c>
      <c r="C222" t="s">
        <v>294</v>
      </c>
      <c r="D222" s="18">
        <v>58.595399999999998</v>
      </c>
      <c r="E222" s="16">
        <v>151.7835</v>
      </c>
      <c r="F222" s="15">
        <v>0.33</v>
      </c>
      <c r="G222" s="3"/>
      <c r="H222" s="3"/>
      <c r="I222" s="27"/>
      <c r="J222" s="28">
        <f t="shared" si="32"/>
        <v>0.33</v>
      </c>
      <c r="K222" s="11">
        <v>10</v>
      </c>
      <c r="L222" s="27">
        <f t="shared" si="33"/>
        <v>0.94398326400391708</v>
      </c>
      <c r="M222" s="30">
        <f t="shared" si="34"/>
        <v>44356.392990995024</v>
      </c>
      <c r="N222" s="30">
        <f t="shared" si="31"/>
        <v>44356.406740995022</v>
      </c>
      <c r="O222" s="28">
        <f t="shared" si="29"/>
        <v>58.595399999999998</v>
      </c>
      <c r="P222" s="28">
        <f t="shared" si="30"/>
        <v>-151.7835</v>
      </c>
      <c r="Q222" s="27">
        <f t="shared" si="37"/>
        <v>1.0226826565230853</v>
      </c>
      <c r="R222" s="27">
        <f t="shared" si="37"/>
        <v>-2.6491218252008131</v>
      </c>
      <c r="S222" s="27">
        <f t="shared" si="35"/>
        <v>3.6093408931239246E-3</v>
      </c>
      <c r="T222" s="27">
        <f t="shared" si="36"/>
        <v>9.439832640039171</v>
      </c>
      <c r="U222" s="5"/>
    </row>
    <row r="223" spans="1:21" s="24" customFormat="1" x14ac:dyDescent="0.3">
      <c r="A223" s="26" t="s">
        <v>239</v>
      </c>
      <c r="B223" s="23">
        <v>216</v>
      </c>
      <c r="C223" t="s">
        <v>295</v>
      </c>
      <c r="D223" s="18">
        <v>58.474499999999999</v>
      </c>
      <c r="E223" s="16">
        <v>152.0034</v>
      </c>
      <c r="F223" s="15">
        <v>0.33</v>
      </c>
      <c r="G223" s="3"/>
      <c r="H223" s="3"/>
      <c r="I223" s="27"/>
      <c r="J223" s="28">
        <f t="shared" si="32"/>
        <v>0.33</v>
      </c>
      <c r="K223" s="11">
        <v>10</v>
      </c>
      <c r="L223" s="27">
        <f t="shared" si="33"/>
        <v>1.0002541846053483</v>
      </c>
      <c r="M223" s="30">
        <f t="shared" si="34"/>
        <v>44356.448418252716</v>
      </c>
      <c r="N223" s="30">
        <f t="shared" si="31"/>
        <v>44356.462168252714</v>
      </c>
      <c r="O223" s="28">
        <f t="shared" si="29"/>
        <v>58.474499999999999</v>
      </c>
      <c r="P223" s="28">
        <f t="shared" si="30"/>
        <v>-152.0034</v>
      </c>
      <c r="Q223" s="27">
        <f t="shared" si="37"/>
        <v>1.0205725534574241</v>
      </c>
      <c r="R223" s="27">
        <f t="shared" si="37"/>
        <v>-2.6529598042259486</v>
      </c>
      <c r="S223" s="27">
        <f t="shared" si="35"/>
        <v>-3.8379790251354962E-3</v>
      </c>
      <c r="T223" s="27">
        <f t="shared" si="36"/>
        <v>10.002541846053482</v>
      </c>
      <c r="U223" s="5"/>
    </row>
    <row r="224" spans="1:21" s="24" customFormat="1" x14ac:dyDescent="0.3">
      <c r="A224" s="26" t="s">
        <v>240</v>
      </c>
      <c r="B224" s="23">
        <v>217</v>
      </c>
      <c r="C224" t="s">
        <v>294</v>
      </c>
      <c r="D224" s="18">
        <v>58.480699999999999</v>
      </c>
      <c r="E224" s="16">
        <v>151.5772</v>
      </c>
      <c r="F224" s="15">
        <v>0.33</v>
      </c>
      <c r="G224" s="3"/>
      <c r="H224" s="3"/>
      <c r="I224" s="27"/>
      <c r="J224" s="28">
        <f t="shared" si="32"/>
        <v>0.33</v>
      </c>
      <c r="K224" s="11">
        <v>10</v>
      </c>
      <c r="L224" s="27">
        <f t="shared" si="33"/>
        <v>1.3375008293638109</v>
      </c>
      <c r="M224" s="30">
        <f t="shared" si="34"/>
        <v>44356.517897453938</v>
      </c>
      <c r="N224" s="30">
        <f t="shared" si="31"/>
        <v>44356.531647453936</v>
      </c>
      <c r="O224" s="28">
        <f t="shared" si="29"/>
        <v>58.480699999999999</v>
      </c>
      <c r="P224" s="28">
        <f t="shared" si="30"/>
        <v>-151.5772</v>
      </c>
      <c r="Q224" s="27">
        <f t="shared" si="37"/>
        <v>1.0206807638710478</v>
      </c>
      <c r="R224" s="27">
        <f t="shared" si="37"/>
        <v>-2.645521210953949</v>
      </c>
      <c r="S224" s="27">
        <f t="shared" si="35"/>
        <v>7.4385932719995829E-3</v>
      </c>
      <c r="T224" s="27">
        <f t="shared" si="36"/>
        <v>13.375008293638109</v>
      </c>
      <c r="U224" s="5"/>
    </row>
    <row r="225" spans="1:21" s="24" customFormat="1" x14ac:dyDescent="0.3">
      <c r="A225" s="26" t="s">
        <v>241</v>
      </c>
      <c r="B225" s="23">
        <v>218</v>
      </c>
      <c r="C225" t="s">
        <v>295</v>
      </c>
      <c r="D225" s="18">
        <v>58.359699999999997</v>
      </c>
      <c r="E225" s="16">
        <v>151.79640000000001</v>
      </c>
      <c r="F225" s="15">
        <v>0.33</v>
      </c>
      <c r="G225" s="3"/>
      <c r="H225" s="3"/>
      <c r="I225" s="27"/>
      <c r="J225" s="28">
        <f t="shared" si="32"/>
        <v>0.33</v>
      </c>
      <c r="K225" s="11">
        <v>10</v>
      </c>
      <c r="L225" s="27">
        <f t="shared" si="33"/>
        <v>1.0007259082816671</v>
      </c>
      <c r="M225" s="30">
        <f t="shared" si="34"/>
        <v>44356.573344366778</v>
      </c>
      <c r="N225" s="30">
        <f t="shared" si="31"/>
        <v>44356.587094366776</v>
      </c>
      <c r="O225" s="28">
        <f t="shared" si="29"/>
        <v>58.359699999999997</v>
      </c>
      <c r="P225" s="28">
        <f t="shared" si="30"/>
        <v>-151.79640000000001</v>
      </c>
      <c r="Q225" s="27">
        <f t="shared" si="37"/>
        <v>1.0185689154761346</v>
      </c>
      <c r="R225" s="27">
        <f t="shared" si="37"/>
        <v>-2.6493469726743206</v>
      </c>
      <c r="S225" s="27">
        <f t="shared" si="35"/>
        <v>-3.8257617203716343E-3</v>
      </c>
      <c r="T225" s="27">
        <f t="shared" si="36"/>
        <v>10.00725908281667</v>
      </c>
      <c r="U225" s="5"/>
    </row>
    <row r="226" spans="1:21" s="24" customFormat="1" x14ac:dyDescent="0.3">
      <c r="A226" s="26" t="s">
        <v>242</v>
      </c>
      <c r="B226" s="23">
        <v>219</v>
      </c>
      <c r="C226" t="s">
        <v>294</v>
      </c>
      <c r="D226" s="18">
        <v>58.365900000000003</v>
      </c>
      <c r="E226" s="16">
        <v>151.3715</v>
      </c>
      <c r="F226" s="15">
        <v>0.33</v>
      </c>
      <c r="G226" s="3"/>
      <c r="H226" s="3"/>
      <c r="I226" s="27"/>
      <c r="J226" s="28">
        <f t="shared" si="32"/>
        <v>0.33</v>
      </c>
      <c r="K226" s="11">
        <v>10</v>
      </c>
      <c r="L226" s="27">
        <f t="shared" si="33"/>
        <v>1.3377742811250504</v>
      </c>
      <c r="M226" s="30">
        <f t="shared" si="34"/>
        <v>44356.642834961822</v>
      </c>
      <c r="N226" s="30">
        <f t="shared" si="31"/>
        <v>44356.65658496182</v>
      </c>
      <c r="O226" s="28">
        <f t="shared" si="29"/>
        <v>58.365900000000003</v>
      </c>
      <c r="P226" s="28">
        <f t="shared" si="30"/>
        <v>-151.3715</v>
      </c>
      <c r="Q226" s="27">
        <f t="shared" si="37"/>
        <v>1.0186771258897585</v>
      </c>
      <c r="R226" s="27">
        <f t="shared" si="37"/>
        <v>-2.6419310686825965</v>
      </c>
      <c r="S226" s="27">
        <f t="shared" si="35"/>
        <v>7.4159039917240932E-3</v>
      </c>
      <c r="T226" s="27">
        <f t="shared" si="36"/>
        <v>13.377742811250505</v>
      </c>
      <c r="U226" s="5"/>
    </row>
    <row r="227" spans="1:21" s="24" customFormat="1" x14ac:dyDescent="0.3">
      <c r="A227" s="26" t="s">
        <v>243</v>
      </c>
      <c r="B227" s="23">
        <v>220</v>
      </c>
      <c r="C227" t="s">
        <v>295</v>
      </c>
      <c r="D227" s="18">
        <v>58.244900000000001</v>
      </c>
      <c r="E227" s="16">
        <v>151.59</v>
      </c>
      <c r="F227" s="15">
        <v>0.33</v>
      </c>
      <c r="G227" s="3"/>
      <c r="H227" s="3"/>
      <c r="I227" s="27"/>
      <c r="J227" s="28">
        <f t="shared" si="32"/>
        <v>0.33</v>
      </c>
      <c r="K227" s="11">
        <v>10</v>
      </c>
      <c r="L227" s="27">
        <f t="shared" si="33"/>
        <v>1.0007513243290553</v>
      </c>
      <c r="M227" s="30">
        <f t="shared" si="34"/>
        <v>44356.69828293367</v>
      </c>
      <c r="N227" s="30">
        <f t="shared" si="31"/>
        <v>44356.712032933669</v>
      </c>
      <c r="O227" s="28">
        <f t="shared" si="29"/>
        <v>58.244900000000001</v>
      </c>
      <c r="P227" s="28">
        <f t="shared" si="30"/>
        <v>-151.59</v>
      </c>
      <c r="Q227" s="27">
        <f t="shared" si="37"/>
        <v>1.0165652774948453</v>
      </c>
      <c r="R227" s="27">
        <f t="shared" si="37"/>
        <v>-2.6457446130982043</v>
      </c>
      <c r="S227" s="27">
        <f t="shared" si="35"/>
        <v>-3.8135444156077725E-3</v>
      </c>
      <c r="T227" s="27">
        <f t="shared" si="36"/>
        <v>10.007513243290553</v>
      </c>
      <c r="U227" s="5"/>
    </row>
    <row r="228" spans="1:21" s="24" customFormat="1" x14ac:dyDescent="0.3">
      <c r="A228" s="26" t="s">
        <v>244</v>
      </c>
      <c r="B228" s="23">
        <v>221</v>
      </c>
      <c r="C228" t="s">
        <v>294</v>
      </c>
      <c r="D228" s="18">
        <v>58.251100000000001</v>
      </c>
      <c r="E228" s="16">
        <v>151.16640000000001</v>
      </c>
      <c r="F228" s="15">
        <v>0.33</v>
      </c>
      <c r="G228" s="3"/>
      <c r="H228" s="3"/>
      <c r="I228" s="27"/>
      <c r="J228" s="28">
        <f t="shared" si="32"/>
        <v>0.33</v>
      </c>
      <c r="K228" s="11">
        <v>10</v>
      </c>
      <c r="L228" s="27">
        <f t="shared" si="33"/>
        <v>1.3380157651605498</v>
      </c>
      <c r="M228" s="30">
        <f t="shared" si="34"/>
        <v>44356.767783590549</v>
      </c>
      <c r="N228" s="30">
        <f t="shared" si="31"/>
        <v>44356.781533590547</v>
      </c>
      <c r="O228" s="28">
        <f t="shared" si="29"/>
        <v>58.251100000000001</v>
      </c>
      <c r="P228" s="28">
        <f t="shared" si="30"/>
        <v>-151.16640000000001</v>
      </c>
      <c r="Q228" s="27">
        <f t="shared" si="37"/>
        <v>1.0166734879084689</v>
      </c>
      <c r="R228" s="27">
        <f t="shared" si="37"/>
        <v>-2.6383513983867561</v>
      </c>
      <c r="S228" s="27">
        <f t="shared" si="35"/>
        <v>7.3932147114481594E-3</v>
      </c>
      <c r="T228" s="27">
        <f t="shared" si="36"/>
        <v>13.380157651605497</v>
      </c>
      <c r="U228" s="5"/>
    </row>
    <row r="229" spans="1:21" s="24" customFormat="1" x14ac:dyDescent="0.3">
      <c r="A229" s="26" t="s">
        <v>245</v>
      </c>
      <c r="B229" s="23">
        <v>222</v>
      </c>
      <c r="C229" t="s">
        <v>295</v>
      </c>
      <c r="D229" s="18">
        <v>58.136299999999999</v>
      </c>
      <c r="E229" s="16">
        <v>150.96170000000001</v>
      </c>
      <c r="F229" s="15">
        <v>0.33</v>
      </c>
      <c r="G229" s="3"/>
      <c r="H229" s="3"/>
      <c r="I229" s="27"/>
      <c r="J229" s="28">
        <f t="shared" si="32"/>
        <v>0.33</v>
      </c>
      <c r="K229" s="11">
        <v>10</v>
      </c>
      <c r="L229" s="27">
        <f t="shared" si="33"/>
        <v>0.94523515645428891</v>
      </c>
      <c r="M229" s="30">
        <f t="shared" si="34"/>
        <v>44356.82091838873</v>
      </c>
      <c r="N229" s="30">
        <f t="shared" si="31"/>
        <v>44356.834668388728</v>
      </c>
      <c r="O229" s="28">
        <f t="shared" si="29"/>
        <v>58.136299999999999</v>
      </c>
      <c r="P229" s="28">
        <f t="shared" si="30"/>
        <v>-150.96170000000001</v>
      </c>
      <c r="Q229" s="27">
        <f t="shared" si="37"/>
        <v>1.0146698499271793</v>
      </c>
      <c r="R229" s="27">
        <f t="shared" si="37"/>
        <v>-2.6347787094079238</v>
      </c>
      <c r="S229" s="27">
        <f t="shared" si="35"/>
        <v>3.572688978832339E-3</v>
      </c>
      <c r="T229" s="27">
        <f t="shared" si="36"/>
        <v>9.4523515645428891</v>
      </c>
      <c r="U229" s="5"/>
    </row>
    <row r="230" spans="1:21" s="24" customFormat="1" x14ac:dyDescent="0.3">
      <c r="A230" s="26" t="s">
        <v>246</v>
      </c>
      <c r="B230" s="23">
        <v>223</v>
      </c>
      <c r="C230" t="s">
        <v>294</v>
      </c>
      <c r="D230" s="18">
        <v>58.021500000000003</v>
      </c>
      <c r="E230" s="16">
        <v>150.7577</v>
      </c>
      <c r="F230" s="15">
        <v>0.33</v>
      </c>
      <c r="G230" s="3"/>
      <c r="H230" s="3"/>
      <c r="I230" s="27"/>
      <c r="J230" s="28">
        <f t="shared" si="32"/>
        <v>0.33</v>
      </c>
      <c r="K230" s="11">
        <v>10</v>
      </c>
      <c r="L230" s="27">
        <f t="shared" si="33"/>
        <v>0.94514564544383428</v>
      </c>
      <c r="M230" s="30">
        <f t="shared" si="34"/>
        <v>44356.874049457292</v>
      </c>
      <c r="N230" s="30">
        <f t="shared" si="31"/>
        <v>44356.88779945729</v>
      </c>
      <c r="O230" s="28">
        <f t="shared" si="29"/>
        <v>58.021500000000003</v>
      </c>
      <c r="P230" s="28">
        <f t="shared" si="30"/>
        <v>-150.7577</v>
      </c>
      <c r="Q230" s="27">
        <f t="shared" si="37"/>
        <v>1.01266621194589</v>
      </c>
      <c r="R230" s="27">
        <f t="shared" si="37"/>
        <v>-2.6312182377338553</v>
      </c>
      <c r="S230" s="27">
        <f t="shared" si="35"/>
        <v>3.5604716740684772E-3</v>
      </c>
      <c r="T230" s="27">
        <f t="shared" si="36"/>
        <v>9.4514564544383433</v>
      </c>
      <c r="U230" s="5"/>
    </row>
    <row r="231" spans="1:21" s="24" customFormat="1" x14ac:dyDescent="0.3">
      <c r="A231" s="26" t="s">
        <v>247</v>
      </c>
      <c r="B231" s="23">
        <v>224</v>
      </c>
      <c r="C231" t="s">
        <v>295</v>
      </c>
      <c r="D231" s="18">
        <v>57.904699999999998</v>
      </c>
      <c r="E231" s="16">
        <v>150.54730000000001</v>
      </c>
      <c r="F231" s="15">
        <v>0.33</v>
      </c>
      <c r="G231" s="3"/>
      <c r="H231" s="3"/>
      <c r="I231" s="27"/>
      <c r="J231" s="28">
        <f t="shared" si="32"/>
        <v>0.33</v>
      </c>
      <c r="K231" s="11">
        <v>10</v>
      </c>
      <c r="L231" s="27">
        <f t="shared" si="33"/>
        <v>0.96931041007317464</v>
      </c>
      <c r="M231" s="30">
        <f t="shared" si="34"/>
        <v>44356.928187391044</v>
      </c>
      <c r="N231" s="30">
        <f t="shared" si="31"/>
        <v>44356.941937391042</v>
      </c>
      <c r="O231" s="28">
        <f t="shared" si="29"/>
        <v>57.904699999999998</v>
      </c>
      <c r="P231" s="28">
        <f t="shared" si="30"/>
        <v>-150.54730000000001</v>
      </c>
      <c r="Q231" s="27">
        <f t="shared" si="37"/>
        <v>1.0106276673795604</v>
      </c>
      <c r="R231" s="27">
        <f t="shared" si="37"/>
        <v>-2.6275460649876594</v>
      </c>
      <c r="S231" s="27">
        <f t="shared" si="35"/>
        <v>3.6721727461959119E-3</v>
      </c>
      <c r="T231" s="27">
        <f t="shared" si="36"/>
        <v>9.6931041007317464</v>
      </c>
      <c r="U231" s="5"/>
    </row>
    <row r="232" spans="1:21" s="24" customFormat="1" x14ac:dyDescent="0.3">
      <c r="A232" s="26" t="s">
        <v>248</v>
      </c>
      <c r="B232" s="23">
        <v>225</v>
      </c>
      <c r="C232" t="s">
        <v>294</v>
      </c>
      <c r="D232" s="18">
        <v>57.785400000000003</v>
      </c>
      <c r="E232" s="16">
        <v>150.76</v>
      </c>
      <c r="F232" s="15">
        <v>0.33</v>
      </c>
      <c r="G232" s="3"/>
      <c r="H232" s="3"/>
      <c r="I232" s="27"/>
      <c r="J232" s="28">
        <f t="shared" si="32"/>
        <v>0.33</v>
      </c>
      <c r="K232" s="11">
        <v>10</v>
      </c>
      <c r="L232" s="27">
        <f t="shared" si="33"/>
        <v>0.98675757273809483</v>
      </c>
      <c r="M232" s="30">
        <f t="shared" si="34"/>
        <v>44356.983052289906</v>
      </c>
      <c r="N232" s="30">
        <f t="shared" si="31"/>
        <v>44356.996802289905</v>
      </c>
      <c r="O232" s="28">
        <f t="shared" si="29"/>
        <v>57.785400000000003</v>
      </c>
      <c r="P232" s="28">
        <f t="shared" si="30"/>
        <v>-150.76</v>
      </c>
      <c r="Q232" s="27">
        <f t="shared" si="37"/>
        <v>1.0085454895819315</v>
      </c>
      <c r="R232" s="27">
        <f t="shared" si="37"/>
        <v>-2.6312583803066509</v>
      </c>
      <c r="S232" s="27">
        <f t="shared" si="35"/>
        <v>-3.7123153189915215E-3</v>
      </c>
      <c r="T232" s="27">
        <f t="shared" si="36"/>
        <v>9.8675757273809488</v>
      </c>
      <c r="U232" s="5"/>
    </row>
    <row r="233" spans="1:21" s="24" customFormat="1" x14ac:dyDescent="0.3">
      <c r="A233" s="26" t="s">
        <v>249</v>
      </c>
      <c r="B233" s="23">
        <v>226</v>
      </c>
      <c r="C233" t="s">
        <v>295</v>
      </c>
      <c r="D233" s="18">
        <v>57.900599999999997</v>
      </c>
      <c r="E233" s="16">
        <v>150.97409999999999</v>
      </c>
      <c r="F233" s="15">
        <v>0.33</v>
      </c>
      <c r="G233" s="3"/>
      <c r="H233" s="3"/>
      <c r="I233" s="27"/>
      <c r="J233" s="28">
        <f t="shared" si="32"/>
        <v>0.33</v>
      </c>
      <c r="K233" s="11">
        <v>10</v>
      </c>
      <c r="L233" s="27">
        <f t="shared" si="33"/>
        <v>0.97222654711933543</v>
      </c>
      <c r="M233" s="30">
        <f t="shared" si="34"/>
        <v>44357.037311729371</v>
      </c>
      <c r="N233" s="30">
        <f t="shared" si="31"/>
        <v>44357.051061729369</v>
      </c>
      <c r="O233" s="28">
        <f t="shared" si="29"/>
        <v>57.900599999999997</v>
      </c>
      <c r="P233" s="28">
        <f t="shared" si="30"/>
        <v>-150.97409999999999</v>
      </c>
      <c r="Q233" s="27">
        <f t="shared" si="37"/>
        <v>1.0105561088802286</v>
      </c>
      <c r="R233" s="27">
        <f t="shared" si="37"/>
        <v>-2.6349951302351711</v>
      </c>
      <c r="S233" s="27">
        <f t="shared" si="35"/>
        <v>-3.7367499285201333E-3</v>
      </c>
      <c r="T233" s="27">
        <f t="shared" si="36"/>
        <v>9.7222654711933547</v>
      </c>
      <c r="U233" s="5"/>
    </row>
    <row r="234" spans="1:21" s="24" customFormat="1" x14ac:dyDescent="0.3">
      <c r="A234" s="26" t="s">
        <v>250</v>
      </c>
      <c r="B234" s="23">
        <v>227</v>
      </c>
      <c r="C234" t="s">
        <v>294</v>
      </c>
      <c r="D234" s="18">
        <v>58.015300000000003</v>
      </c>
      <c r="E234" s="16">
        <v>151.1788</v>
      </c>
      <c r="F234" s="15">
        <v>0.33</v>
      </c>
      <c r="G234" s="3"/>
      <c r="H234" s="3"/>
      <c r="I234" s="27"/>
      <c r="J234" s="28">
        <f t="shared" si="32"/>
        <v>0.33</v>
      </c>
      <c r="K234" s="11">
        <v>10</v>
      </c>
      <c r="L234" s="27">
        <f t="shared" si="33"/>
        <v>0.94774189308132351</v>
      </c>
      <c r="M234" s="30">
        <f t="shared" si="34"/>
        <v>44357.090550974914</v>
      </c>
      <c r="N234" s="30">
        <f t="shared" si="31"/>
        <v>44357.104300974912</v>
      </c>
      <c r="O234" s="28">
        <f t="shared" si="29"/>
        <v>58.015300000000003</v>
      </c>
      <c r="P234" s="28">
        <f t="shared" si="30"/>
        <v>-151.1788</v>
      </c>
      <c r="Q234" s="27">
        <f t="shared" si="37"/>
        <v>1.0125580015322662</v>
      </c>
      <c r="R234" s="27">
        <f t="shared" si="37"/>
        <v>-2.6385678192140034</v>
      </c>
      <c r="S234" s="27">
        <f t="shared" si="35"/>
        <v>-3.572688978832339E-3</v>
      </c>
      <c r="T234" s="27">
        <f t="shared" si="36"/>
        <v>9.4774189308132346</v>
      </c>
      <c r="U234" s="5"/>
    </row>
    <row r="235" spans="1:21" s="24" customFormat="1" x14ac:dyDescent="0.3">
      <c r="A235" s="26" t="s">
        <v>251</v>
      </c>
      <c r="B235" s="23">
        <v>228</v>
      </c>
      <c r="C235" t="s">
        <v>295</v>
      </c>
      <c r="D235" s="18">
        <v>58.130099999999999</v>
      </c>
      <c r="E235" s="16">
        <v>151.38409999999999</v>
      </c>
      <c r="F235" s="15">
        <v>0.33</v>
      </c>
      <c r="G235" s="3"/>
      <c r="H235" s="3"/>
      <c r="I235" s="27"/>
      <c r="J235" s="28">
        <f t="shared" si="32"/>
        <v>0.33</v>
      </c>
      <c r="K235" s="11">
        <v>10</v>
      </c>
      <c r="L235" s="27">
        <f t="shared" si="33"/>
        <v>0.94805222723075899</v>
      </c>
      <c r="M235" s="30">
        <f t="shared" si="34"/>
        <v>44357.143803151048</v>
      </c>
      <c r="N235" s="30">
        <f t="shared" si="31"/>
        <v>44357.157553151046</v>
      </c>
      <c r="O235" s="28">
        <f t="shared" si="29"/>
        <v>58.130099999999999</v>
      </c>
      <c r="P235" s="28">
        <f t="shared" si="30"/>
        <v>-151.38409999999999</v>
      </c>
      <c r="Q235" s="27">
        <f t="shared" si="37"/>
        <v>1.0145616395135557</v>
      </c>
      <c r="R235" s="27">
        <f t="shared" si="37"/>
        <v>-2.6421509801683478</v>
      </c>
      <c r="S235" s="27">
        <f t="shared" si="35"/>
        <v>-3.583160954344411E-3</v>
      </c>
      <c r="T235" s="27">
        <f t="shared" si="36"/>
        <v>9.4805222723075904</v>
      </c>
      <c r="U235" s="5"/>
    </row>
    <row r="236" spans="1:21" s="24" customFormat="1" x14ac:dyDescent="0.3">
      <c r="A236" s="26" t="s">
        <v>252</v>
      </c>
      <c r="B236" s="23">
        <v>229</v>
      </c>
      <c r="C236" t="s">
        <v>294</v>
      </c>
      <c r="D236" s="18">
        <v>58.124000000000002</v>
      </c>
      <c r="E236" s="16">
        <v>151.80770000000001</v>
      </c>
      <c r="F236" s="15">
        <v>0.33</v>
      </c>
      <c r="G236" s="3"/>
      <c r="H236" s="3"/>
      <c r="I236" s="27"/>
      <c r="J236" s="28">
        <f t="shared" si="32"/>
        <v>0.33</v>
      </c>
      <c r="K236" s="11">
        <v>10</v>
      </c>
      <c r="L236" s="27">
        <f t="shared" si="33"/>
        <v>1.3425567916516099</v>
      </c>
      <c r="M236" s="30">
        <f t="shared" si="34"/>
        <v>44357.213493017363</v>
      </c>
      <c r="N236" s="30">
        <f t="shared" si="31"/>
        <v>44357.227243017362</v>
      </c>
      <c r="O236" s="28">
        <f t="shared" si="29"/>
        <v>58.124000000000002</v>
      </c>
      <c r="P236" s="28">
        <f t="shared" si="30"/>
        <v>-151.80770000000001</v>
      </c>
      <c r="Q236" s="27">
        <f t="shared" si="37"/>
        <v>1.0144551744291841</v>
      </c>
      <c r="R236" s="27">
        <f t="shared" si="37"/>
        <v>-2.649544194879796</v>
      </c>
      <c r="S236" s="27">
        <f t="shared" si="35"/>
        <v>-7.3932147114481594E-3</v>
      </c>
      <c r="T236" s="27">
        <f t="shared" si="36"/>
        <v>13.425567916516099</v>
      </c>
      <c r="U236" s="5"/>
    </row>
    <row r="237" spans="1:21" s="24" customFormat="1" x14ac:dyDescent="0.3">
      <c r="A237" s="26" t="s">
        <v>253</v>
      </c>
      <c r="B237" s="23">
        <v>230</v>
      </c>
      <c r="C237" t="s">
        <v>295</v>
      </c>
      <c r="D237" s="18">
        <v>58.0092</v>
      </c>
      <c r="E237" s="16">
        <v>151.60120000000001</v>
      </c>
      <c r="F237" s="15">
        <v>0.33</v>
      </c>
      <c r="G237" s="3"/>
      <c r="H237" s="3"/>
      <c r="I237" s="27"/>
      <c r="J237" s="28">
        <f t="shared" si="32"/>
        <v>0.33</v>
      </c>
      <c r="K237" s="11">
        <v>10</v>
      </c>
      <c r="L237" s="27">
        <f t="shared" si="33"/>
        <v>0.95074974122292699</v>
      </c>
      <c r="M237" s="30">
        <f t="shared" si="34"/>
        <v>44357.266857589915</v>
      </c>
      <c r="N237" s="30">
        <f t="shared" si="31"/>
        <v>44357.280607589913</v>
      </c>
      <c r="O237" s="28">
        <f t="shared" si="29"/>
        <v>58.0092</v>
      </c>
      <c r="P237" s="28">
        <f t="shared" si="30"/>
        <v>-151.60120000000001</v>
      </c>
      <c r="Q237" s="27">
        <f t="shared" si="37"/>
        <v>1.0124515364478945</v>
      </c>
      <c r="R237" s="27">
        <f t="shared" si="37"/>
        <v>-2.6459400899744274</v>
      </c>
      <c r="S237" s="27">
        <f t="shared" si="35"/>
        <v>3.6041049053685548E-3</v>
      </c>
      <c r="T237" s="27">
        <f t="shared" si="36"/>
        <v>9.5074974122292701</v>
      </c>
      <c r="U237" s="5"/>
    </row>
    <row r="238" spans="1:21" s="24" customFormat="1" x14ac:dyDescent="0.3">
      <c r="A238" s="26" t="s">
        <v>254</v>
      </c>
      <c r="B238" s="23">
        <v>231</v>
      </c>
      <c r="C238" t="s">
        <v>294</v>
      </c>
      <c r="D238" s="18">
        <v>57.894399999999997</v>
      </c>
      <c r="E238" s="16">
        <v>151.39519999999999</v>
      </c>
      <c r="F238" s="15">
        <v>0.33</v>
      </c>
      <c r="G238" s="3"/>
      <c r="H238" s="3"/>
      <c r="I238" s="27"/>
      <c r="J238" s="28">
        <f t="shared" si="32"/>
        <v>0.33</v>
      </c>
      <c r="K238" s="11">
        <v>10</v>
      </c>
      <c r="L238" s="27">
        <f t="shared" si="33"/>
        <v>0.95110384107364254</v>
      </c>
      <c r="M238" s="30">
        <f t="shared" si="34"/>
        <v>44357.320236916625</v>
      </c>
      <c r="N238" s="30">
        <f t="shared" si="31"/>
        <v>44357.333986916623</v>
      </c>
      <c r="O238" s="28">
        <f t="shared" si="29"/>
        <v>57.894399999999997</v>
      </c>
      <c r="P238" s="28">
        <f t="shared" si="30"/>
        <v>-151.39519999999999</v>
      </c>
      <c r="Q238" s="27">
        <f t="shared" si="37"/>
        <v>1.0104478984666052</v>
      </c>
      <c r="R238" s="27">
        <f t="shared" si="37"/>
        <v>-2.6423447117153187</v>
      </c>
      <c r="S238" s="27">
        <f t="shared" si="35"/>
        <v>3.5953782591087169E-3</v>
      </c>
      <c r="T238" s="27">
        <f t="shared" si="36"/>
        <v>9.5110384107364254</v>
      </c>
      <c r="U238" s="5"/>
    </row>
    <row r="239" spans="1:21" s="24" customFormat="1" x14ac:dyDescent="0.3">
      <c r="A239" s="26" t="s">
        <v>255</v>
      </c>
      <c r="B239" s="23">
        <v>232</v>
      </c>
      <c r="C239" t="s">
        <v>295</v>
      </c>
      <c r="D239" s="18">
        <v>57.779600000000002</v>
      </c>
      <c r="E239" s="16">
        <v>151.18969999999999</v>
      </c>
      <c r="F239" s="15">
        <v>0.33</v>
      </c>
      <c r="G239" s="3"/>
      <c r="H239" s="3"/>
      <c r="I239" s="27"/>
      <c r="J239" s="28">
        <f t="shared" si="32"/>
        <v>0.33</v>
      </c>
      <c r="K239" s="11">
        <v>10</v>
      </c>
      <c r="L239" s="27">
        <f t="shared" si="33"/>
        <v>0.95144924049562829</v>
      </c>
      <c r="M239" s="30">
        <f t="shared" si="34"/>
        <v>44357.373630634975</v>
      </c>
      <c r="N239" s="30">
        <f t="shared" si="31"/>
        <v>44357.387380634973</v>
      </c>
      <c r="O239" s="28">
        <f t="shared" si="29"/>
        <v>57.779600000000002</v>
      </c>
      <c r="P239" s="28">
        <f t="shared" si="30"/>
        <v>-151.18969999999999</v>
      </c>
      <c r="Q239" s="27">
        <f t="shared" si="37"/>
        <v>1.0084442604853157</v>
      </c>
      <c r="R239" s="27">
        <f t="shared" si="37"/>
        <v>-2.6387580601024707</v>
      </c>
      <c r="S239" s="27">
        <f t="shared" si="35"/>
        <v>3.5866516128479908E-3</v>
      </c>
      <c r="T239" s="27">
        <f t="shared" si="36"/>
        <v>9.5144924049562825</v>
      </c>
      <c r="U239" s="5"/>
    </row>
    <row r="240" spans="1:21" s="24" customFormat="1" x14ac:dyDescent="0.3">
      <c r="A240" s="26" t="s">
        <v>256</v>
      </c>
      <c r="B240" s="23">
        <v>233</v>
      </c>
      <c r="C240" t="s">
        <v>294</v>
      </c>
      <c r="D240" s="18">
        <v>57.665599999999998</v>
      </c>
      <c r="E240" s="16">
        <v>150.97280000000001</v>
      </c>
      <c r="F240" s="15">
        <v>0.33</v>
      </c>
      <c r="G240" s="3"/>
      <c r="H240" s="3"/>
      <c r="I240" s="27"/>
      <c r="J240" s="28">
        <f t="shared" si="32"/>
        <v>0.33</v>
      </c>
      <c r="K240" s="11">
        <v>10</v>
      </c>
      <c r="L240" s="27">
        <f t="shared" si="33"/>
        <v>0.97511054873722425</v>
      </c>
      <c r="M240" s="30">
        <f t="shared" si="34"/>
        <v>44357.428010241172</v>
      </c>
      <c r="N240" s="30">
        <f t="shared" si="31"/>
        <v>44357.44176024117</v>
      </c>
      <c r="O240" s="28">
        <f t="shared" si="29"/>
        <v>57.665599999999998</v>
      </c>
      <c r="P240" s="28">
        <f t="shared" si="30"/>
        <v>-150.97280000000001</v>
      </c>
      <c r="Q240" s="27">
        <f t="shared" si="37"/>
        <v>1.006454585138042</v>
      </c>
      <c r="R240" s="27">
        <f t="shared" si="37"/>
        <v>-2.6349724409548951</v>
      </c>
      <c r="S240" s="27">
        <f t="shared" si="35"/>
        <v>3.7856191475755807E-3</v>
      </c>
      <c r="T240" s="27">
        <f t="shared" si="36"/>
        <v>9.7511054873722429</v>
      </c>
      <c r="U240" s="5"/>
    </row>
    <row r="241" spans="1:21" s="24" customFormat="1" x14ac:dyDescent="0.3">
      <c r="A241" s="26" t="s">
        <v>257</v>
      </c>
      <c r="B241" s="23">
        <v>234</v>
      </c>
      <c r="C241" t="s">
        <v>295</v>
      </c>
      <c r="D241" s="18">
        <v>57.545499999999997</v>
      </c>
      <c r="E241" s="16">
        <v>151.1857</v>
      </c>
      <c r="F241" s="15">
        <v>0.33</v>
      </c>
      <c r="G241" s="3"/>
      <c r="H241" s="3"/>
      <c r="I241" s="27"/>
      <c r="J241" s="28">
        <f t="shared" si="32"/>
        <v>0.33</v>
      </c>
      <c r="K241" s="11">
        <v>10</v>
      </c>
      <c r="L241" s="27">
        <f t="shared" si="33"/>
        <v>0.99378672454849626</v>
      </c>
      <c r="M241" s="30">
        <f t="shared" si="34"/>
        <v>44357.483168021361</v>
      </c>
      <c r="N241" s="30">
        <f t="shared" si="31"/>
        <v>44357.496918021359</v>
      </c>
      <c r="O241" s="28">
        <f t="shared" si="29"/>
        <v>57.545499999999997</v>
      </c>
      <c r="P241" s="28">
        <f t="shared" si="30"/>
        <v>-151.1857</v>
      </c>
      <c r="Q241" s="27">
        <f t="shared" si="37"/>
        <v>1.0043584447063969</v>
      </c>
      <c r="R241" s="27">
        <f t="shared" si="37"/>
        <v>-2.6386882469323911</v>
      </c>
      <c r="S241" s="27">
        <f t="shared" si="35"/>
        <v>-3.7158059774959895E-3</v>
      </c>
      <c r="T241" s="27">
        <f t="shared" si="36"/>
        <v>9.9378672454849628</v>
      </c>
      <c r="U241" s="5"/>
    </row>
    <row r="242" spans="1:21" s="24" customFormat="1" x14ac:dyDescent="0.3">
      <c r="A242" s="26" t="s">
        <v>258</v>
      </c>
      <c r="B242" s="23">
        <v>235</v>
      </c>
      <c r="C242" t="s">
        <v>294</v>
      </c>
      <c r="D242" s="18">
        <v>57.6586</v>
      </c>
      <c r="E242" s="16">
        <v>151.40469999999999</v>
      </c>
      <c r="F242" s="15">
        <v>0.33</v>
      </c>
      <c r="G242" s="3"/>
      <c r="H242" s="3"/>
      <c r="I242" s="27"/>
      <c r="J242" s="28">
        <f t="shared" si="32"/>
        <v>0.33</v>
      </c>
      <c r="K242" s="11">
        <v>10</v>
      </c>
      <c r="L242" s="27">
        <f t="shared" si="33"/>
        <v>0.97783631704795293</v>
      </c>
      <c r="M242" s="30">
        <f t="shared" si="34"/>
        <v>44357.537661201233</v>
      </c>
      <c r="N242" s="30">
        <f t="shared" si="31"/>
        <v>44357.551411201232</v>
      </c>
      <c r="O242" s="28">
        <f t="shared" si="29"/>
        <v>57.6586</v>
      </c>
      <c r="P242" s="28">
        <f t="shared" si="30"/>
        <v>-151.40469999999999</v>
      </c>
      <c r="Q242" s="27">
        <f t="shared" si="37"/>
        <v>1.0063324120904025</v>
      </c>
      <c r="R242" s="27">
        <f t="shared" si="37"/>
        <v>-2.6425105179942583</v>
      </c>
      <c r="S242" s="27">
        <f t="shared" si="35"/>
        <v>-3.8222710618671663E-3</v>
      </c>
      <c r="T242" s="27">
        <f t="shared" si="36"/>
        <v>9.7783631704795297</v>
      </c>
      <c r="U242" s="5"/>
    </row>
    <row r="243" spans="1:21" s="24" customFormat="1" x14ac:dyDescent="0.3">
      <c r="A243" s="26" t="s">
        <v>259</v>
      </c>
      <c r="B243" s="23">
        <v>236</v>
      </c>
      <c r="C243" t="s">
        <v>295</v>
      </c>
      <c r="D243" s="18">
        <v>57.773400000000002</v>
      </c>
      <c r="E243" s="16">
        <v>151.61080000000001</v>
      </c>
      <c r="F243" s="15">
        <v>0.33</v>
      </c>
      <c r="G243" s="3"/>
      <c r="H243" s="3"/>
      <c r="I243" s="27"/>
      <c r="J243" s="28">
        <f t="shared" si="32"/>
        <v>0.33</v>
      </c>
      <c r="K243" s="11">
        <v>10</v>
      </c>
      <c r="L243" s="27">
        <f t="shared" si="33"/>
        <v>0.95430001771543227</v>
      </c>
      <c r="M243" s="30">
        <f t="shared" si="34"/>
        <v>44357.591173701971</v>
      </c>
      <c r="N243" s="30">
        <f t="shared" si="31"/>
        <v>44357.604923701969</v>
      </c>
      <c r="O243" s="28">
        <f t="shared" si="29"/>
        <v>57.773400000000002</v>
      </c>
      <c r="P243" s="28">
        <f t="shared" si="30"/>
        <v>-151.61080000000001</v>
      </c>
      <c r="Q243" s="27">
        <f t="shared" si="37"/>
        <v>1.008336050071692</v>
      </c>
      <c r="R243" s="27">
        <f t="shared" si="37"/>
        <v>-2.6461076415826192</v>
      </c>
      <c r="S243" s="27">
        <f t="shared" si="35"/>
        <v>-3.5971235883609509E-3</v>
      </c>
      <c r="T243" s="27">
        <f t="shared" si="36"/>
        <v>9.5430001771543225</v>
      </c>
      <c r="U243" s="5"/>
    </row>
    <row r="244" spans="1:21" s="24" customFormat="1" x14ac:dyDescent="0.3">
      <c r="A244" s="26" t="s">
        <v>260</v>
      </c>
      <c r="B244" s="23">
        <v>237</v>
      </c>
      <c r="C244" t="s">
        <v>294</v>
      </c>
      <c r="D244" s="18">
        <v>57.888199999999998</v>
      </c>
      <c r="E244" s="16">
        <v>151.8175</v>
      </c>
      <c r="F244" s="15">
        <v>0.33</v>
      </c>
      <c r="G244" s="3"/>
      <c r="H244" s="3"/>
      <c r="I244" s="27"/>
      <c r="J244" s="28">
        <f t="shared" si="32"/>
        <v>0.33</v>
      </c>
      <c r="K244" s="11">
        <v>10</v>
      </c>
      <c r="L244" s="27">
        <f t="shared" si="33"/>
        <v>0.95417593644350041</v>
      </c>
      <c r="M244" s="30">
        <f t="shared" si="34"/>
        <v>44357.644681032652</v>
      </c>
      <c r="N244" s="30">
        <f t="shared" si="31"/>
        <v>44357.658431032651</v>
      </c>
      <c r="O244" s="28">
        <f t="shared" si="29"/>
        <v>57.888199999999998</v>
      </c>
      <c r="P244" s="28">
        <f t="shared" si="30"/>
        <v>-151.8175</v>
      </c>
      <c r="Q244" s="27">
        <f t="shared" si="37"/>
        <v>1.0103396880529814</v>
      </c>
      <c r="R244" s="27">
        <f t="shared" si="37"/>
        <v>-2.6497152371464909</v>
      </c>
      <c r="S244" s="27">
        <f t="shared" si="35"/>
        <v>-3.6075955638716906E-3</v>
      </c>
      <c r="T244" s="27">
        <f t="shared" si="36"/>
        <v>9.5417593644350038</v>
      </c>
      <c r="U244" s="5"/>
    </row>
    <row r="245" spans="1:21" s="24" customFormat="1" x14ac:dyDescent="0.3">
      <c r="A245" s="26" t="s">
        <v>261</v>
      </c>
      <c r="B245" s="23">
        <v>238</v>
      </c>
      <c r="C245" t="s">
        <v>295</v>
      </c>
      <c r="D245" s="18">
        <v>58.003</v>
      </c>
      <c r="E245" s="16">
        <v>152.0247</v>
      </c>
      <c r="F245" s="15">
        <v>0.33</v>
      </c>
      <c r="G245" s="3"/>
      <c r="H245" s="3"/>
      <c r="I245" s="27"/>
      <c r="J245" s="28">
        <f t="shared" si="32"/>
        <v>0.33</v>
      </c>
      <c r="K245" s="11">
        <v>10</v>
      </c>
      <c r="L245" s="27">
        <f t="shared" si="33"/>
        <v>0.95382128852479264</v>
      </c>
      <c r="M245" s="30">
        <f t="shared" si="34"/>
        <v>44357.698173586337</v>
      </c>
      <c r="N245" s="30">
        <f t="shared" si="31"/>
        <v>44357.711923586336</v>
      </c>
      <c r="O245" s="28">
        <f t="shared" si="29"/>
        <v>58.003</v>
      </c>
      <c r="P245" s="28">
        <f t="shared" si="30"/>
        <v>-152.0247</v>
      </c>
      <c r="Q245" s="27">
        <f t="shared" si="37"/>
        <v>1.0123433260342709</v>
      </c>
      <c r="R245" s="27">
        <f t="shared" si="37"/>
        <v>-2.6533315593566233</v>
      </c>
      <c r="S245" s="27">
        <f t="shared" si="35"/>
        <v>-3.6163222101324166E-3</v>
      </c>
      <c r="T245" s="27">
        <f t="shared" si="36"/>
        <v>9.5382128852479262</v>
      </c>
      <c r="U245" s="5"/>
    </row>
    <row r="246" spans="1:21" s="24" customFormat="1" x14ac:dyDescent="0.3">
      <c r="A246" s="26" t="s">
        <v>262</v>
      </c>
      <c r="B246" s="23">
        <v>239</v>
      </c>
      <c r="C246" t="s">
        <v>294</v>
      </c>
      <c r="D246" s="18">
        <v>57.767299999999999</v>
      </c>
      <c r="E246" s="16">
        <v>152.03299999999999</v>
      </c>
      <c r="F246" s="15">
        <v>0.33</v>
      </c>
      <c r="G246" s="3"/>
      <c r="H246" s="3"/>
      <c r="I246" s="27"/>
      <c r="J246" s="28">
        <f t="shared" si="32"/>
        <v>0.33</v>
      </c>
      <c r="K246" s="11">
        <v>10</v>
      </c>
      <c r="L246" s="27">
        <f t="shared" si="33"/>
        <v>1.4144477844704182</v>
      </c>
      <c r="M246" s="30">
        <f t="shared" si="34"/>
        <v>44357.770858910691</v>
      </c>
      <c r="N246" s="30">
        <f t="shared" si="31"/>
        <v>44357.78460891069</v>
      </c>
      <c r="O246" s="28">
        <f t="shared" si="29"/>
        <v>57.767299999999999</v>
      </c>
      <c r="P246" s="28">
        <f t="shared" si="30"/>
        <v>-152.03299999999999</v>
      </c>
      <c r="Q246" s="27">
        <f t="shared" si="37"/>
        <v>1.0082295849873204</v>
      </c>
      <c r="R246" s="27">
        <f t="shared" si="37"/>
        <v>-2.6534764216845388</v>
      </c>
      <c r="S246" s="27">
        <f t="shared" si="35"/>
        <v>-1.448623279154404E-4</v>
      </c>
      <c r="T246" s="27">
        <f t="shared" si="36"/>
        <v>14.144477844704182</v>
      </c>
      <c r="U246" s="5"/>
    </row>
    <row r="247" spans="1:21" s="24" customFormat="1" x14ac:dyDescent="0.3">
      <c r="A247" s="26" t="s">
        <v>263</v>
      </c>
      <c r="B247" s="23">
        <v>240</v>
      </c>
      <c r="C247" t="s">
        <v>295</v>
      </c>
      <c r="D247" s="18">
        <v>57.652500000000003</v>
      </c>
      <c r="E247" s="16">
        <v>151.82570000000001</v>
      </c>
      <c r="F247" s="15">
        <v>0.33</v>
      </c>
      <c r="G247" s="3"/>
      <c r="H247" s="3"/>
      <c r="I247" s="27"/>
      <c r="J247" s="28">
        <f t="shared" si="32"/>
        <v>0.33</v>
      </c>
      <c r="K247" s="11">
        <v>10</v>
      </c>
      <c r="L247" s="27">
        <f t="shared" si="33"/>
        <v>0.95704338400401867</v>
      </c>
      <c r="M247" s="30">
        <f t="shared" si="34"/>
        <v>44357.82448571836</v>
      </c>
      <c r="N247" s="30">
        <f t="shared" si="31"/>
        <v>44357.838235718358</v>
      </c>
      <c r="O247" s="28">
        <f t="shared" si="29"/>
        <v>57.652500000000003</v>
      </c>
      <c r="P247" s="28">
        <f t="shared" si="30"/>
        <v>-151.82570000000001</v>
      </c>
      <c r="Q247" s="27">
        <f t="shared" si="37"/>
        <v>1.0062259470060309</v>
      </c>
      <c r="R247" s="27">
        <f t="shared" si="37"/>
        <v>-2.649858354145155</v>
      </c>
      <c r="S247" s="27">
        <f t="shared" si="35"/>
        <v>3.6180675393837625E-3</v>
      </c>
      <c r="T247" s="27">
        <f t="shared" si="36"/>
        <v>9.5704338400401863</v>
      </c>
      <c r="U247" s="5"/>
    </row>
    <row r="248" spans="1:21" s="24" customFormat="1" x14ac:dyDescent="0.3">
      <c r="A248" s="26" t="s">
        <v>264</v>
      </c>
      <c r="B248" s="23">
        <v>241</v>
      </c>
      <c r="C248" t="s">
        <v>294</v>
      </c>
      <c r="D248" s="18">
        <v>57.537700000000001</v>
      </c>
      <c r="E248" s="16">
        <v>151.6189</v>
      </c>
      <c r="F248" s="15">
        <v>0.33</v>
      </c>
      <c r="G248" s="3"/>
      <c r="H248" s="3"/>
      <c r="I248" s="27"/>
      <c r="J248" s="28">
        <f t="shared" si="32"/>
        <v>0.33</v>
      </c>
      <c r="K248" s="11">
        <v>10</v>
      </c>
      <c r="L248" s="27">
        <f t="shared" si="33"/>
        <v>0.95738899121489873</v>
      </c>
      <c r="M248" s="30">
        <f t="shared" si="34"/>
        <v>44357.878126926327</v>
      </c>
      <c r="N248" s="30">
        <f t="shared" si="31"/>
        <v>44357.891876926325</v>
      </c>
      <c r="O248" s="28">
        <f t="shared" si="29"/>
        <v>57.537700000000001</v>
      </c>
      <c r="P248" s="28">
        <f t="shared" si="30"/>
        <v>-151.6189</v>
      </c>
      <c r="Q248" s="27">
        <f t="shared" si="37"/>
        <v>1.0042223090247413</v>
      </c>
      <c r="R248" s="27">
        <f t="shared" si="37"/>
        <v>-2.6462490132520302</v>
      </c>
      <c r="S248" s="27">
        <f t="shared" si="35"/>
        <v>3.6093408931248128E-3</v>
      </c>
      <c r="T248" s="27">
        <f t="shared" si="36"/>
        <v>9.5738899121489869</v>
      </c>
      <c r="U248" s="5"/>
    </row>
    <row r="249" spans="1:21" s="24" customFormat="1" x14ac:dyDescent="0.3">
      <c r="A249" s="26" t="s">
        <v>265</v>
      </c>
      <c r="B249" s="23">
        <v>242</v>
      </c>
      <c r="C249" t="s">
        <v>295</v>
      </c>
      <c r="D249" s="18">
        <v>57.424900000000001</v>
      </c>
      <c r="E249" s="16">
        <v>151.39859999999999</v>
      </c>
      <c r="F249" s="15">
        <v>0.33</v>
      </c>
      <c r="G249" s="3"/>
      <c r="H249" s="3"/>
      <c r="I249" s="27"/>
      <c r="J249" s="28">
        <f t="shared" si="32"/>
        <v>0.33</v>
      </c>
      <c r="K249" s="11">
        <v>10</v>
      </c>
      <c r="L249" s="27">
        <f t="shared" si="33"/>
        <v>0.98130580284669122</v>
      </c>
      <c r="M249" s="30">
        <f t="shared" si="34"/>
        <v>44357.932764668112</v>
      </c>
      <c r="N249" s="30">
        <f t="shared" si="31"/>
        <v>44357.94651466811</v>
      </c>
      <c r="O249" s="28">
        <f t="shared" si="29"/>
        <v>57.424900000000001</v>
      </c>
      <c r="P249" s="28">
        <f t="shared" si="30"/>
        <v>-151.39859999999999</v>
      </c>
      <c r="Q249" s="27">
        <f t="shared" si="37"/>
        <v>1.0022535776284918</v>
      </c>
      <c r="R249" s="27">
        <f t="shared" si="37"/>
        <v>-2.6424040529098867</v>
      </c>
      <c r="S249" s="27">
        <f t="shared" si="35"/>
        <v>3.8449603421435441E-3</v>
      </c>
      <c r="T249" s="27">
        <f t="shared" si="36"/>
        <v>9.8130580284669122</v>
      </c>
      <c r="U249" s="5"/>
    </row>
    <row r="250" spans="1:21" s="24" customFormat="1" x14ac:dyDescent="0.3">
      <c r="A250" s="26" t="s">
        <v>266</v>
      </c>
      <c r="B250" s="23">
        <v>243</v>
      </c>
      <c r="C250" t="s">
        <v>294</v>
      </c>
      <c r="D250" s="18">
        <v>57.303899999999999</v>
      </c>
      <c r="E250" s="16">
        <v>151.6114</v>
      </c>
      <c r="F250" s="15">
        <v>0.33</v>
      </c>
      <c r="G250" s="3"/>
      <c r="H250" s="3"/>
      <c r="I250" s="27"/>
      <c r="J250" s="28">
        <f t="shared" si="32"/>
        <v>0.33</v>
      </c>
      <c r="K250" s="11">
        <v>10</v>
      </c>
      <c r="L250" s="27">
        <f t="shared" si="33"/>
        <v>1.0006017269018019</v>
      </c>
      <c r="M250" s="30">
        <f t="shared" si="34"/>
        <v>44357.988206406728</v>
      </c>
      <c r="N250" s="30">
        <f t="shared" si="31"/>
        <v>44358.001956406726</v>
      </c>
      <c r="O250" s="28">
        <f t="shared" si="29"/>
        <v>57.303899999999999</v>
      </c>
      <c r="P250" s="28">
        <f t="shared" si="30"/>
        <v>-151.6114</v>
      </c>
      <c r="Q250" s="27">
        <f t="shared" si="37"/>
        <v>1.0001417292335786</v>
      </c>
      <c r="R250" s="27">
        <f t="shared" si="37"/>
        <v>-2.6461181135581309</v>
      </c>
      <c r="S250" s="27">
        <f t="shared" si="35"/>
        <v>-3.7140606482441996E-3</v>
      </c>
      <c r="T250" s="27">
        <f t="shared" si="36"/>
        <v>10.00601726901802</v>
      </c>
      <c r="U250" s="5"/>
    </row>
    <row r="251" spans="1:21" s="24" customFormat="1" x14ac:dyDescent="0.3">
      <c r="A251" s="26" t="s">
        <v>267</v>
      </c>
      <c r="B251" s="23">
        <v>244</v>
      </c>
      <c r="C251" t="s">
        <v>295</v>
      </c>
      <c r="D251" s="18">
        <v>57.416699999999999</v>
      </c>
      <c r="E251" s="16">
        <v>151.83240000000001</v>
      </c>
      <c r="F251" s="15">
        <v>0.33</v>
      </c>
      <c r="G251" s="3"/>
      <c r="H251" s="3"/>
      <c r="I251" s="27"/>
      <c r="J251" s="28">
        <f t="shared" si="32"/>
        <v>0.33</v>
      </c>
      <c r="K251" s="11">
        <v>10</v>
      </c>
      <c r="L251" s="27">
        <f t="shared" si="33"/>
        <v>0.9846544840171122</v>
      </c>
      <c r="M251" s="30">
        <f t="shared" si="34"/>
        <v>44358.042983676896</v>
      </c>
      <c r="N251" s="30">
        <f t="shared" si="31"/>
        <v>44358.056733676895</v>
      </c>
      <c r="O251" s="28">
        <f t="shared" si="29"/>
        <v>57.416699999999999</v>
      </c>
      <c r="P251" s="28">
        <f t="shared" si="30"/>
        <v>-151.83240000000001</v>
      </c>
      <c r="Q251" s="27">
        <f t="shared" si="37"/>
        <v>1.0021104606298281</v>
      </c>
      <c r="R251" s="27">
        <f t="shared" si="37"/>
        <v>-2.6499752912050387</v>
      </c>
      <c r="S251" s="27">
        <f t="shared" si="35"/>
        <v>-3.85717764690785E-3</v>
      </c>
      <c r="T251" s="27">
        <f t="shared" si="36"/>
        <v>9.8465448401711217</v>
      </c>
      <c r="U251" s="5"/>
    </row>
    <row r="252" spans="1:21" s="24" customFormat="1" x14ac:dyDescent="0.3">
      <c r="A252" s="26" t="s">
        <v>268</v>
      </c>
      <c r="B252" s="23">
        <v>245</v>
      </c>
      <c r="C252" t="s">
        <v>294</v>
      </c>
      <c r="D252" s="18">
        <v>57.531500000000001</v>
      </c>
      <c r="E252" s="16">
        <v>152.03980000000001</v>
      </c>
      <c r="F252" s="15">
        <v>0.33</v>
      </c>
      <c r="G252" s="3"/>
      <c r="H252" s="3"/>
      <c r="I252" s="27"/>
      <c r="J252" s="28">
        <f t="shared" si="32"/>
        <v>0.33</v>
      </c>
      <c r="K252" s="11">
        <v>10</v>
      </c>
      <c r="L252" s="27">
        <f t="shared" si="33"/>
        <v>0.96027352863035209</v>
      </c>
      <c r="M252" s="30">
        <f t="shared" si="34"/>
        <v>44358.096745073919</v>
      </c>
      <c r="N252" s="30">
        <f t="shared" si="31"/>
        <v>44358.110495073917</v>
      </c>
      <c r="O252" s="28">
        <f t="shared" si="29"/>
        <v>57.531500000000001</v>
      </c>
      <c r="P252" s="28">
        <f t="shared" si="30"/>
        <v>-152.03980000000001</v>
      </c>
      <c r="Q252" s="27">
        <f t="shared" si="37"/>
        <v>1.0041140986111177</v>
      </c>
      <c r="R252" s="27">
        <f t="shared" si="37"/>
        <v>-2.6535951040736752</v>
      </c>
      <c r="S252" s="27">
        <f t="shared" si="35"/>
        <v>-3.6198128686364406E-3</v>
      </c>
      <c r="T252" s="27">
        <f t="shared" si="36"/>
        <v>9.6027352863035205</v>
      </c>
      <c r="U252" s="5"/>
    </row>
    <row r="253" spans="1:21" s="24" customFormat="1" x14ac:dyDescent="0.3">
      <c r="A253" s="26" t="s">
        <v>269</v>
      </c>
      <c r="B253" s="23">
        <v>246</v>
      </c>
      <c r="C253" t="s">
        <v>295</v>
      </c>
      <c r="D253" s="18">
        <v>57.410600000000002</v>
      </c>
      <c r="E253" s="16">
        <v>152.2533</v>
      </c>
      <c r="F253" s="15">
        <v>0.33</v>
      </c>
      <c r="G253" s="3"/>
      <c r="H253" s="3"/>
      <c r="I253" s="27"/>
      <c r="J253" s="28">
        <f t="shared" si="32"/>
        <v>0.33</v>
      </c>
      <c r="K253" s="11">
        <v>10</v>
      </c>
      <c r="L253" s="27">
        <f t="shared" si="33"/>
        <v>1.0003426308547185</v>
      </c>
      <c r="M253" s="30">
        <f t="shared" si="34"/>
        <v>44358.152176016869</v>
      </c>
      <c r="N253" s="30">
        <f t="shared" si="31"/>
        <v>44358.165926016867</v>
      </c>
      <c r="O253" s="28">
        <f t="shared" si="29"/>
        <v>57.410600000000002</v>
      </c>
      <c r="P253" s="28">
        <f t="shared" si="30"/>
        <v>-152.2533</v>
      </c>
      <c r="Q253" s="27">
        <f t="shared" si="37"/>
        <v>1.0020039955454565</v>
      </c>
      <c r="R253" s="27">
        <f t="shared" si="37"/>
        <v>-2.6573213820266823</v>
      </c>
      <c r="S253" s="27">
        <f t="shared" si="35"/>
        <v>-3.7262779530071732E-3</v>
      </c>
      <c r="T253" s="27">
        <f t="shared" si="36"/>
        <v>10.003426308547185</v>
      </c>
      <c r="U253" s="5"/>
    </row>
    <row r="254" spans="1:21" s="24" customFormat="1" x14ac:dyDescent="0.3">
      <c r="A254" s="26" t="s">
        <v>270</v>
      </c>
      <c r="B254" s="23">
        <v>247</v>
      </c>
      <c r="C254" t="s">
        <v>294</v>
      </c>
      <c r="D254" s="18">
        <v>57.2958</v>
      </c>
      <c r="E254" s="16">
        <v>152.04519999999999</v>
      </c>
      <c r="F254" s="15">
        <v>0.33</v>
      </c>
      <c r="G254" s="3"/>
      <c r="H254" s="3"/>
      <c r="I254" s="27"/>
      <c r="J254" s="28">
        <f t="shared" si="32"/>
        <v>0.33</v>
      </c>
      <c r="K254" s="11">
        <v>10</v>
      </c>
      <c r="L254" s="27">
        <f t="shared" si="33"/>
        <v>0.9633991431239135</v>
      </c>
      <c r="M254" s="30">
        <f t="shared" si="34"/>
        <v>44358.206067647829</v>
      </c>
      <c r="N254" s="30">
        <f t="shared" si="31"/>
        <v>44358.219817647827</v>
      </c>
      <c r="O254" s="28">
        <f t="shared" si="29"/>
        <v>57.2958</v>
      </c>
      <c r="P254" s="28">
        <f t="shared" si="30"/>
        <v>-152.04519999999999</v>
      </c>
      <c r="Q254" s="27">
        <f t="shared" si="37"/>
        <v>1.0000003575641672</v>
      </c>
      <c r="R254" s="27">
        <f t="shared" si="37"/>
        <v>-2.653689351853282</v>
      </c>
      <c r="S254" s="27">
        <f t="shared" si="35"/>
        <v>3.6320301734003024E-3</v>
      </c>
      <c r="T254" s="27">
        <f t="shared" si="36"/>
        <v>9.633991431239135</v>
      </c>
      <c r="U254" s="5"/>
    </row>
    <row r="255" spans="1:21" s="24" customFormat="1" x14ac:dyDescent="0.3">
      <c r="A255" s="26" t="s">
        <v>271</v>
      </c>
      <c r="B255" s="23">
        <v>248</v>
      </c>
      <c r="C255" t="s">
        <v>295</v>
      </c>
      <c r="D255" s="18">
        <v>57.182600000000001</v>
      </c>
      <c r="E255" s="16">
        <v>151.82429999999999</v>
      </c>
      <c r="F255" s="15">
        <v>0.33</v>
      </c>
      <c r="G255" s="3"/>
      <c r="H255" s="3"/>
      <c r="I255" s="27"/>
      <c r="J255" s="28">
        <f t="shared" si="32"/>
        <v>0.33</v>
      </c>
      <c r="K255" s="11">
        <v>10</v>
      </c>
      <c r="L255" s="27">
        <f t="shared" si="33"/>
        <v>0.98778135033089109</v>
      </c>
      <c r="M255" s="30">
        <f t="shared" si="34"/>
        <v>44358.260975204088</v>
      </c>
      <c r="N255" s="30">
        <f t="shared" si="31"/>
        <v>44358.274725204086</v>
      </c>
      <c r="O255" s="28">
        <f t="shared" si="29"/>
        <v>57.182600000000001</v>
      </c>
      <c r="P255" s="28">
        <f t="shared" si="30"/>
        <v>-151.82429999999999</v>
      </c>
      <c r="Q255" s="27">
        <f t="shared" si="37"/>
        <v>0.99802464485090958</v>
      </c>
      <c r="R255" s="27">
        <f t="shared" si="37"/>
        <v>-2.6498339195356264</v>
      </c>
      <c r="S255" s="27">
        <f t="shared" si="35"/>
        <v>3.855432317655616E-3</v>
      </c>
      <c r="T255" s="27">
        <f t="shared" si="36"/>
        <v>9.8778135033089107</v>
      </c>
      <c r="U255" s="5"/>
    </row>
    <row r="256" spans="1:21" s="24" customFormat="1" x14ac:dyDescent="0.3">
      <c r="A256" s="26" t="s">
        <v>272</v>
      </c>
      <c r="B256" s="23">
        <v>249</v>
      </c>
      <c r="C256" t="s">
        <v>297</v>
      </c>
      <c r="D256" s="18">
        <v>57.0608</v>
      </c>
      <c r="E256" s="16">
        <v>152.03710000000001</v>
      </c>
      <c r="F256" s="15">
        <v>0.33</v>
      </c>
      <c r="G256" s="3"/>
      <c r="H256" s="3"/>
      <c r="I256" s="27">
        <v>0.33</v>
      </c>
      <c r="J256" s="28">
        <f t="shared" si="32"/>
        <v>0.66</v>
      </c>
      <c r="K256" s="11">
        <v>10</v>
      </c>
      <c r="L256" s="27">
        <f t="shared" si="33"/>
        <v>1.0072143858470979</v>
      </c>
      <c r="M256" s="30">
        <f t="shared" si="34"/>
        <v>44358.316692470165</v>
      </c>
      <c r="N256" s="30">
        <f t="shared" si="31"/>
        <v>44358.344192470162</v>
      </c>
      <c r="O256" s="28">
        <f t="shared" si="29"/>
        <v>57.0608</v>
      </c>
      <c r="P256" s="28">
        <f t="shared" si="30"/>
        <v>-152.03710000000001</v>
      </c>
      <c r="Q256" s="27">
        <f t="shared" si="37"/>
        <v>0.9958988338219803</v>
      </c>
      <c r="R256" s="27">
        <f t="shared" si="37"/>
        <v>-2.6535479801838711</v>
      </c>
      <c r="S256" s="27">
        <f t="shared" si="35"/>
        <v>-3.7140606482446437E-3</v>
      </c>
      <c r="T256" s="27">
        <f t="shared" si="36"/>
        <v>10.072143858470978</v>
      </c>
      <c r="U256" s="5"/>
    </row>
    <row r="257" spans="1:21" s="24" customFormat="1" x14ac:dyDescent="0.3">
      <c r="A257" s="26" t="s">
        <v>273</v>
      </c>
      <c r="B257" s="23">
        <v>250</v>
      </c>
      <c r="C257" t="s">
        <v>298</v>
      </c>
      <c r="D257" s="18">
        <v>57.174799999999998</v>
      </c>
      <c r="E257" s="16">
        <v>152.25729999999999</v>
      </c>
      <c r="F257" s="15">
        <v>0.33</v>
      </c>
      <c r="G257" s="3"/>
      <c r="H257" s="3"/>
      <c r="I257" s="27">
        <v>0.33</v>
      </c>
      <c r="J257" s="28">
        <f t="shared" si="32"/>
        <v>0.66</v>
      </c>
      <c r="K257" s="11">
        <v>10</v>
      </c>
      <c r="L257" s="27">
        <f t="shared" si="33"/>
        <v>0.99114567904571482</v>
      </c>
      <c r="M257" s="30">
        <f t="shared" si="34"/>
        <v>44358.385490206791</v>
      </c>
      <c r="N257" s="30">
        <f t="shared" si="31"/>
        <v>44358.412990206787</v>
      </c>
      <c r="O257" s="28">
        <f t="shared" si="29"/>
        <v>57.174799999999998</v>
      </c>
      <c r="P257" s="28">
        <f t="shared" si="30"/>
        <v>-152.25729999999999</v>
      </c>
      <c r="Q257" s="27">
        <f t="shared" si="37"/>
        <v>0.99788850916925387</v>
      </c>
      <c r="R257" s="27">
        <f t="shared" si="37"/>
        <v>-2.6573911951967619</v>
      </c>
      <c r="S257" s="27">
        <f t="shared" si="35"/>
        <v>-3.843215012890866E-3</v>
      </c>
      <c r="T257" s="27">
        <f t="shared" si="36"/>
        <v>9.911456790457148</v>
      </c>
      <c r="U257" s="5"/>
    </row>
    <row r="258" spans="1:21" s="24" customFormat="1" x14ac:dyDescent="0.3">
      <c r="A258" s="26" t="s">
        <v>274</v>
      </c>
      <c r="B258" s="23">
        <v>251</v>
      </c>
      <c r="C258" t="s">
        <v>297</v>
      </c>
      <c r="D258" s="18">
        <v>57.2896</v>
      </c>
      <c r="E258" s="16">
        <v>152.46600000000001</v>
      </c>
      <c r="F258" s="15">
        <v>0.33</v>
      </c>
      <c r="G258" s="3"/>
      <c r="H258" s="3"/>
      <c r="I258" s="27">
        <v>0.33</v>
      </c>
      <c r="J258" s="28">
        <f t="shared" si="32"/>
        <v>0.66</v>
      </c>
      <c r="K258" s="11">
        <v>10</v>
      </c>
      <c r="L258" s="27">
        <f t="shared" si="33"/>
        <v>0.96631726715749156</v>
      </c>
      <c r="M258" s="30">
        <f t="shared" si="34"/>
        <v>44358.453253426254</v>
      </c>
      <c r="N258" s="30">
        <f t="shared" si="31"/>
        <v>44358.480753426251</v>
      </c>
      <c r="O258" s="28">
        <f t="shared" si="29"/>
        <v>57.2896</v>
      </c>
      <c r="P258" s="28">
        <f t="shared" si="30"/>
        <v>-152.46600000000001</v>
      </c>
      <c r="Q258" s="27">
        <f t="shared" si="37"/>
        <v>0.99989214715054342</v>
      </c>
      <c r="R258" s="27">
        <f t="shared" si="37"/>
        <v>-2.6610336973456743</v>
      </c>
      <c r="S258" s="27">
        <f t="shared" si="35"/>
        <v>-3.6425021489123743E-3</v>
      </c>
      <c r="T258" s="27">
        <f t="shared" si="36"/>
        <v>9.663172671574916</v>
      </c>
      <c r="U258" s="5"/>
    </row>
    <row r="259" spans="1:21" s="24" customFormat="1" x14ac:dyDescent="0.3">
      <c r="A259" s="26" t="s">
        <v>275</v>
      </c>
      <c r="B259" s="23">
        <v>252</v>
      </c>
      <c r="C259" t="s">
        <v>298</v>
      </c>
      <c r="D259" s="18">
        <v>57.168599999999998</v>
      </c>
      <c r="E259" s="16">
        <v>152.6781</v>
      </c>
      <c r="F259" s="15">
        <v>0.33</v>
      </c>
      <c r="G259" s="3"/>
      <c r="H259" s="3"/>
      <c r="I259" s="27">
        <v>0.33</v>
      </c>
      <c r="J259" s="28">
        <f t="shared" si="32"/>
        <v>0.66</v>
      </c>
      <c r="K259" s="11">
        <v>10</v>
      </c>
      <c r="L259" s="27">
        <f t="shared" si="33"/>
        <v>1.0007832498527027</v>
      </c>
      <c r="M259" s="30">
        <f t="shared" si="34"/>
        <v>44358.522452728328</v>
      </c>
      <c r="N259" s="30">
        <f t="shared" si="31"/>
        <v>44358.549952728325</v>
      </c>
      <c r="O259" s="28">
        <f t="shared" si="29"/>
        <v>57.168599999999998</v>
      </c>
      <c r="P259" s="28">
        <f t="shared" si="30"/>
        <v>-152.6781</v>
      </c>
      <c r="Q259" s="27">
        <f t="shared" si="37"/>
        <v>0.99778029875563023</v>
      </c>
      <c r="R259" s="27">
        <f t="shared" si="37"/>
        <v>-2.6647355406891546</v>
      </c>
      <c r="S259" s="27">
        <f t="shared" si="35"/>
        <v>-3.7018433434803377E-3</v>
      </c>
      <c r="T259" s="27">
        <f t="shared" si="36"/>
        <v>10.007832498527026</v>
      </c>
      <c r="U259" s="5"/>
    </row>
    <row r="260" spans="1:21" s="24" customFormat="1" x14ac:dyDescent="0.3">
      <c r="A260" s="26" t="s">
        <v>276</v>
      </c>
      <c r="B260" s="23">
        <v>253</v>
      </c>
      <c r="C260" t="s">
        <v>297</v>
      </c>
      <c r="D260" s="18">
        <v>57.053899999999999</v>
      </c>
      <c r="E260" s="16">
        <v>152.46870000000001</v>
      </c>
      <c r="F260" s="15">
        <v>0.33</v>
      </c>
      <c r="G260" s="3"/>
      <c r="H260" s="3"/>
      <c r="I260" s="27">
        <v>0.33</v>
      </c>
      <c r="J260" s="28">
        <f t="shared" si="32"/>
        <v>0.66</v>
      </c>
      <c r="K260" s="11">
        <v>10</v>
      </c>
      <c r="L260" s="27">
        <f t="shared" si="33"/>
        <v>0.96905379186510276</v>
      </c>
      <c r="M260" s="30">
        <f t="shared" si="34"/>
        <v>44358.590329969651</v>
      </c>
      <c r="N260" s="30">
        <f t="shared" si="31"/>
        <v>44358.617829969648</v>
      </c>
      <c r="O260" s="28">
        <f t="shared" si="29"/>
        <v>57.053899999999999</v>
      </c>
      <c r="P260" s="28">
        <f t="shared" si="30"/>
        <v>-152.46870000000001</v>
      </c>
      <c r="Q260" s="27">
        <f t="shared" si="37"/>
        <v>0.99577840610359281</v>
      </c>
      <c r="R260" s="27">
        <f t="shared" si="37"/>
        <v>-2.6610808212354788</v>
      </c>
      <c r="S260" s="27">
        <f t="shared" si="35"/>
        <v>3.6547194536757921E-3</v>
      </c>
      <c r="T260" s="27">
        <f t="shared" si="36"/>
        <v>9.6905379186510281</v>
      </c>
      <c r="U260" s="5"/>
    </row>
    <row r="261" spans="1:21" s="24" customFormat="1" x14ac:dyDescent="0.3">
      <c r="A261" s="26" t="s">
        <v>277</v>
      </c>
      <c r="B261" s="23">
        <v>254</v>
      </c>
      <c r="C261" t="s">
        <v>298</v>
      </c>
      <c r="D261" s="18">
        <v>56.938600000000001</v>
      </c>
      <c r="E261" s="16">
        <v>152.25</v>
      </c>
      <c r="F261" s="15">
        <v>0.33</v>
      </c>
      <c r="G261" s="3"/>
      <c r="H261" s="3"/>
      <c r="I261" s="27">
        <v>0.33</v>
      </c>
      <c r="J261" s="28">
        <f t="shared" si="32"/>
        <v>0.66</v>
      </c>
      <c r="K261" s="11">
        <v>10</v>
      </c>
      <c r="L261" s="27">
        <f t="shared" si="33"/>
        <v>0.99471061390281501</v>
      </c>
      <c r="M261" s="30">
        <f t="shared" si="34"/>
        <v>44358.659276245227</v>
      </c>
      <c r="N261" s="30">
        <f t="shared" si="31"/>
        <v>44358.686776245224</v>
      </c>
      <c r="O261" s="28">
        <f t="shared" si="29"/>
        <v>56.938600000000001</v>
      </c>
      <c r="P261" s="28">
        <f t="shared" si="30"/>
        <v>-152.25</v>
      </c>
      <c r="Q261" s="27">
        <f t="shared" si="37"/>
        <v>0.9937660414760433</v>
      </c>
      <c r="R261" s="27">
        <f t="shared" si="37"/>
        <v>-2.6572637861613666</v>
      </c>
      <c r="S261" s="27">
        <f t="shared" si="35"/>
        <v>3.8170350741122405E-3</v>
      </c>
      <c r="T261" s="27">
        <f t="shared" si="36"/>
        <v>9.9471061390281506</v>
      </c>
      <c r="U261" s="5"/>
    </row>
    <row r="262" spans="1:21" s="24" customFormat="1" x14ac:dyDescent="0.3">
      <c r="A262" s="26" t="s">
        <v>278</v>
      </c>
      <c r="B262" s="23">
        <v>255</v>
      </c>
      <c r="C262" t="s">
        <v>297</v>
      </c>
      <c r="D262" s="18">
        <v>56.816099999999999</v>
      </c>
      <c r="E262" s="16">
        <v>152.46289999999999</v>
      </c>
      <c r="F262" s="15">
        <v>0.33</v>
      </c>
      <c r="G262" s="3"/>
      <c r="H262" s="3"/>
      <c r="I262" s="27">
        <v>0.33</v>
      </c>
      <c r="J262" s="28">
        <f t="shared" si="32"/>
        <v>0.66</v>
      </c>
      <c r="K262" s="11">
        <v>10</v>
      </c>
      <c r="L262" s="27">
        <f t="shared" si="33"/>
        <v>1.0136301726945425</v>
      </c>
      <c r="M262" s="30">
        <f t="shared" si="34"/>
        <v>44358.729010835756</v>
      </c>
      <c r="N262" s="30">
        <f t="shared" si="31"/>
        <v>44358.756510835752</v>
      </c>
      <c r="O262" s="28">
        <f t="shared" si="29"/>
        <v>56.816099999999999</v>
      </c>
      <c r="P262" s="28">
        <f t="shared" si="30"/>
        <v>-152.46289999999999</v>
      </c>
      <c r="Q262" s="27">
        <f t="shared" si="37"/>
        <v>0.99162801314235027</v>
      </c>
      <c r="R262" s="27">
        <f t="shared" si="37"/>
        <v>-2.6609795921388626</v>
      </c>
      <c r="S262" s="27">
        <f t="shared" si="35"/>
        <v>-3.7158059774959895E-3</v>
      </c>
      <c r="T262" s="27">
        <f t="shared" si="36"/>
        <v>10.136301726945424</v>
      </c>
      <c r="U262" s="5"/>
    </row>
    <row r="263" spans="1:21" s="24" customFormat="1" x14ac:dyDescent="0.3">
      <c r="A263" s="26" t="s">
        <v>279</v>
      </c>
      <c r="B263" s="23">
        <v>256</v>
      </c>
      <c r="C263" t="s">
        <v>298</v>
      </c>
      <c r="D263" s="18">
        <v>56.932899999999997</v>
      </c>
      <c r="E263" s="16">
        <v>152.67939999999999</v>
      </c>
      <c r="F263" s="15">
        <v>0.33</v>
      </c>
      <c r="G263" s="3"/>
      <c r="H263" s="3"/>
      <c r="I263" s="27">
        <v>0.33</v>
      </c>
      <c r="J263" s="28">
        <f t="shared" si="32"/>
        <v>0.66</v>
      </c>
      <c r="K263" s="11">
        <v>10</v>
      </c>
      <c r="L263" s="27">
        <f t="shared" si="33"/>
        <v>0.99751451626339271</v>
      </c>
      <c r="M263" s="30">
        <f t="shared" si="34"/>
        <v>44358.798073940598</v>
      </c>
      <c r="N263" s="30">
        <f t="shared" si="31"/>
        <v>44358.825573940594</v>
      </c>
      <c r="O263" s="28">
        <f t="shared" ref="O263:O278" si="38">D263</f>
        <v>56.932899999999997</v>
      </c>
      <c r="P263" s="28">
        <f t="shared" ref="P263:P278" si="39">-E263</f>
        <v>-152.67939999999999</v>
      </c>
      <c r="Q263" s="27">
        <f t="shared" si="37"/>
        <v>0.99366655770867962</v>
      </c>
      <c r="R263" s="27">
        <f t="shared" si="37"/>
        <v>-2.6647582299694301</v>
      </c>
      <c r="S263" s="27">
        <f t="shared" si="35"/>
        <v>-3.7786378305675328E-3</v>
      </c>
      <c r="T263" s="27">
        <f t="shared" si="36"/>
        <v>9.9751451626339271</v>
      </c>
      <c r="U263" s="5"/>
    </row>
    <row r="264" spans="1:21" s="24" customFormat="1" x14ac:dyDescent="0.3">
      <c r="A264" s="26" t="s">
        <v>280</v>
      </c>
      <c r="B264" s="23">
        <v>257</v>
      </c>
      <c r="C264" t="s">
        <v>297</v>
      </c>
      <c r="D264" s="18">
        <v>57.047699999999999</v>
      </c>
      <c r="E264" s="16">
        <v>152.8895</v>
      </c>
      <c r="F264" s="15">
        <v>0.33</v>
      </c>
      <c r="G264" s="3"/>
      <c r="H264" s="3"/>
      <c r="I264" s="27">
        <v>0.33</v>
      </c>
      <c r="J264" s="28">
        <f t="shared" si="32"/>
        <v>0.66</v>
      </c>
      <c r="K264" s="11">
        <v>10</v>
      </c>
      <c r="L264" s="27">
        <f t="shared" si="33"/>
        <v>0.97266163026681052</v>
      </c>
      <c r="M264" s="30">
        <f t="shared" si="34"/>
        <v>44358.866101508524</v>
      </c>
      <c r="N264" s="30">
        <f t="shared" ref="N264:N278" si="40">M264+J264/24</f>
        <v>44358.89360150852</v>
      </c>
      <c r="O264" s="28">
        <f t="shared" si="38"/>
        <v>57.047699999999999</v>
      </c>
      <c r="P264" s="28">
        <f t="shared" si="39"/>
        <v>-152.8895</v>
      </c>
      <c r="Q264" s="27">
        <f t="shared" si="37"/>
        <v>0.99567019568996906</v>
      </c>
      <c r="R264" s="27">
        <f t="shared" si="37"/>
        <v>-2.6684251667278702</v>
      </c>
      <c r="S264" s="27">
        <f t="shared" si="35"/>
        <v>-3.666936758440098E-3</v>
      </c>
      <c r="T264" s="27">
        <f t="shared" si="36"/>
        <v>9.7266163026681056</v>
      </c>
      <c r="U264" s="5"/>
    </row>
    <row r="265" spans="1:21" s="24" customFormat="1" x14ac:dyDescent="0.3">
      <c r="A265" s="26" t="s">
        <v>281</v>
      </c>
      <c r="B265" s="23">
        <v>258</v>
      </c>
      <c r="C265" t="s">
        <v>298</v>
      </c>
      <c r="D265" s="18">
        <v>56.926699999999997</v>
      </c>
      <c r="E265" s="16">
        <v>153.1002</v>
      </c>
      <c r="F265" s="15">
        <v>0.33</v>
      </c>
      <c r="G265" s="3"/>
      <c r="H265" s="3"/>
      <c r="I265" s="27">
        <v>0.33</v>
      </c>
      <c r="J265" s="28">
        <f t="shared" ref="J265:J277" si="41">SUM(F265:I265)</f>
        <v>0.66</v>
      </c>
      <c r="K265" s="11">
        <v>10</v>
      </c>
      <c r="L265" s="27">
        <f t="shared" ref="L265:L277" si="42">T265/K265</f>
        <v>1.0007385452651154</v>
      </c>
      <c r="M265" s="30">
        <f t="shared" ref="M265:M278" si="43">N264+L265/24</f>
        <v>44358.935298947908</v>
      </c>
      <c r="N265" s="30">
        <f t="shared" si="40"/>
        <v>44358.962798947905</v>
      </c>
      <c r="O265" s="28">
        <f t="shared" si="38"/>
        <v>56.926699999999997</v>
      </c>
      <c r="P265" s="28">
        <f t="shared" si="39"/>
        <v>-153.1002</v>
      </c>
      <c r="Q265" s="27">
        <f t="shared" si="37"/>
        <v>0.99355834729505588</v>
      </c>
      <c r="R265" s="27">
        <f t="shared" si="37"/>
        <v>-2.6721025754618228</v>
      </c>
      <c r="S265" s="27">
        <f t="shared" ref="S265:S278" si="44">R265-R264</f>
        <v>-3.677408733952614E-3</v>
      </c>
      <c r="T265" s="27">
        <f t="shared" ref="T265:T278" si="45">ACOS((SIN(Q264)*SIN(Q265))+(COS(Q264)*COS(Q265)*COS(S265)))/(PI()/180)*60</f>
        <v>10.007385452651153</v>
      </c>
      <c r="U265" s="5"/>
    </row>
    <row r="266" spans="1:21" s="24" customFormat="1" x14ac:dyDescent="0.3">
      <c r="A266" s="26" t="s">
        <v>282</v>
      </c>
      <c r="B266" s="23">
        <v>259</v>
      </c>
      <c r="C266" t="s">
        <v>297</v>
      </c>
      <c r="D266" s="18">
        <v>56.811999999999998</v>
      </c>
      <c r="E266" s="16">
        <v>152.88939999999999</v>
      </c>
      <c r="F266" s="15">
        <v>0.33</v>
      </c>
      <c r="G266" s="3"/>
      <c r="H266" s="3"/>
      <c r="I266" s="27">
        <v>0.33</v>
      </c>
      <c r="J266" s="28">
        <f t="shared" si="41"/>
        <v>0.66</v>
      </c>
      <c r="K266" s="11">
        <v>10</v>
      </c>
      <c r="L266" s="27">
        <f t="shared" si="42"/>
        <v>0.97543873263216252</v>
      </c>
      <c r="M266" s="30">
        <f t="shared" si="43"/>
        <v>44359.00344222843</v>
      </c>
      <c r="N266" s="30">
        <f t="shared" si="40"/>
        <v>44359.030942228426</v>
      </c>
      <c r="O266" s="28">
        <f t="shared" si="38"/>
        <v>56.811999999999998</v>
      </c>
      <c r="P266" s="28">
        <f t="shared" si="39"/>
        <v>-152.88939999999999</v>
      </c>
      <c r="Q266" s="27">
        <f t="shared" si="37"/>
        <v>0.99155645464301856</v>
      </c>
      <c r="R266" s="27">
        <f t="shared" si="37"/>
        <v>-2.6684234213986184</v>
      </c>
      <c r="S266" s="27">
        <f t="shared" si="44"/>
        <v>3.679154063204404E-3</v>
      </c>
      <c r="T266" s="27">
        <f t="shared" si="45"/>
        <v>9.7543873263216252</v>
      </c>
      <c r="U266" s="5"/>
    </row>
    <row r="267" spans="1:21" s="24" customFormat="1" x14ac:dyDescent="0.3">
      <c r="A267" s="26" t="s">
        <v>283</v>
      </c>
      <c r="B267" s="23">
        <v>260</v>
      </c>
      <c r="C267" t="s">
        <v>298</v>
      </c>
      <c r="D267" s="18">
        <v>56.693100000000001</v>
      </c>
      <c r="E267" s="16">
        <v>152.67570000000001</v>
      </c>
      <c r="F267" s="15">
        <v>0.33</v>
      </c>
      <c r="G267" s="3"/>
      <c r="H267" s="3"/>
      <c r="I267" s="27">
        <v>0.33</v>
      </c>
      <c r="J267" s="28">
        <f t="shared" si="41"/>
        <v>0.66</v>
      </c>
      <c r="K267" s="11">
        <v>10</v>
      </c>
      <c r="L267" s="27">
        <f t="shared" si="42"/>
        <v>1.0015537853954073</v>
      </c>
      <c r="M267" s="30">
        <f t="shared" si="43"/>
        <v>44359.072673636154</v>
      </c>
      <c r="N267" s="30">
        <f t="shared" si="40"/>
        <v>44359.10017363615</v>
      </c>
      <c r="O267" s="28">
        <f t="shared" si="38"/>
        <v>56.693100000000001</v>
      </c>
      <c r="P267" s="28">
        <f t="shared" si="39"/>
        <v>-152.67570000000001</v>
      </c>
      <c r="Q267" s="27">
        <f t="shared" si="37"/>
        <v>0.98948125816239729</v>
      </c>
      <c r="R267" s="27">
        <f t="shared" si="37"/>
        <v>-2.6646936527871068</v>
      </c>
      <c r="S267" s="27">
        <f t="shared" si="44"/>
        <v>3.7297686115116413E-3</v>
      </c>
      <c r="T267" s="27">
        <f t="shared" si="45"/>
        <v>10.015537853954072</v>
      </c>
      <c r="U267" s="5"/>
    </row>
    <row r="268" spans="1:21" s="24" customFormat="1" x14ac:dyDescent="0.3">
      <c r="A268" s="26" t="s">
        <v>284</v>
      </c>
      <c r="B268" s="23">
        <v>261</v>
      </c>
      <c r="C268" t="s">
        <v>297</v>
      </c>
      <c r="D268" s="18">
        <v>56.572800000000001</v>
      </c>
      <c r="E268" s="16">
        <v>152.88329999999999</v>
      </c>
      <c r="F268" s="15">
        <v>0.33</v>
      </c>
      <c r="G268" s="3"/>
      <c r="H268" s="3"/>
      <c r="I268" s="27">
        <v>0.33</v>
      </c>
      <c r="J268" s="28">
        <f t="shared" si="41"/>
        <v>0.66</v>
      </c>
      <c r="K268" s="11">
        <v>10</v>
      </c>
      <c r="L268" s="27">
        <f t="shared" si="42"/>
        <v>0.99515277437326621</v>
      </c>
      <c r="M268" s="30">
        <f t="shared" si="43"/>
        <v>44359.141638335081</v>
      </c>
      <c r="N268" s="30">
        <f t="shared" si="40"/>
        <v>44359.169138335077</v>
      </c>
      <c r="O268" s="28">
        <f t="shared" si="38"/>
        <v>56.572800000000001</v>
      </c>
      <c r="P268" s="28">
        <f t="shared" si="39"/>
        <v>-152.88329999999999</v>
      </c>
      <c r="Q268" s="27">
        <f t="shared" si="37"/>
        <v>0.98738162707224808</v>
      </c>
      <c r="R268" s="27">
        <f t="shared" si="37"/>
        <v>-2.6683169563142468</v>
      </c>
      <c r="S268" s="27">
        <f t="shared" si="44"/>
        <v>-3.6233035271400205E-3</v>
      </c>
      <c r="T268" s="27">
        <f t="shared" si="45"/>
        <v>9.9515277437326617</v>
      </c>
      <c r="U268" s="5"/>
    </row>
    <row r="269" spans="1:21" s="24" customFormat="1" x14ac:dyDescent="0.3">
      <c r="A269" s="26" t="s">
        <v>285</v>
      </c>
      <c r="B269" s="23">
        <v>262</v>
      </c>
      <c r="C269" t="s">
        <v>298</v>
      </c>
      <c r="D269" s="18">
        <v>56.691000000000003</v>
      </c>
      <c r="E269" s="16">
        <v>153.09880000000001</v>
      </c>
      <c r="F269" s="15">
        <v>0.33</v>
      </c>
      <c r="G269" s="3"/>
      <c r="H269" s="3"/>
      <c r="I269" s="27">
        <v>0.33</v>
      </c>
      <c r="J269" s="28">
        <f t="shared" si="41"/>
        <v>0.66</v>
      </c>
      <c r="K269" s="11">
        <v>10</v>
      </c>
      <c r="L269" s="27">
        <f t="shared" si="42"/>
        <v>1.0043536559810318</v>
      </c>
      <c r="M269" s="30">
        <f t="shared" si="43"/>
        <v>44359.210986404076</v>
      </c>
      <c r="N269" s="30">
        <f t="shared" si="40"/>
        <v>44359.238486404072</v>
      </c>
      <c r="O269" s="28">
        <f t="shared" si="38"/>
        <v>56.691000000000003</v>
      </c>
      <c r="P269" s="28">
        <f t="shared" si="39"/>
        <v>-153.09880000000001</v>
      </c>
      <c r="Q269" s="27">
        <f t="shared" si="37"/>
        <v>0.98944460624810537</v>
      </c>
      <c r="R269" s="27">
        <f t="shared" si="37"/>
        <v>-2.6720781408522947</v>
      </c>
      <c r="S269" s="27">
        <f t="shared" si="44"/>
        <v>-3.761184538047857E-3</v>
      </c>
      <c r="T269" s="27">
        <f t="shared" si="45"/>
        <v>10.043536559810319</v>
      </c>
      <c r="U269" s="5"/>
    </row>
    <row r="270" spans="1:21" s="24" customFormat="1" x14ac:dyDescent="0.3">
      <c r="A270" s="26" t="s">
        <v>286</v>
      </c>
      <c r="B270" s="23">
        <v>263</v>
      </c>
      <c r="C270" t="s">
        <v>297</v>
      </c>
      <c r="D270" s="18">
        <v>56.805799999999998</v>
      </c>
      <c r="E270" s="16">
        <v>153.31020000000001</v>
      </c>
      <c r="F270" s="15">
        <v>0.33</v>
      </c>
      <c r="G270" s="3"/>
      <c r="H270" s="3"/>
      <c r="I270" s="27">
        <v>0.33</v>
      </c>
      <c r="J270" s="28">
        <f t="shared" si="41"/>
        <v>0.66</v>
      </c>
      <c r="K270" s="11">
        <v>10</v>
      </c>
      <c r="L270" s="27">
        <f t="shared" si="42"/>
        <v>0.97884769383524139</v>
      </c>
      <c r="M270" s="30">
        <f t="shared" si="43"/>
        <v>44359.279271724648</v>
      </c>
      <c r="N270" s="30">
        <f t="shared" si="40"/>
        <v>44359.306771724645</v>
      </c>
      <c r="O270" s="28">
        <f t="shared" si="38"/>
        <v>56.805799999999998</v>
      </c>
      <c r="P270" s="28">
        <f t="shared" si="39"/>
        <v>-153.31020000000001</v>
      </c>
      <c r="Q270" s="27">
        <f t="shared" si="37"/>
        <v>0.99144824422939482</v>
      </c>
      <c r="R270" s="27">
        <f t="shared" si="37"/>
        <v>-2.6757677668910107</v>
      </c>
      <c r="S270" s="27">
        <f t="shared" si="44"/>
        <v>-3.6896260387160318E-3</v>
      </c>
      <c r="T270" s="27">
        <f t="shared" si="45"/>
        <v>9.7884769383524137</v>
      </c>
      <c r="U270" s="5"/>
    </row>
    <row r="271" spans="1:21" s="24" customFormat="1" x14ac:dyDescent="0.3">
      <c r="A271" s="26" t="s">
        <v>287</v>
      </c>
      <c r="B271" s="23">
        <v>264</v>
      </c>
      <c r="C271" t="s">
        <v>298</v>
      </c>
      <c r="D271" s="18">
        <v>56.684800000000003</v>
      </c>
      <c r="E271" s="16">
        <v>153.51949999999999</v>
      </c>
      <c r="F271" s="15">
        <v>0.33</v>
      </c>
      <c r="G271" s="3"/>
      <c r="H271" s="3"/>
      <c r="I271" s="27">
        <v>0.33</v>
      </c>
      <c r="J271" s="28">
        <f t="shared" si="41"/>
        <v>0.66</v>
      </c>
      <c r="K271" s="11">
        <v>10</v>
      </c>
      <c r="L271" s="27">
        <f t="shared" si="42"/>
        <v>1.0006444608854674</v>
      </c>
      <c r="M271" s="30">
        <f t="shared" si="43"/>
        <v>44359.348465243849</v>
      </c>
      <c r="N271" s="30">
        <f t="shared" si="40"/>
        <v>44359.375965243846</v>
      </c>
      <c r="O271" s="28">
        <f t="shared" si="38"/>
        <v>56.684800000000003</v>
      </c>
      <c r="P271" s="28">
        <f t="shared" si="39"/>
        <v>-153.51949999999999</v>
      </c>
      <c r="Q271" s="27">
        <f t="shared" si="37"/>
        <v>0.98933639583448185</v>
      </c>
      <c r="R271" s="27">
        <f t="shared" si="37"/>
        <v>-2.6794207410154347</v>
      </c>
      <c r="S271" s="27">
        <f t="shared" si="44"/>
        <v>-3.6529741244240022E-3</v>
      </c>
      <c r="T271" s="27">
        <f t="shared" si="45"/>
        <v>10.006444608854675</v>
      </c>
      <c r="U271" s="5"/>
    </row>
    <row r="272" spans="1:21" s="24" customFormat="1" x14ac:dyDescent="0.3">
      <c r="A272" s="26" t="s">
        <v>288</v>
      </c>
      <c r="B272" s="23">
        <v>265</v>
      </c>
      <c r="C272" t="s">
        <v>297</v>
      </c>
      <c r="D272" s="18">
        <v>56.57</v>
      </c>
      <c r="E272" s="16">
        <v>153.3075</v>
      </c>
      <c r="F272" s="15">
        <v>0.33</v>
      </c>
      <c r="G272" s="3"/>
      <c r="H272" s="3"/>
      <c r="I272" s="27">
        <v>0.33</v>
      </c>
      <c r="J272" s="28">
        <f t="shared" si="41"/>
        <v>0.66</v>
      </c>
      <c r="K272" s="11">
        <v>10</v>
      </c>
      <c r="L272" s="27">
        <f t="shared" si="42"/>
        <v>0.9818497152365705</v>
      </c>
      <c r="M272" s="30">
        <f t="shared" si="43"/>
        <v>44359.416875648647</v>
      </c>
      <c r="N272" s="30">
        <f t="shared" si="40"/>
        <v>44359.444375648643</v>
      </c>
      <c r="O272" s="28">
        <f t="shared" si="38"/>
        <v>56.57</v>
      </c>
      <c r="P272" s="28">
        <f t="shared" si="39"/>
        <v>-153.3075</v>
      </c>
      <c r="Q272" s="27">
        <f t="shared" si="37"/>
        <v>0.98733275785319219</v>
      </c>
      <c r="R272" s="27">
        <f t="shared" si="37"/>
        <v>-2.675720643001207</v>
      </c>
      <c r="S272" s="27">
        <f t="shared" si="44"/>
        <v>3.7000980142276596E-3</v>
      </c>
      <c r="T272" s="27">
        <f t="shared" si="45"/>
        <v>9.8184971523657047</v>
      </c>
      <c r="U272" s="5"/>
    </row>
    <row r="273" spans="1:21" s="24" customFormat="1" x14ac:dyDescent="0.3">
      <c r="A273" s="26" t="s">
        <v>289</v>
      </c>
      <c r="B273" s="23">
        <v>266</v>
      </c>
      <c r="C273" t="s">
        <v>298</v>
      </c>
      <c r="D273" s="18">
        <v>56.450099999999999</v>
      </c>
      <c r="E273" s="16">
        <v>153.09440000000001</v>
      </c>
      <c r="F273" s="15">
        <v>0.33</v>
      </c>
      <c r="G273" s="3"/>
      <c r="H273" s="3"/>
      <c r="I273" s="27">
        <v>0.33</v>
      </c>
      <c r="J273" s="28">
        <f t="shared" si="41"/>
        <v>0.66</v>
      </c>
      <c r="K273" s="11">
        <v>10</v>
      </c>
      <c r="L273" s="27">
        <f t="shared" si="42"/>
        <v>1.0076172092813942</v>
      </c>
      <c r="M273" s="30">
        <f t="shared" si="43"/>
        <v>44359.486359699033</v>
      </c>
      <c r="N273" s="30">
        <f t="shared" si="40"/>
        <v>44359.513859699029</v>
      </c>
      <c r="O273" s="28">
        <f t="shared" si="38"/>
        <v>56.450099999999999</v>
      </c>
      <c r="P273" s="28">
        <f t="shared" si="39"/>
        <v>-153.09440000000001</v>
      </c>
      <c r="Q273" s="27">
        <f t="shared" si="37"/>
        <v>0.98524010808005091</v>
      </c>
      <c r="R273" s="27">
        <f t="shared" si="37"/>
        <v>-2.672001346365207</v>
      </c>
      <c r="S273" s="27">
        <f t="shared" si="44"/>
        <v>3.7192966360000135E-3</v>
      </c>
      <c r="T273" s="27">
        <f t="shared" si="45"/>
        <v>10.076172092813941</v>
      </c>
      <c r="U273" s="5"/>
    </row>
    <row r="274" spans="1:21" s="24" customFormat="1" x14ac:dyDescent="0.3">
      <c r="A274" s="26" t="s">
        <v>290</v>
      </c>
      <c r="B274" s="23">
        <v>267</v>
      </c>
      <c r="C274" t="s">
        <v>297</v>
      </c>
      <c r="D274" s="18">
        <v>56.332000000000001</v>
      </c>
      <c r="E274" s="16">
        <v>153.29679999999999</v>
      </c>
      <c r="F274" s="15">
        <v>0.33</v>
      </c>
      <c r="G274" s="3"/>
      <c r="H274" s="3"/>
      <c r="I274" s="27">
        <v>0.33</v>
      </c>
      <c r="J274" s="28">
        <f t="shared" si="41"/>
        <v>0.66</v>
      </c>
      <c r="K274" s="11">
        <v>10</v>
      </c>
      <c r="L274" s="27">
        <f t="shared" si="42"/>
        <v>0.97670915885451315</v>
      </c>
      <c r="M274" s="30">
        <f t="shared" si="43"/>
        <v>44359.554555913979</v>
      </c>
      <c r="N274" s="30">
        <f t="shared" si="40"/>
        <v>44359.582055913976</v>
      </c>
      <c r="O274" s="28">
        <f t="shared" si="38"/>
        <v>56.332000000000001</v>
      </c>
      <c r="P274" s="28">
        <f t="shared" si="39"/>
        <v>-153.29679999999999</v>
      </c>
      <c r="Q274" s="27">
        <f t="shared" si="37"/>
        <v>0.98317887423344574</v>
      </c>
      <c r="R274" s="27">
        <f t="shared" si="37"/>
        <v>-2.6755338927712433</v>
      </c>
      <c r="S274" s="27">
        <f t="shared" si="44"/>
        <v>-3.5325464060362854E-3</v>
      </c>
      <c r="T274" s="27">
        <f t="shared" si="45"/>
        <v>9.7670915885451315</v>
      </c>
      <c r="U274" s="5"/>
    </row>
    <row r="275" spans="1:21" s="24" customFormat="1" x14ac:dyDescent="0.3">
      <c r="A275" s="26" t="s">
        <v>291</v>
      </c>
      <c r="B275" s="23">
        <v>268</v>
      </c>
      <c r="C275" t="s">
        <v>298</v>
      </c>
      <c r="D275" s="18">
        <v>56.449100000000001</v>
      </c>
      <c r="E275" s="16">
        <v>153.5155</v>
      </c>
      <c r="F275" s="15">
        <v>0.33</v>
      </c>
      <c r="G275" s="3"/>
      <c r="H275" s="3"/>
      <c r="I275" s="27">
        <v>0.33</v>
      </c>
      <c r="J275" s="28">
        <f t="shared" si="41"/>
        <v>0.66</v>
      </c>
      <c r="K275" s="11">
        <v>10</v>
      </c>
      <c r="L275" s="27">
        <f t="shared" si="42"/>
        <v>1.0105521362513064</v>
      </c>
      <c r="M275" s="30">
        <f t="shared" si="43"/>
        <v>44359.624162252985</v>
      </c>
      <c r="N275" s="30">
        <f t="shared" si="40"/>
        <v>44359.651662252982</v>
      </c>
      <c r="O275" s="28">
        <f t="shared" si="38"/>
        <v>56.449100000000001</v>
      </c>
      <c r="P275" s="28">
        <f t="shared" si="39"/>
        <v>-153.5155</v>
      </c>
      <c r="Q275" s="27">
        <f t="shared" si="37"/>
        <v>0.98522265478753102</v>
      </c>
      <c r="R275" s="27">
        <f t="shared" si="37"/>
        <v>-2.6793509278453551</v>
      </c>
      <c r="S275" s="27">
        <f t="shared" si="44"/>
        <v>-3.8170350741117964E-3</v>
      </c>
      <c r="T275" s="27">
        <f t="shared" si="45"/>
        <v>10.105521362513064</v>
      </c>
      <c r="U275" s="5"/>
    </row>
    <row r="276" spans="1:21" s="24" customFormat="1" x14ac:dyDescent="0.3">
      <c r="A276" s="26" t="s">
        <v>292</v>
      </c>
      <c r="B276" s="23">
        <v>269</v>
      </c>
      <c r="C276" t="s">
        <v>297</v>
      </c>
      <c r="D276" s="18">
        <v>56.563899999999997</v>
      </c>
      <c r="E276" s="16">
        <v>153.72810000000001</v>
      </c>
      <c r="F276" s="15">
        <v>0.33</v>
      </c>
      <c r="G276" s="3"/>
      <c r="H276" s="3"/>
      <c r="I276" s="27">
        <v>0.33</v>
      </c>
      <c r="J276" s="28">
        <f t="shared" si="41"/>
        <v>0.66</v>
      </c>
      <c r="K276" s="11">
        <v>10</v>
      </c>
      <c r="L276" s="27">
        <f t="shared" si="42"/>
        <v>0.98486617654563813</v>
      </c>
      <c r="M276" s="30">
        <f t="shared" si="43"/>
        <v>44359.692698343672</v>
      </c>
      <c r="N276" s="30">
        <f t="shared" si="40"/>
        <v>44359.720198343668</v>
      </c>
      <c r="O276" s="28">
        <f t="shared" si="38"/>
        <v>56.563899999999997</v>
      </c>
      <c r="P276" s="28">
        <f t="shared" si="39"/>
        <v>-153.72810000000001</v>
      </c>
      <c r="Q276" s="27">
        <f t="shared" ref="Q276:R278" si="46">O276*PI()/180</f>
        <v>0.98722629276882057</v>
      </c>
      <c r="R276" s="27">
        <f t="shared" si="46"/>
        <v>-2.6830614978350953</v>
      </c>
      <c r="S276" s="27">
        <f t="shared" si="44"/>
        <v>-3.7105699897401756E-3</v>
      </c>
      <c r="T276" s="27">
        <f t="shared" si="45"/>
        <v>9.8486617654563808</v>
      </c>
      <c r="U276" s="5"/>
    </row>
    <row r="277" spans="1:21" s="24" customFormat="1" x14ac:dyDescent="0.3">
      <c r="A277" s="26" t="s">
        <v>293</v>
      </c>
      <c r="B277" s="23">
        <v>270</v>
      </c>
      <c r="C277" t="s">
        <v>296</v>
      </c>
      <c r="D277" s="18">
        <v>56.678699999999999</v>
      </c>
      <c r="E277" s="16">
        <v>153.94139999999999</v>
      </c>
      <c r="F277" s="15">
        <v>0.33</v>
      </c>
      <c r="G277" s="3"/>
      <c r="H277" s="3"/>
      <c r="I277" s="27"/>
      <c r="J277" s="28">
        <f t="shared" si="41"/>
        <v>0.33</v>
      </c>
      <c r="K277" s="11">
        <v>10</v>
      </c>
      <c r="L277" s="27">
        <f t="shared" si="42"/>
        <v>0.9849933052531632</v>
      </c>
      <c r="M277" s="30">
        <f t="shared" si="43"/>
        <v>44359.761239731386</v>
      </c>
      <c r="N277" s="30">
        <f t="shared" si="40"/>
        <v>44359.774989731384</v>
      </c>
      <c r="O277" s="28">
        <f t="shared" si="38"/>
        <v>56.678699999999999</v>
      </c>
      <c r="P277" s="28">
        <f t="shared" si="39"/>
        <v>-153.94139999999999</v>
      </c>
      <c r="Q277" s="27">
        <f t="shared" si="46"/>
        <v>0.98922993075011001</v>
      </c>
      <c r="R277" s="27">
        <f t="shared" si="46"/>
        <v>-2.6867842851295984</v>
      </c>
      <c r="S277" s="27">
        <f t="shared" si="44"/>
        <v>-3.7227872945031493E-3</v>
      </c>
      <c r="T277" s="27">
        <f t="shared" si="45"/>
        <v>9.8499330525316324</v>
      </c>
      <c r="U277" s="5"/>
    </row>
    <row r="278" spans="1:21" s="2" customFormat="1" ht="13.8" x14ac:dyDescent="0.25">
      <c r="A278" s="2" t="s">
        <v>306</v>
      </c>
      <c r="D278" s="10">
        <v>57.682200000000002</v>
      </c>
      <c r="E278" s="10">
        <v>152.6686</v>
      </c>
      <c r="F278" s="3"/>
      <c r="G278" s="3"/>
      <c r="H278" s="3"/>
      <c r="I278" s="3"/>
      <c r="J278" s="11">
        <f>SUM(F278:I278)</f>
        <v>0</v>
      </c>
      <c r="K278" s="11">
        <v>10</v>
      </c>
      <c r="L278" s="3">
        <f>T278/K278</f>
        <v>7.3061998569186413</v>
      </c>
      <c r="M278" s="12">
        <f t="shared" si="43"/>
        <v>44360.07941472542</v>
      </c>
      <c r="N278" s="12">
        <f t="shared" si="40"/>
        <v>44360.07941472542</v>
      </c>
      <c r="O278" s="11">
        <f t="shared" si="38"/>
        <v>57.682200000000002</v>
      </c>
      <c r="P278" s="11">
        <f t="shared" si="39"/>
        <v>-152.6686</v>
      </c>
      <c r="Q278" s="3">
        <f t="shared" si="46"/>
        <v>1.0067443097938733</v>
      </c>
      <c r="R278" s="3">
        <f t="shared" si="46"/>
        <v>-2.6645697344102146</v>
      </c>
      <c r="S278" s="3">
        <f t="shared" si="44"/>
        <v>2.221455071938383E-2</v>
      </c>
      <c r="T278" s="3">
        <f t="shared" si="45"/>
        <v>73.061998569186414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"/>
  <sheetViews>
    <sheetView topLeftCell="A140" workbookViewId="0">
      <selection activeCell="C151" sqref="C151:C161"/>
    </sheetView>
  </sheetViews>
  <sheetFormatPr defaultRowHeight="14.4" x14ac:dyDescent="0.3"/>
  <cols>
    <col min="1" max="1" width="15.44140625" bestFit="1" customWidth="1"/>
    <col min="2" max="2" width="48.6640625" bestFit="1" customWidth="1"/>
    <col min="3" max="3" width="25" bestFit="1" customWidth="1"/>
    <col min="4" max="4" width="10.109375" bestFit="1" customWidth="1"/>
    <col min="5" max="5" width="10.33203125" bestFit="1" customWidth="1"/>
    <col min="6" max="6" width="9.33203125" bestFit="1" customWidth="1"/>
    <col min="9" max="12" width="9.33203125" bestFit="1" customWidth="1"/>
    <col min="13" max="14" width="17.5546875" bestFit="1" customWidth="1"/>
    <col min="15" max="15" width="9.33203125" bestFit="1" customWidth="1"/>
    <col min="16" max="16" width="10.44140625" bestFit="1" customWidth="1"/>
    <col min="17" max="20" width="9.33203125" bestFit="1" customWidth="1"/>
  </cols>
  <sheetData>
    <row r="1" spans="1:20" x14ac:dyDescent="0.3">
      <c r="A1" s="1">
        <v>44236</v>
      </c>
      <c r="B1" s="1" t="s">
        <v>0</v>
      </c>
      <c r="C1" s="2"/>
      <c r="D1" s="2"/>
      <c r="E1" s="2"/>
      <c r="F1" s="2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2" t="s">
        <v>22</v>
      </c>
      <c r="B2" s="2" t="s">
        <v>303</v>
      </c>
      <c r="C2" s="2"/>
      <c r="D2" s="2"/>
      <c r="E2" s="2"/>
      <c r="F2" s="2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28.2" x14ac:dyDescent="0.3">
      <c r="A3" s="19" t="s">
        <v>305</v>
      </c>
      <c r="B3" s="32" t="s">
        <v>311</v>
      </c>
      <c r="C3" s="2"/>
      <c r="D3" s="2"/>
      <c r="E3" s="2"/>
      <c r="F3" s="2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2"/>
      <c r="B4" s="20" t="s">
        <v>307</v>
      </c>
      <c r="C4" s="2"/>
      <c r="D4" s="2"/>
      <c r="E4" s="2"/>
      <c r="F4" s="2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4"/>
      <c r="B5" s="4"/>
      <c r="C5" s="4"/>
      <c r="D5" s="2"/>
      <c r="E5" s="2"/>
      <c r="F5" s="5" t="s">
        <v>1</v>
      </c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3">
      <c r="A6" s="6" t="s">
        <v>2</v>
      </c>
      <c r="B6" s="6" t="s">
        <v>310</v>
      </c>
      <c r="C6" s="6" t="s">
        <v>4</v>
      </c>
      <c r="D6" s="6" t="s">
        <v>5</v>
      </c>
      <c r="E6" s="6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6" t="s">
        <v>11</v>
      </c>
      <c r="K6" s="6" t="s">
        <v>12</v>
      </c>
      <c r="L6" s="6" t="s">
        <v>13</v>
      </c>
      <c r="M6" s="8" t="s">
        <v>14</v>
      </c>
      <c r="N6" s="6" t="s">
        <v>15</v>
      </c>
      <c r="O6" s="6" t="s">
        <v>16</v>
      </c>
      <c r="P6" s="6" t="s">
        <v>17</v>
      </c>
      <c r="Q6" s="7" t="s">
        <v>18</v>
      </c>
      <c r="R6" s="7" t="s">
        <v>19</v>
      </c>
      <c r="S6" s="7" t="s">
        <v>20</v>
      </c>
      <c r="T6" s="6" t="s">
        <v>21</v>
      </c>
    </row>
    <row r="7" spans="1:20" x14ac:dyDescent="0.3">
      <c r="A7" s="9" t="s">
        <v>23</v>
      </c>
      <c r="B7" s="9"/>
      <c r="C7" s="9"/>
      <c r="D7" s="10">
        <v>57.682200000000002</v>
      </c>
      <c r="E7" s="10">
        <v>152.6686</v>
      </c>
      <c r="F7" s="3"/>
      <c r="G7" s="3"/>
      <c r="H7" s="3"/>
      <c r="I7" s="3"/>
      <c r="J7" s="11">
        <f>SUM(F7:I7)</f>
        <v>0</v>
      </c>
      <c r="K7" s="11">
        <v>10</v>
      </c>
      <c r="L7" s="3">
        <f>T7/K7</f>
        <v>0</v>
      </c>
      <c r="M7" s="12"/>
      <c r="N7" s="12">
        <v>44331.333333333336</v>
      </c>
      <c r="O7" s="11">
        <f t="shared" ref="O7:O70" si="0">D7</f>
        <v>57.682200000000002</v>
      </c>
      <c r="P7" s="11">
        <f t="shared" ref="P7:P70" si="1">-E7</f>
        <v>-152.6686</v>
      </c>
      <c r="Q7" s="3">
        <f t="shared" ref="Q7:R22" si="2">O7*PI()/180</f>
        <v>1.0067443097938733</v>
      </c>
      <c r="R7" s="3">
        <f t="shared" si="2"/>
        <v>-2.6645697344102146</v>
      </c>
      <c r="S7" s="3">
        <v>0</v>
      </c>
      <c r="T7" s="4">
        <v>0</v>
      </c>
    </row>
    <row r="8" spans="1:20" x14ac:dyDescent="0.3">
      <c r="A8" s="16" t="s">
        <v>47</v>
      </c>
      <c r="B8" s="14">
        <v>24</v>
      </c>
      <c r="C8" t="s">
        <v>315</v>
      </c>
      <c r="D8" s="18">
        <v>54.602200000000003</v>
      </c>
      <c r="E8" s="16">
        <v>158.2681</v>
      </c>
      <c r="F8" s="15">
        <v>0.33</v>
      </c>
      <c r="G8" s="3"/>
      <c r="H8" s="3">
        <v>0.5</v>
      </c>
      <c r="I8" s="3"/>
      <c r="J8" s="11">
        <f t="shared" ref="J8:J49" si="3">SUM(F8:I8)</f>
        <v>0.83000000000000007</v>
      </c>
      <c r="K8" s="11">
        <v>10</v>
      </c>
      <c r="L8" s="3">
        <f t="shared" ref="L8:L71" si="4">T8/K8</f>
        <v>26.287557221248136</v>
      </c>
      <c r="M8" s="12">
        <f>N7+L8/24</f>
        <v>44332.428648217552</v>
      </c>
      <c r="N8" s="12">
        <f t="shared" ref="N8:N71" si="5">M8+J8/24</f>
        <v>44332.463231550886</v>
      </c>
      <c r="O8" s="11">
        <f t="shared" si="0"/>
        <v>54.602200000000003</v>
      </c>
      <c r="P8" s="11">
        <f t="shared" si="1"/>
        <v>-158.2681</v>
      </c>
      <c r="Q8" s="3">
        <f t="shared" si="2"/>
        <v>0.95298816883244786</v>
      </c>
      <c r="R8" s="3">
        <f t="shared" si="2"/>
        <v>-2.7622994458756374</v>
      </c>
      <c r="S8" s="3">
        <f t="shared" ref="S8:S71" si="6">R8-R7</f>
        <v>-9.7729711465422753E-2</v>
      </c>
      <c r="T8" s="3">
        <f t="shared" ref="T8:T71" si="7">ACOS((SIN(Q7)*SIN(Q8))+(COS(Q7)*COS(Q8)*COS(S8)))/(PI()/180)*60</f>
        <v>262.87557221248136</v>
      </c>
    </row>
    <row r="9" spans="1:20" x14ac:dyDescent="0.3">
      <c r="A9" s="16" t="s">
        <v>48</v>
      </c>
      <c r="B9" s="14">
        <v>25</v>
      </c>
      <c r="C9" t="s">
        <v>295</v>
      </c>
      <c r="D9" s="18">
        <v>54.721600000000002</v>
      </c>
      <c r="E9" s="16">
        <v>158.48580000000001</v>
      </c>
      <c r="F9" s="15">
        <v>0.33</v>
      </c>
      <c r="G9" s="3"/>
      <c r="H9" s="3"/>
      <c r="I9" s="3"/>
      <c r="J9" s="11">
        <f t="shared" si="3"/>
        <v>0.33</v>
      </c>
      <c r="K9" s="11">
        <v>10</v>
      </c>
      <c r="L9" s="3">
        <f t="shared" si="4"/>
        <v>1.0411613243334219</v>
      </c>
      <c r="M9" s="12">
        <f t="shared" ref="M9:M71" si="8">N8+L9/24</f>
        <v>44332.50661327273</v>
      </c>
      <c r="N9" s="12">
        <f t="shared" si="5"/>
        <v>44332.520363272728</v>
      </c>
      <c r="O9" s="11">
        <f t="shared" si="0"/>
        <v>54.721600000000002</v>
      </c>
      <c r="P9" s="11">
        <f t="shared" si="1"/>
        <v>-158.48580000000001</v>
      </c>
      <c r="Q9" s="3">
        <f t="shared" si="2"/>
        <v>0.95507209195932907</v>
      </c>
      <c r="R9" s="3">
        <f t="shared" si="2"/>
        <v>-2.7660990276572295</v>
      </c>
      <c r="S9" s="3">
        <f t="shared" si="6"/>
        <v>-3.7995817815921207E-3</v>
      </c>
      <c r="T9" s="3">
        <f t="shared" si="7"/>
        <v>10.411613243334219</v>
      </c>
    </row>
    <row r="10" spans="1:20" x14ac:dyDescent="0.3">
      <c r="A10" s="16" t="s">
        <v>49</v>
      </c>
      <c r="B10" s="14">
        <v>26</v>
      </c>
      <c r="C10" t="s">
        <v>294</v>
      </c>
      <c r="D10" s="18">
        <v>54.839599999999997</v>
      </c>
      <c r="E10" s="16">
        <v>158.7012</v>
      </c>
      <c r="F10" s="15">
        <v>0.33</v>
      </c>
      <c r="G10" s="3"/>
      <c r="H10" s="3"/>
      <c r="I10" s="3"/>
      <c r="J10" s="11">
        <f t="shared" si="3"/>
        <v>0.33</v>
      </c>
      <c r="K10" s="11">
        <v>10</v>
      </c>
      <c r="L10" s="3">
        <f t="shared" si="4"/>
        <v>1.0280038469355848</v>
      </c>
      <c r="M10" s="12">
        <f t="shared" si="8"/>
        <v>44332.56319676635</v>
      </c>
      <c r="N10" s="12">
        <f t="shared" si="5"/>
        <v>44332.576946766349</v>
      </c>
      <c r="O10" s="11">
        <f t="shared" si="0"/>
        <v>54.839599999999997</v>
      </c>
      <c r="P10" s="11">
        <f t="shared" si="1"/>
        <v>-158.7012</v>
      </c>
      <c r="Q10" s="3">
        <f t="shared" si="2"/>
        <v>0.95713158047668223</v>
      </c>
      <c r="R10" s="3">
        <f t="shared" si="2"/>
        <v>-2.7698584668660247</v>
      </c>
      <c r="S10" s="3">
        <f t="shared" si="6"/>
        <v>-3.7594392087951789E-3</v>
      </c>
      <c r="T10" s="3">
        <f t="shared" si="7"/>
        <v>10.280038469355848</v>
      </c>
    </row>
    <row r="11" spans="1:20" x14ac:dyDescent="0.3">
      <c r="A11" s="16" t="s">
        <v>50</v>
      </c>
      <c r="B11" s="14">
        <v>27</v>
      </c>
      <c r="C11" t="s">
        <v>295</v>
      </c>
      <c r="D11" s="18">
        <v>54.9544</v>
      </c>
      <c r="E11" s="16">
        <v>158.92930000000001</v>
      </c>
      <c r="F11" s="15">
        <v>0.33</v>
      </c>
      <c r="G11" s="3"/>
      <c r="H11" s="3"/>
      <c r="I11" s="3"/>
      <c r="J11" s="11">
        <f t="shared" si="3"/>
        <v>0.33</v>
      </c>
      <c r="K11" s="11">
        <v>10</v>
      </c>
      <c r="L11" s="3">
        <f t="shared" si="4"/>
        <v>1.0458630169970511</v>
      </c>
      <c r="M11" s="12">
        <f t="shared" si="8"/>
        <v>44332.620524392056</v>
      </c>
      <c r="N11" s="12">
        <f t="shared" si="5"/>
        <v>44332.634274392054</v>
      </c>
      <c r="O11" s="11">
        <f t="shared" si="0"/>
        <v>54.9544</v>
      </c>
      <c r="P11" s="11">
        <f t="shared" si="1"/>
        <v>-158.92930000000001</v>
      </c>
      <c r="Q11" s="3">
        <f t="shared" si="2"/>
        <v>0.95913521845797178</v>
      </c>
      <c r="R11" s="3">
        <f t="shared" si="2"/>
        <v>-2.7738395628898243</v>
      </c>
      <c r="S11" s="3">
        <f t="shared" si="6"/>
        <v>-3.9810960237995907E-3</v>
      </c>
      <c r="T11" s="3">
        <f t="shared" si="7"/>
        <v>10.45863016997051</v>
      </c>
    </row>
    <row r="12" spans="1:20" x14ac:dyDescent="0.3">
      <c r="A12" s="16" t="s">
        <v>51</v>
      </c>
      <c r="B12" s="14">
        <v>28</v>
      </c>
      <c r="C12" t="s">
        <v>294</v>
      </c>
      <c r="D12" s="18">
        <v>55.069200000000002</v>
      </c>
      <c r="E12" s="16">
        <v>159.15809999999999</v>
      </c>
      <c r="F12" s="15">
        <v>0.33</v>
      </c>
      <c r="G12" s="3"/>
      <c r="H12" s="3"/>
      <c r="I12" s="3"/>
      <c r="J12" s="11">
        <f t="shared" si="3"/>
        <v>0.33</v>
      </c>
      <c r="K12" s="11">
        <v>10</v>
      </c>
      <c r="L12" s="3">
        <f t="shared" si="4"/>
        <v>1.0459859005552676</v>
      </c>
      <c r="M12" s="12">
        <f t="shared" si="8"/>
        <v>44332.677857137911</v>
      </c>
      <c r="N12" s="12">
        <f t="shared" si="5"/>
        <v>44332.691607137909</v>
      </c>
      <c r="O12" s="11">
        <f t="shared" si="0"/>
        <v>55.069200000000002</v>
      </c>
      <c r="P12" s="11">
        <f t="shared" si="1"/>
        <v>-159.15809999999999</v>
      </c>
      <c r="Q12" s="3">
        <f t="shared" si="2"/>
        <v>0.96113885643926145</v>
      </c>
      <c r="R12" s="3">
        <f t="shared" si="2"/>
        <v>-2.7778328762183868</v>
      </c>
      <c r="S12" s="3">
        <f t="shared" si="6"/>
        <v>-3.9933133285625644E-3</v>
      </c>
      <c r="T12" s="3">
        <f t="shared" si="7"/>
        <v>10.459859005552676</v>
      </c>
    </row>
    <row r="13" spans="1:20" x14ac:dyDescent="0.3">
      <c r="A13" s="16" t="s">
        <v>52</v>
      </c>
      <c r="B13" s="14">
        <v>29</v>
      </c>
      <c r="C13" t="s">
        <v>295</v>
      </c>
      <c r="D13" s="18">
        <v>55.2988</v>
      </c>
      <c r="E13" s="16">
        <v>159.61799999999999</v>
      </c>
      <c r="F13" s="15">
        <v>0.33</v>
      </c>
      <c r="G13" s="3"/>
      <c r="H13" s="3"/>
      <c r="I13" s="3"/>
      <c r="J13" s="11">
        <f t="shared" si="3"/>
        <v>0.33</v>
      </c>
      <c r="K13" s="11">
        <v>10</v>
      </c>
      <c r="L13" s="3">
        <f t="shared" si="4"/>
        <v>2.0928024633550963</v>
      </c>
      <c r="M13" s="21">
        <v>44333.25</v>
      </c>
      <c r="N13" s="12">
        <f t="shared" si="5"/>
        <v>44333.263749999998</v>
      </c>
      <c r="O13" s="11">
        <f t="shared" si="0"/>
        <v>55.2988</v>
      </c>
      <c r="P13" s="11">
        <f t="shared" si="1"/>
        <v>-159.61799999999999</v>
      </c>
      <c r="Q13" s="3">
        <f t="shared" si="2"/>
        <v>0.96514613240184022</v>
      </c>
      <c r="R13" s="3">
        <f t="shared" si="2"/>
        <v>-2.7858596454483089</v>
      </c>
      <c r="S13" s="3">
        <f t="shared" si="6"/>
        <v>-8.0267692299220705E-3</v>
      </c>
      <c r="T13" s="3">
        <f t="shared" si="7"/>
        <v>20.928024633550965</v>
      </c>
    </row>
    <row r="14" spans="1:20" x14ac:dyDescent="0.3">
      <c r="A14" s="16" t="s">
        <v>53</v>
      </c>
      <c r="B14" s="14">
        <v>30</v>
      </c>
      <c r="C14" t="s">
        <v>294</v>
      </c>
      <c r="D14" s="18">
        <v>55.413499999999999</v>
      </c>
      <c r="E14" s="16">
        <v>159.84899999999999</v>
      </c>
      <c r="F14" s="15">
        <v>0.33</v>
      </c>
      <c r="G14" s="3"/>
      <c r="H14" s="3"/>
      <c r="I14" s="3"/>
      <c r="J14" s="11">
        <f t="shared" si="3"/>
        <v>0.33</v>
      </c>
      <c r="K14" s="11">
        <v>10</v>
      </c>
      <c r="L14" s="3">
        <f t="shared" si="4"/>
        <v>1.0461407189842986</v>
      </c>
      <c r="M14" s="12">
        <f t="shared" si="8"/>
        <v>44333.307339196625</v>
      </c>
      <c r="N14" s="12">
        <f t="shared" si="5"/>
        <v>44333.321089196623</v>
      </c>
      <c r="O14" s="11">
        <f t="shared" si="0"/>
        <v>55.413499999999999</v>
      </c>
      <c r="P14" s="11">
        <f t="shared" si="1"/>
        <v>-159.84899999999999</v>
      </c>
      <c r="Q14" s="3">
        <f t="shared" si="2"/>
        <v>0.96714802505387776</v>
      </c>
      <c r="R14" s="3">
        <f t="shared" si="2"/>
        <v>-2.7898913560204153</v>
      </c>
      <c r="S14" s="3">
        <f t="shared" si="6"/>
        <v>-4.0317105721063839E-3</v>
      </c>
      <c r="T14" s="3">
        <f t="shared" si="7"/>
        <v>10.461407189842985</v>
      </c>
    </row>
    <row r="15" spans="1:20" x14ac:dyDescent="0.3">
      <c r="A15" s="16" t="s">
        <v>54</v>
      </c>
      <c r="B15" s="14">
        <v>31</v>
      </c>
      <c r="C15" t="s">
        <v>295</v>
      </c>
      <c r="D15" s="18">
        <v>55.419699999999999</v>
      </c>
      <c r="E15" s="16">
        <v>159.416</v>
      </c>
      <c r="F15" s="15">
        <v>0.33</v>
      </c>
      <c r="G15" s="3"/>
      <c r="H15" s="3"/>
      <c r="I15" s="3"/>
      <c r="J15" s="11">
        <f t="shared" si="3"/>
        <v>0.33</v>
      </c>
      <c r="K15" s="11">
        <v>10</v>
      </c>
      <c r="L15" s="3">
        <f t="shared" si="4"/>
        <v>1.475105164760155</v>
      </c>
      <c r="M15" s="12">
        <f t="shared" si="8"/>
        <v>44333.382551911818</v>
      </c>
      <c r="N15" s="12">
        <f t="shared" si="5"/>
        <v>44333.396301911816</v>
      </c>
      <c r="O15" s="11">
        <f t="shared" si="0"/>
        <v>55.419699999999999</v>
      </c>
      <c r="P15" s="11">
        <f t="shared" si="1"/>
        <v>-159.416</v>
      </c>
      <c r="Q15" s="3">
        <f t="shared" si="2"/>
        <v>0.9672562354675015</v>
      </c>
      <c r="R15" s="3">
        <f t="shared" si="2"/>
        <v>-2.7823340803592802</v>
      </c>
      <c r="S15" s="3">
        <f t="shared" si="6"/>
        <v>7.5572756611350655E-3</v>
      </c>
      <c r="T15" s="3">
        <f t="shared" si="7"/>
        <v>14.75105164760155</v>
      </c>
    </row>
    <row r="16" spans="1:20" x14ac:dyDescent="0.3">
      <c r="A16" s="16" t="s">
        <v>55</v>
      </c>
      <c r="B16" s="14">
        <v>32</v>
      </c>
      <c r="C16" t="s">
        <v>294</v>
      </c>
      <c r="D16" s="18">
        <v>55.304900000000004</v>
      </c>
      <c r="E16" s="16">
        <v>159.18629999999999</v>
      </c>
      <c r="F16" s="15">
        <v>0.33</v>
      </c>
      <c r="G16" s="3"/>
      <c r="H16" s="3"/>
      <c r="I16" s="3"/>
      <c r="J16" s="11">
        <f t="shared" si="3"/>
        <v>0.33</v>
      </c>
      <c r="K16" s="11">
        <v>10</v>
      </c>
      <c r="L16" s="3">
        <f t="shared" si="4"/>
        <v>1.0431099236097365</v>
      </c>
      <c r="M16" s="12">
        <f t="shared" si="8"/>
        <v>44333.4397648253</v>
      </c>
      <c r="N16" s="12">
        <f t="shared" si="5"/>
        <v>44333.453514825298</v>
      </c>
      <c r="O16" s="11">
        <f t="shared" si="0"/>
        <v>55.304900000000004</v>
      </c>
      <c r="P16" s="11">
        <f t="shared" si="1"/>
        <v>-159.18629999999999</v>
      </c>
      <c r="Q16" s="3">
        <f t="shared" si="2"/>
        <v>0.96525259748621195</v>
      </c>
      <c r="R16" s="3">
        <f t="shared" si="2"/>
        <v>-2.7783250590674493</v>
      </c>
      <c r="S16" s="3">
        <f t="shared" si="6"/>
        <v>4.0090212918308943E-3</v>
      </c>
      <c r="T16" s="3">
        <f t="shared" si="7"/>
        <v>10.431099236097365</v>
      </c>
    </row>
    <row r="17" spans="1:20" x14ac:dyDescent="0.3">
      <c r="A17" s="16" t="s">
        <v>56</v>
      </c>
      <c r="B17" s="14">
        <v>33</v>
      </c>
      <c r="C17" t="s">
        <v>295</v>
      </c>
      <c r="D17" s="18">
        <v>55.190100000000001</v>
      </c>
      <c r="E17" s="16">
        <v>158.95740000000001</v>
      </c>
      <c r="F17" s="15">
        <v>0.33</v>
      </c>
      <c r="G17" s="3"/>
      <c r="H17" s="3"/>
      <c r="I17" s="3"/>
      <c r="J17" s="11">
        <f t="shared" si="3"/>
        <v>0.33</v>
      </c>
      <c r="K17" s="11">
        <v>10</v>
      </c>
      <c r="L17" s="3">
        <f t="shared" si="4"/>
        <v>1.0427602174095214</v>
      </c>
      <c r="M17" s="12">
        <f t="shared" si="8"/>
        <v>44333.496963167687</v>
      </c>
      <c r="N17" s="12">
        <f t="shared" si="5"/>
        <v>44333.510713167685</v>
      </c>
      <c r="O17" s="11">
        <f t="shared" si="0"/>
        <v>55.190100000000001</v>
      </c>
      <c r="P17" s="11">
        <f t="shared" si="1"/>
        <v>-158.95740000000001</v>
      </c>
      <c r="Q17" s="3">
        <f t="shared" si="2"/>
        <v>0.96324895950492251</v>
      </c>
      <c r="R17" s="3">
        <f t="shared" si="2"/>
        <v>-2.7743300004096345</v>
      </c>
      <c r="S17" s="3">
        <f t="shared" si="6"/>
        <v>3.9950586578147984E-3</v>
      </c>
      <c r="T17" s="3">
        <f t="shared" si="7"/>
        <v>10.427602174095213</v>
      </c>
    </row>
    <row r="18" spans="1:20" x14ac:dyDescent="0.3">
      <c r="A18" s="16" t="s">
        <v>57</v>
      </c>
      <c r="B18" s="14">
        <v>34</v>
      </c>
      <c r="C18" t="s">
        <v>294</v>
      </c>
      <c r="D18" s="18">
        <v>55.075400000000002</v>
      </c>
      <c r="E18" s="16">
        <v>158.72909999999999</v>
      </c>
      <c r="F18" s="15">
        <v>0.33</v>
      </c>
      <c r="G18" s="3"/>
      <c r="H18" s="3"/>
      <c r="I18" s="3"/>
      <c r="J18" s="11">
        <f t="shared" si="3"/>
        <v>0.33</v>
      </c>
      <c r="K18" s="11">
        <v>10</v>
      </c>
      <c r="L18" s="3">
        <f t="shared" si="4"/>
        <v>1.0425144691523778</v>
      </c>
      <c r="M18" s="12">
        <f t="shared" si="8"/>
        <v>44333.554151270568</v>
      </c>
      <c r="N18" s="12">
        <f t="shared" si="5"/>
        <v>44333.567901270566</v>
      </c>
      <c r="O18" s="11">
        <f t="shared" si="0"/>
        <v>55.075400000000002</v>
      </c>
      <c r="P18" s="11">
        <f t="shared" si="1"/>
        <v>-158.72909999999999</v>
      </c>
      <c r="Q18" s="3">
        <f t="shared" si="2"/>
        <v>0.96124706685288497</v>
      </c>
      <c r="R18" s="3">
        <f t="shared" si="2"/>
        <v>-2.7703454137273309</v>
      </c>
      <c r="S18" s="3">
        <f t="shared" si="6"/>
        <v>3.9845866823036147E-3</v>
      </c>
      <c r="T18" s="3">
        <f t="shared" si="7"/>
        <v>10.425144691523778</v>
      </c>
    </row>
    <row r="19" spans="1:20" x14ac:dyDescent="0.3">
      <c r="A19" s="16" t="s">
        <v>58</v>
      </c>
      <c r="B19" s="14">
        <v>35</v>
      </c>
      <c r="C19" t="s">
        <v>295</v>
      </c>
      <c r="D19" s="18">
        <v>54.960599999999999</v>
      </c>
      <c r="E19" s="16">
        <v>158.5016</v>
      </c>
      <c r="F19" s="15">
        <v>0.33</v>
      </c>
      <c r="G19" s="3"/>
      <c r="H19" s="3"/>
      <c r="I19" s="3"/>
      <c r="J19" s="11">
        <f t="shared" si="3"/>
        <v>0.33</v>
      </c>
      <c r="K19" s="11">
        <v>10</v>
      </c>
      <c r="L19" s="3">
        <f t="shared" si="4"/>
        <v>1.042533315176992</v>
      </c>
      <c r="M19" s="12">
        <f t="shared" si="8"/>
        <v>44333.611340158699</v>
      </c>
      <c r="N19" s="12">
        <f t="shared" si="5"/>
        <v>44333.625090158697</v>
      </c>
      <c r="O19" s="11">
        <f t="shared" si="0"/>
        <v>54.960599999999999</v>
      </c>
      <c r="P19" s="11">
        <f t="shared" si="1"/>
        <v>-158.5016</v>
      </c>
      <c r="Q19" s="3">
        <f t="shared" si="2"/>
        <v>0.95924342887159542</v>
      </c>
      <c r="R19" s="3">
        <f t="shared" si="2"/>
        <v>-2.7663747896790443</v>
      </c>
      <c r="S19" s="3">
        <f t="shared" si="6"/>
        <v>3.9706240482866306E-3</v>
      </c>
      <c r="T19" s="3">
        <f t="shared" si="7"/>
        <v>10.425333151769919</v>
      </c>
    </row>
    <row r="20" spans="1:20" x14ac:dyDescent="0.3">
      <c r="A20" s="16" t="s">
        <v>59</v>
      </c>
      <c r="B20" s="14">
        <v>36</v>
      </c>
      <c r="C20" t="s">
        <v>294</v>
      </c>
      <c r="D20" s="18">
        <v>54.842599999999997</v>
      </c>
      <c r="E20" s="16">
        <v>158.2867</v>
      </c>
      <c r="F20" s="15">
        <v>0.33</v>
      </c>
      <c r="G20" s="3"/>
      <c r="H20" s="3"/>
      <c r="I20" s="3"/>
      <c r="J20" s="11">
        <f t="shared" si="3"/>
        <v>0.33</v>
      </c>
      <c r="K20" s="11">
        <v>10</v>
      </c>
      <c r="L20" s="3">
        <f t="shared" si="4"/>
        <v>1.0251389797965085</v>
      </c>
      <c r="M20" s="12">
        <f t="shared" si="8"/>
        <v>44333.667804282857</v>
      </c>
      <c r="N20" s="12">
        <f t="shared" si="5"/>
        <v>44333.681554282855</v>
      </c>
      <c r="O20" s="11">
        <f t="shared" si="0"/>
        <v>54.842599999999997</v>
      </c>
      <c r="P20" s="11">
        <f t="shared" si="1"/>
        <v>-158.2867</v>
      </c>
      <c r="Q20" s="3">
        <f t="shared" si="2"/>
        <v>0.95718394035424204</v>
      </c>
      <c r="R20" s="3">
        <f t="shared" si="2"/>
        <v>-2.762624077116508</v>
      </c>
      <c r="S20" s="3">
        <f t="shared" si="6"/>
        <v>3.7507125625362292E-3</v>
      </c>
      <c r="T20" s="3">
        <f t="shared" si="7"/>
        <v>10.251389797965084</v>
      </c>
    </row>
    <row r="21" spans="1:20" x14ac:dyDescent="0.3">
      <c r="A21" s="16" t="s">
        <v>60</v>
      </c>
      <c r="B21" s="14">
        <v>37</v>
      </c>
      <c r="C21" t="s">
        <v>295</v>
      </c>
      <c r="D21" s="18">
        <v>54.723500000000001</v>
      </c>
      <c r="E21" s="16">
        <v>158.06909999999999</v>
      </c>
      <c r="F21" s="15">
        <v>0.33</v>
      </c>
      <c r="G21" s="3"/>
      <c r="H21" s="3"/>
      <c r="I21" s="3"/>
      <c r="J21" s="11">
        <f t="shared" si="3"/>
        <v>0.33</v>
      </c>
      <c r="K21" s="11">
        <v>10</v>
      </c>
      <c r="L21" s="3">
        <f t="shared" si="4"/>
        <v>1.0380357095617783</v>
      </c>
      <c r="M21" s="12">
        <f t="shared" si="8"/>
        <v>44333.724805770755</v>
      </c>
      <c r="N21" s="12">
        <f t="shared" si="5"/>
        <v>44333.738555770753</v>
      </c>
      <c r="O21" s="11">
        <f t="shared" si="0"/>
        <v>54.723500000000001</v>
      </c>
      <c r="P21" s="11">
        <f t="shared" si="1"/>
        <v>-158.06909999999999</v>
      </c>
      <c r="Q21" s="3">
        <f t="shared" si="2"/>
        <v>0.95510525321511686</v>
      </c>
      <c r="R21" s="3">
        <f t="shared" si="2"/>
        <v>-2.7588262406641686</v>
      </c>
      <c r="S21" s="3">
        <f t="shared" si="6"/>
        <v>3.7978364523394426E-3</v>
      </c>
      <c r="T21" s="3">
        <f t="shared" si="7"/>
        <v>10.380357095617782</v>
      </c>
    </row>
    <row r="22" spans="1:20" x14ac:dyDescent="0.3">
      <c r="A22" s="16" t="s">
        <v>61</v>
      </c>
      <c r="B22" s="14">
        <v>38</v>
      </c>
      <c r="C22" t="s">
        <v>294</v>
      </c>
      <c r="D22" s="18">
        <v>54.8444</v>
      </c>
      <c r="E22" s="16">
        <v>157.87010000000001</v>
      </c>
      <c r="F22" s="15">
        <v>0.33</v>
      </c>
      <c r="G22" s="3"/>
      <c r="H22" s="3"/>
      <c r="I22" s="3"/>
      <c r="J22" s="11">
        <f t="shared" si="3"/>
        <v>0.33</v>
      </c>
      <c r="K22" s="11">
        <v>10</v>
      </c>
      <c r="L22" s="3">
        <f t="shared" si="4"/>
        <v>1.0001409622022746</v>
      </c>
      <c r="M22" s="21">
        <v>44334.25</v>
      </c>
      <c r="N22" s="12">
        <f t="shared" si="5"/>
        <v>44334.263749999998</v>
      </c>
      <c r="O22" s="11">
        <f t="shared" si="0"/>
        <v>54.8444</v>
      </c>
      <c r="P22" s="11">
        <f t="shared" si="1"/>
        <v>-157.87010000000001</v>
      </c>
      <c r="Q22" s="3">
        <f t="shared" si="2"/>
        <v>0.95721535628077814</v>
      </c>
      <c r="R22" s="3">
        <f t="shared" si="2"/>
        <v>-2.7553530354527003</v>
      </c>
      <c r="S22" s="3">
        <f t="shared" si="6"/>
        <v>3.4732052114683221E-3</v>
      </c>
      <c r="T22" s="3">
        <f t="shared" si="7"/>
        <v>10.001409622022745</v>
      </c>
    </row>
    <row r="23" spans="1:20" x14ac:dyDescent="0.3">
      <c r="A23" s="16" t="s">
        <v>62</v>
      </c>
      <c r="B23" s="14">
        <v>39</v>
      </c>
      <c r="C23" t="s">
        <v>295</v>
      </c>
      <c r="D23" s="18">
        <v>54.963099999999997</v>
      </c>
      <c r="E23" s="16">
        <v>158.08770000000001</v>
      </c>
      <c r="F23" s="15">
        <v>0.33</v>
      </c>
      <c r="G23" s="3"/>
      <c r="H23" s="3"/>
      <c r="I23" s="3"/>
      <c r="J23" s="11">
        <f t="shared" si="3"/>
        <v>0.33</v>
      </c>
      <c r="K23" s="11">
        <v>10</v>
      </c>
      <c r="L23" s="3">
        <f t="shared" si="4"/>
        <v>1.0347525344142507</v>
      </c>
      <c r="M23" s="12">
        <f t="shared" si="8"/>
        <v>44334.30686468893</v>
      </c>
      <c r="N23" s="12">
        <f t="shared" si="5"/>
        <v>44334.320614688928</v>
      </c>
      <c r="O23" s="11">
        <f t="shared" si="0"/>
        <v>54.963099999999997</v>
      </c>
      <c r="P23" s="11">
        <f t="shared" si="1"/>
        <v>-158.08770000000001</v>
      </c>
      <c r="Q23" s="3">
        <f t="shared" ref="Q23:R86" si="9">O23*PI()/180</f>
        <v>0.95928706210289516</v>
      </c>
      <c r="R23" s="3">
        <f t="shared" si="9"/>
        <v>-2.7591508719050402</v>
      </c>
      <c r="S23" s="3">
        <f t="shared" si="6"/>
        <v>-3.7978364523398866E-3</v>
      </c>
      <c r="T23" s="3">
        <f t="shared" si="7"/>
        <v>10.347525344142507</v>
      </c>
    </row>
    <row r="24" spans="1:20" x14ac:dyDescent="0.3">
      <c r="A24" s="16" t="s">
        <v>63</v>
      </c>
      <c r="B24" s="14">
        <v>40</v>
      </c>
      <c r="C24" t="s">
        <v>317</v>
      </c>
      <c r="D24" s="18">
        <v>55.081499999999998</v>
      </c>
      <c r="E24" s="16">
        <v>158.3014</v>
      </c>
      <c r="F24" s="15">
        <v>0.33</v>
      </c>
      <c r="G24" s="3"/>
      <c r="H24" s="3">
        <v>0.5</v>
      </c>
      <c r="I24" s="3"/>
      <c r="J24" s="11">
        <f t="shared" si="3"/>
        <v>0.83000000000000007</v>
      </c>
      <c r="K24" s="11">
        <v>10</v>
      </c>
      <c r="L24" s="3">
        <f t="shared" si="4"/>
        <v>1.0222214693471172</v>
      </c>
      <c r="M24" s="12">
        <f t="shared" si="8"/>
        <v>44334.36320725015</v>
      </c>
      <c r="N24" s="12">
        <f t="shared" si="5"/>
        <v>44334.397790583484</v>
      </c>
      <c r="O24" s="11">
        <f t="shared" si="0"/>
        <v>55.081499999999998</v>
      </c>
      <c r="P24" s="11">
        <f t="shared" si="1"/>
        <v>-158.3014</v>
      </c>
      <c r="Q24" s="3">
        <f t="shared" si="9"/>
        <v>0.96135353193725659</v>
      </c>
      <c r="R24" s="3">
        <f t="shared" si="9"/>
        <v>-2.7628806405165514</v>
      </c>
      <c r="S24" s="3">
        <f t="shared" si="6"/>
        <v>-3.7297686115111972E-3</v>
      </c>
      <c r="T24" s="3">
        <f t="shared" si="7"/>
        <v>10.222214693471173</v>
      </c>
    </row>
    <row r="25" spans="1:20" x14ac:dyDescent="0.3">
      <c r="A25" s="16" t="s">
        <v>64</v>
      </c>
      <c r="B25" s="14">
        <v>41</v>
      </c>
      <c r="C25" t="s">
        <v>295</v>
      </c>
      <c r="D25" s="18">
        <v>55.196300000000001</v>
      </c>
      <c r="E25" s="16">
        <v>158.5283</v>
      </c>
      <c r="F25" s="15">
        <v>0.33</v>
      </c>
      <c r="G25" s="3"/>
      <c r="H25" s="3"/>
      <c r="I25" s="3"/>
      <c r="J25" s="11">
        <f t="shared" si="3"/>
        <v>0.33</v>
      </c>
      <c r="K25" s="11">
        <v>10</v>
      </c>
      <c r="L25" s="3">
        <f t="shared" si="4"/>
        <v>1.0392200067181012</v>
      </c>
      <c r="M25" s="12">
        <f t="shared" si="8"/>
        <v>44334.441091417095</v>
      </c>
      <c r="N25" s="12">
        <f t="shared" si="5"/>
        <v>44334.454841417093</v>
      </c>
      <c r="O25" s="11">
        <f t="shared" si="0"/>
        <v>55.196300000000001</v>
      </c>
      <c r="P25" s="11">
        <f t="shared" si="1"/>
        <v>-158.5283</v>
      </c>
      <c r="Q25" s="3">
        <f t="shared" si="9"/>
        <v>0.96335716991854603</v>
      </c>
      <c r="R25" s="3">
        <f t="shared" si="9"/>
        <v>-2.7668407925893268</v>
      </c>
      <c r="S25" s="3">
        <f t="shared" si="6"/>
        <v>-3.9601520727754469E-3</v>
      </c>
      <c r="T25" s="3">
        <f t="shared" si="7"/>
        <v>10.392200067181012</v>
      </c>
    </row>
    <row r="26" spans="1:20" x14ac:dyDescent="0.3">
      <c r="A26" s="16" t="s">
        <v>65</v>
      </c>
      <c r="B26" s="14">
        <v>42</v>
      </c>
      <c r="C26" t="s">
        <v>294</v>
      </c>
      <c r="D26" s="18">
        <v>55.311100000000003</v>
      </c>
      <c r="E26" s="16">
        <v>158.756</v>
      </c>
      <c r="F26" s="15">
        <v>0.33</v>
      </c>
      <c r="G26" s="3"/>
      <c r="H26" s="3"/>
      <c r="I26" s="3"/>
      <c r="J26" s="11">
        <f t="shared" si="3"/>
        <v>0.33</v>
      </c>
      <c r="K26" s="11">
        <v>10</v>
      </c>
      <c r="L26" s="3">
        <f t="shared" si="4"/>
        <v>1.0395914053923012</v>
      </c>
      <c r="M26" s="12">
        <f t="shared" si="8"/>
        <v>44334.498157725648</v>
      </c>
      <c r="N26" s="12">
        <f t="shared" si="5"/>
        <v>44334.511907725646</v>
      </c>
      <c r="O26" s="11">
        <f t="shared" si="0"/>
        <v>55.311100000000003</v>
      </c>
      <c r="P26" s="11">
        <f t="shared" si="1"/>
        <v>-158.756</v>
      </c>
      <c r="Q26" s="3">
        <f t="shared" si="9"/>
        <v>0.96536080789983569</v>
      </c>
      <c r="R26" s="3">
        <f t="shared" si="9"/>
        <v>-2.7708149072961179</v>
      </c>
      <c r="S26" s="3">
        <f t="shared" si="6"/>
        <v>-3.9741147067910987E-3</v>
      </c>
      <c r="T26" s="3">
        <f t="shared" si="7"/>
        <v>10.395914053923011</v>
      </c>
    </row>
    <row r="27" spans="1:20" x14ac:dyDescent="0.3">
      <c r="A27" s="16" t="s">
        <v>66</v>
      </c>
      <c r="B27" s="14">
        <v>43</v>
      </c>
      <c r="C27" t="s">
        <v>295</v>
      </c>
      <c r="D27" s="18">
        <v>55.425899999999999</v>
      </c>
      <c r="E27" s="16">
        <v>158.98439999999999</v>
      </c>
      <c r="F27" s="15">
        <v>0.33</v>
      </c>
      <c r="G27" s="3"/>
      <c r="H27" s="3"/>
      <c r="I27" s="3"/>
      <c r="J27" s="11">
        <f t="shared" si="3"/>
        <v>0.33</v>
      </c>
      <c r="K27" s="11">
        <v>10</v>
      </c>
      <c r="L27" s="3">
        <f t="shared" si="4"/>
        <v>1.039693288244657</v>
      </c>
      <c r="M27" s="12">
        <f t="shared" si="8"/>
        <v>44334.555228279321</v>
      </c>
      <c r="N27" s="12">
        <f t="shared" si="5"/>
        <v>44334.56897827932</v>
      </c>
      <c r="O27" s="11">
        <f t="shared" si="0"/>
        <v>55.425899999999999</v>
      </c>
      <c r="P27" s="11">
        <f t="shared" si="1"/>
        <v>-158.98439999999999</v>
      </c>
      <c r="Q27" s="3">
        <f t="shared" si="9"/>
        <v>0.96736444588112502</v>
      </c>
      <c r="R27" s="3">
        <f t="shared" si="9"/>
        <v>-2.7748012393076729</v>
      </c>
      <c r="S27" s="3">
        <f t="shared" si="6"/>
        <v>-3.9863320115549605E-3</v>
      </c>
      <c r="T27" s="3">
        <f t="shared" si="7"/>
        <v>10.396932882446571</v>
      </c>
    </row>
    <row r="28" spans="1:20" x14ac:dyDescent="0.3">
      <c r="A28" s="16" t="s">
        <v>67</v>
      </c>
      <c r="B28" s="14">
        <v>44</v>
      </c>
      <c r="C28" t="s">
        <v>294</v>
      </c>
      <c r="D28" s="18">
        <v>55.540700000000001</v>
      </c>
      <c r="E28" s="16">
        <v>159.21350000000001</v>
      </c>
      <c r="F28" s="15">
        <v>0.33</v>
      </c>
      <c r="G28" s="3"/>
      <c r="H28" s="3"/>
      <c r="I28" s="3"/>
      <c r="J28" s="11">
        <f t="shared" si="3"/>
        <v>0.33</v>
      </c>
      <c r="K28" s="11">
        <v>10</v>
      </c>
      <c r="L28" s="3">
        <f t="shared" si="4"/>
        <v>1.0397824626204715</v>
      </c>
      <c r="M28" s="12">
        <f t="shared" si="8"/>
        <v>44334.612302548594</v>
      </c>
      <c r="N28" s="12">
        <f t="shared" si="5"/>
        <v>44334.626052548592</v>
      </c>
      <c r="O28" s="11">
        <f t="shared" si="0"/>
        <v>55.540700000000001</v>
      </c>
      <c r="P28" s="11">
        <f t="shared" si="1"/>
        <v>-159.21350000000001</v>
      </c>
      <c r="Q28" s="3">
        <f t="shared" si="9"/>
        <v>0.96936808386241469</v>
      </c>
      <c r="R28" s="3">
        <f t="shared" si="9"/>
        <v>-2.7787997886239921</v>
      </c>
      <c r="S28" s="3">
        <f t="shared" si="6"/>
        <v>-3.9985493163192665E-3</v>
      </c>
      <c r="T28" s="3">
        <f t="shared" si="7"/>
        <v>10.397824626204715</v>
      </c>
    </row>
    <row r="29" spans="1:20" x14ac:dyDescent="0.3">
      <c r="A29" s="16" t="s">
        <v>68</v>
      </c>
      <c r="B29" s="14">
        <v>45</v>
      </c>
      <c r="C29" t="s">
        <v>295</v>
      </c>
      <c r="D29" s="18">
        <v>55.6616</v>
      </c>
      <c r="E29" s="16">
        <v>159.0103</v>
      </c>
      <c r="F29" s="15">
        <v>0.33</v>
      </c>
      <c r="G29" s="3"/>
      <c r="H29" s="3"/>
      <c r="I29" s="3"/>
      <c r="J29" s="11">
        <f t="shared" si="3"/>
        <v>0.33</v>
      </c>
      <c r="K29" s="11">
        <v>10</v>
      </c>
      <c r="L29" s="3">
        <f t="shared" si="4"/>
        <v>1.0003158741510914</v>
      </c>
      <c r="M29" s="12">
        <f t="shared" si="8"/>
        <v>44334.667732376685</v>
      </c>
      <c r="N29" s="12">
        <f t="shared" si="5"/>
        <v>44334.681482376684</v>
      </c>
      <c r="O29" s="11">
        <f t="shared" si="0"/>
        <v>55.6616</v>
      </c>
      <c r="P29" s="11">
        <f t="shared" si="1"/>
        <v>-159.0103</v>
      </c>
      <c r="Q29" s="3">
        <f t="shared" si="9"/>
        <v>0.97147818692807575</v>
      </c>
      <c r="R29" s="3">
        <f t="shared" si="9"/>
        <v>-2.7752532795839393</v>
      </c>
      <c r="S29" s="3">
        <f t="shared" si="6"/>
        <v>3.5465090400528254E-3</v>
      </c>
      <c r="T29" s="3">
        <f t="shared" si="7"/>
        <v>10.003158741510914</v>
      </c>
    </row>
    <row r="30" spans="1:20" x14ac:dyDescent="0.3">
      <c r="A30" s="16" t="s">
        <v>69</v>
      </c>
      <c r="B30" s="14">
        <v>46</v>
      </c>
      <c r="C30" t="s">
        <v>294</v>
      </c>
      <c r="D30" s="18">
        <v>55.546799999999998</v>
      </c>
      <c r="E30" s="16">
        <v>158.7818</v>
      </c>
      <c r="F30" s="15">
        <v>0.33</v>
      </c>
      <c r="G30" s="3"/>
      <c r="H30" s="3"/>
      <c r="I30" s="3"/>
      <c r="J30" s="11">
        <f t="shared" si="3"/>
        <v>0.33</v>
      </c>
      <c r="K30" s="11">
        <v>10</v>
      </c>
      <c r="L30" s="3">
        <f t="shared" si="4"/>
        <v>1.0364715494592445</v>
      </c>
      <c r="M30" s="12">
        <f t="shared" si="8"/>
        <v>44334.724668691248</v>
      </c>
      <c r="N30" s="12">
        <f t="shared" si="5"/>
        <v>44334.738418691246</v>
      </c>
      <c r="O30" s="11">
        <f t="shared" si="0"/>
        <v>55.546799999999998</v>
      </c>
      <c r="P30" s="11">
        <f t="shared" si="1"/>
        <v>-158.7818</v>
      </c>
      <c r="Q30" s="3">
        <f t="shared" si="9"/>
        <v>0.96947454894678609</v>
      </c>
      <c r="R30" s="3">
        <f t="shared" si="9"/>
        <v>-2.7712652022431326</v>
      </c>
      <c r="S30" s="3">
        <f t="shared" si="6"/>
        <v>3.9880773408067505E-3</v>
      </c>
      <c r="T30" s="3">
        <f t="shared" si="7"/>
        <v>10.364715494592446</v>
      </c>
    </row>
    <row r="31" spans="1:20" x14ac:dyDescent="0.3">
      <c r="A31" s="16" t="s">
        <v>70</v>
      </c>
      <c r="B31" s="14">
        <v>47</v>
      </c>
      <c r="C31" t="s">
        <v>295</v>
      </c>
      <c r="D31" s="18">
        <v>55.432099999999998</v>
      </c>
      <c r="E31" s="16">
        <v>158.554</v>
      </c>
      <c r="F31" s="15">
        <v>0.33</v>
      </c>
      <c r="G31" s="3"/>
      <c r="H31" s="3"/>
      <c r="I31" s="3"/>
      <c r="J31" s="11">
        <f t="shared" si="3"/>
        <v>0.33</v>
      </c>
      <c r="K31" s="11">
        <v>10</v>
      </c>
      <c r="L31" s="3">
        <f t="shared" si="4"/>
        <v>1.0359866606616555</v>
      </c>
      <c r="M31" s="21">
        <v>44335.25</v>
      </c>
      <c r="N31" s="12">
        <f t="shared" si="5"/>
        <v>44335.263749999998</v>
      </c>
      <c r="O31" s="11">
        <f t="shared" si="0"/>
        <v>55.432099999999998</v>
      </c>
      <c r="P31" s="11">
        <f t="shared" si="1"/>
        <v>-158.554</v>
      </c>
      <c r="Q31" s="3">
        <f t="shared" si="9"/>
        <v>0.96747265629474866</v>
      </c>
      <c r="R31" s="3">
        <f t="shared" si="9"/>
        <v>-2.7672893422070892</v>
      </c>
      <c r="S31" s="3">
        <f t="shared" si="6"/>
        <v>3.9758600360433327E-3</v>
      </c>
      <c r="T31" s="3">
        <f t="shared" si="7"/>
        <v>10.359866606616555</v>
      </c>
    </row>
    <row r="32" spans="1:20" x14ac:dyDescent="0.3">
      <c r="A32" s="16" t="s">
        <v>71</v>
      </c>
      <c r="B32" s="14">
        <v>48</v>
      </c>
      <c r="C32" t="s">
        <v>294</v>
      </c>
      <c r="D32" s="18">
        <v>55.317300000000003</v>
      </c>
      <c r="E32" s="16">
        <v>158.32689999999999</v>
      </c>
      <c r="F32" s="15">
        <v>0.33</v>
      </c>
      <c r="G32" s="3"/>
      <c r="H32" s="3"/>
      <c r="I32" s="3"/>
      <c r="J32" s="11">
        <f t="shared" si="3"/>
        <v>0.33</v>
      </c>
      <c r="K32" s="11">
        <v>10</v>
      </c>
      <c r="L32" s="3">
        <f t="shared" si="4"/>
        <v>1.0362864443127084</v>
      </c>
      <c r="M32" s="12">
        <f t="shared" si="8"/>
        <v>44335.306928601844</v>
      </c>
      <c r="N32" s="12">
        <f t="shared" si="5"/>
        <v>44335.320678601842</v>
      </c>
      <c r="O32" s="11">
        <f t="shared" si="0"/>
        <v>55.317300000000003</v>
      </c>
      <c r="P32" s="11">
        <f t="shared" si="1"/>
        <v>-158.32689999999999</v>
      </c>
      <c r="Q32" s="3">
        <f t="shared" si="9"/>
        <v>0.96546901831345922</v>
      </c>
      <c r="R32" s="3">
        <f t="shared" si="9"/>
        <v>-2.7633256994758102</v>
      </c>
      <c r="S32" s="3">
        <f t="shared" si="6"/>
        <v>3.9636427312790268E-3</v>
      </c>
      <c r="T32" s="3">
        <f t="shared" si="7"/>
        <v>10.362864443127084</v>
      </c>
    </row>
    <row r="33" spans="1:20" x14ac:dyDescent="0.3">
      <c r="A33" s="16" t="s">
        <v>72</v>
      </c>
      <c r="B33" s="14">
        <v>49</v>
      </c>
      <c r="C33" t="s">
        <v>295</v>
      </c>
      <c r="D33" s="18">
        <v>55.202500000000001</v>
      </c>
      <c r="E33" s="16">
        <v>158.10059999999999</v>
      </c>
      <c r="F33" s="15">
        <v>0.33</v>
      </c>
      <c r="G33" s="3"/>
      <c r="H33" s="3"/>
      <c r="I33" s="3"/>
      <c r="J33" s="11">
        <f t="shared" si="3"/>
        <v>0.33</v>
      </c>
      <c r="K33" s="11">
        <v>10</v>
      </c>
      <c r="L33" s="3">
        <f t="shared" si="4"/>
        <v>1.035920223444486</v>
      </c>
      <c r="M33" s="12">
        <f t="shared" si="8"/>
        <v>44335.363841944483</v>
      </c>
      <c r="N33" s="12">
        <f t="shared" si="5"/>
        <v>44335.377591944482</v>
      </c>
      <c r="O33" s="11">
        <f t="shared" si="0"/>
        <v>55.202500000000001</v>
      </c>
      <c r="P33" s="11">
        <f t="shared" si="1"/>
        <v>-158.10059999999999</v>
      </c>
      <c r="Q33" s="3">
        <f t="shared" si="9"/>
        <v>0.96346538033216977</v>
      </c>
      <c r="R33" s="3">
        <f t="shared" si="9"/>
        <v>-2.7593760193785468</v>
      </c>
      <c r="S33" s="3">
        <f t="shared" si="6"/>
        <v>3.949680097263375E-3</v>
      </c>
      <c r="T33" s="3">
        <f t="shared" si="7"/>
        <v>10.35920223444486</v>
      </c>
    </row>
    <row r="34" spans="1:20" x14ac:dyDescent="0.3">
      <c r="A34" s="16" t="s">
        <v>73</v>
      </c>
      <c r="B34" s="14">
        <v>50</v>
      </c>
      <c r="C34" t="s">
        <v>294</v>
      </c>
      <c r="D34" s="18">
        <v>55.083399999999997</v>
      </c>
      <c r="E34" s="16">
        <v>157.8887</v>
      </c>
      <c r="F34" s="15">
        <v>0.33</v>
      </c>
      <c r="G34" s="3"/>
      <c r="H34" s="3"/>
      <c r="I34" s="3"/>
      <c r="J34" s="11">
        <f t="shared" si="3"/>
        <v>0.33</v>
      </c>
      <c r="K34" s="11">
        <v>10</v>
      </c>
      <c r="L34" s="3">
        <f t="shared" si="4"/>
        <v>1.0191484062504712</v>
      </c>
      <c r="M34" s="12">
        <f t="shared" si="8"/>
        <v>44335.420056461408</v>
      </c>
      <c r="N34" s="12">
        <f t="shared" si="5"/>
        <v>44335.433806461406</v>
      </c>
      <c r="O34" s="11">
        <f t="shared" si="0"/>
        <v>55.083399999999997</v>
      </c>
      <c r="P34" s="11">
        <f t="shared" si="1"/>
        <v>-157.8887</v>
      </c>
      <c r="Q34" s="3">
        <f t="shared" si="9"/>
        <v>0.96138669319304437</v>
      </c>
      <c r="R34" s="3">
        <f t="shared" si="9"/>
        <v>-2.7556776666935709</v>
      </c>
      <c r="S34" s="3">
        <f t="shared" si="6"/>
        <v>3.6983526849758697E-3</v>
      </c>
      <c r="T34" s="3">
        <f t="shared" si="7"/>
        <v>10.191484062504712</v>
      </c>
    </row>
    <row r="35" spans="1:20" x14ac:dyDescent="0.3">
      <c r="A35" s="16" t="s">
        <v>74</v>
      </c>
      <c r="B35" s="14">
        <v>51</v>
      </c>
      <c r="C35" t="s">
        <v>295</v>
      </c>
      <c r="D35" s="18">
        <v>54.965000000000003</v>
      </c>
      <c r="E35" s="16">
        <v>157.6711</v>
      </c>
      <c r="F35" s="15">
        <v>0.33</v>
      </c>
      <c r="G35" s="3"/>
      <c r="H35" s="3"/>
      <c r="I35" s="3"/>
      <c r="J35" s="11">
        <f t="shared" si="3"/>
        <v>0.33</v>
      </c>
      <c r="K35" s="11">
        <v>10</v>
      </c>
      <c r="L35" s="3">
        <f t="shared" si="4"/>
        <v>1.0318833422311466</v>
      </c>
      <c r="M35" s="12">
        <f t="shared" si="8"/>
        <v>44335.476801600664</v>
      </c>
      <c r="N35" s="12">
        <f t="shared" si="5"/>
        <v>44335.490551600662</v>
      </c>
      <c r="O35" s="11">
        <f t="shared" si="0"/>
        <v>54.965000000000003</v>
      </c>
      <c r="P35" s="11">
        <f t="shared" si="1"/>
        <v>-157.6711</v>
      </c>
      <c r="Q35" s="3">
        <f t="shared" si="9"/>
        <v>0.95932022335868317</v>
      </c>
      <c r="R35" s="3">
        <f t="shared" si="9"/>
        <v>-2.7518798302412315</v>
      </c>
      <c r="S35" s="3">
        <f t="shared" si="6"/>
        <v>3.7978364523394426E-3</v>
      </c>
      <c r="T35" s="3">
        <f t="shared" si="7"/>
        <v>10.318833422311467</v>
      </c>
    </row>
    <row r="36" spans="1:20" x14ac:dyDescent="0.3">
      <c r="A36" s="16" t="s">
        <v>75</v>
      </c>
      <c r="B36" s="14">
        <v>52</v>
      </c>
      <c r="C36" t="s">
        <v>294</v>
      </c>
      <c r="D36" s="18">
        <v>54.846299999999999</v>
      </c>
      <c r="E36" s="16">
        <v>157.45349999999999</v>
      </c>
      <c r="F36" s="15">
        <v>0.33</v>
      </c>
      <c r="G36" s="3"/>
      <c r="H36" s="3"/>
      <c r="I36" s="3"/>
      <c r="J36" s="11">
        <f t="shared" si="3"/>
        <v>0.33</v>
      </c>
      <c r="K36" s="11">
        <v>10</v>
      </c>
      <c r="L36" s="3">
        <f t="shared" si="4"/>
        <v>1.0347268364200792</v>
      </c>
      <c r="M36" s="12">
        <f t="shared" si="8"/>
        <v>44335.533665218849</v>
      </c>
      <c r="N36" s="12">
        <f t="shared" si="5"/>
        <v>44335.547415218847</v>
      </c>
      <c r="O36" s="11">
        <f t="shared" si="0"/>
        <v>54.846299999999999</v>
      </c>
      <c r="P36" s="11">
        <f t="shared" si="1"/>
        <v>-157.45349999999999</v>
      </c>
      <c r="Q36" s="3">
        <f t="shared" si="9"/>
        <v>0.95724851753656592</v>
      </c>
      <c r="R36" s="3">
        <f t="shared" si="9"/>
        <v>-2.7480819937888916</v>
      </c>
      <c r="S36" s="3">
        <f t="shared" si="6"/>
        <v>3.7978364523398866E-3</v>
      </c>
      <c r="T36" s="3">
        <f t="shared" si="7"/>
        <v>10.347268364200792</v>
      </c>
    </row>
    <row r="37" spans="1:20" x14ac:dyDescent="0.3">
      <c r="A37" s="16" t="s">
        <v>76</v>
      </c>
      <c r="B37" s="14">
        <v>53</v>
      </c>
      <c r="C37" t="s">
        <v>296</v>
      </c>
      <c r="D37" s="18">
        <v>54.979100000000003</v>
      </c>
      <c r="E37" s="16">
        <v>157.226</v>
      </c>
      <c r="F37" s="15">
        <v>0.33</v>
      </c>
      <c r="G37" s="3"/>
      <c r="H37" s="3">
        <v>0.5</v>
      </c>
      <c r="I37" s="3"/>
      <c r="J37" s="11">
        <f t="shared" si="3"/>
        <v>0.83000000000000007</v>
      </c>
      <c r="K37" s="11">
        <v>10</v>
      </c>
      <c r="L37" s="3">
        <f t="shared" si="4"/>
        <v>1.1182751079467077</v>
      </c>
      <c r="M37" s="12">
        <f t="shared" si="8"/>
        <v>44335.594010015011</v>
      </c>
      <c r="N37" s="12">
        <f t="shared" si="5"/>
        <v>44335.628593348345</v>
      </c>
      <c r="O37" s="11">
        <f t="shared" si="0"/>
        <v>54.979100000000003</v>
      </c>
      <c r="P37" s="11">
        <f t="shared" si="1"/>
        <v>-157.226</v>
      </c>
      <c r="Q37" s="3">
        <f t="shared" si="9"/>
        <v>0.95956631478321441</v>
      </c>
      <c r="R37" s="3">
        <f t="shared" si="9"/>
        <v>-2.7441113697406045</v>
      </c>
      <c r="S37" s="3">
        <f t="shared" si="6"/>
        <v>3.9706240482870747E-3</v>
      </c>
      <c r="T37" s="3">
        <f t="shared" si="7"/>
        <v>11.182751079467078</v>
      </c>
    </row>
    <row r="38" spans="1:20" x14ac:dyDescent="0.3">
      <c r="A38" s="16" t="s">
        <v>77</v>
      </c>
      <c r="B38" s="14">
        <v>54</v>
      </c>
      <c r="C38" t="s">
        <v>315</v>
      </c>
      <c r="D38" s="18">
        <v>55.093899999999998</v>
      </c>
      <c r="E38" s="16">
        <v>157.44970000000001</v>
      </c>
      <c r="F38" s="15">
        <v>0.33</v>
      </c>
      <c r="G38" s="3"/>
      <c r="H38" s="3">
        <v>0.5</v>
      </c>
      <c r="I38" s="3"/>
      <c r="J38" s="11">
        <f t="shared" si="3"/>
        <v>0.83000000000000007</v>
      </c>
      <c r="K38" s="11">
        <v>10</v>
      </c>
      <c r="L38" s="3">
        <f t="shared" si="4"/>
        <v>1.0324926049316718</v>
      </c>
      <c r="M38" s="12">
        <f t="shared" si="8"/>
        <v>44335.67161387355</v>
      </c>
      <c r="N38" s="12">
        <f t="shared" si="5"/>
        <v>44335.706197206884</v>
      </c>
      <c r="O38" s="11">
        <f t="shared" si="0"/>
        <v>55.093899999999998</v>
      </c>
      <c r="P38" s="11">
        <f t="shared" si="1"/>
        <v>-157.44970000000001</v>
      </c>
      <c r="Q38" s="3">
        <f t="shared" si="9"/>
        <v>0.96156995276450397</v>
      </c>
      <c r="R38" s="3">
        <f t="shared" si="9"/>
        <v>-2.7480156712773156</v>
      </c>
      <c r="S38" s="3">
        <f t="shared" si="6"/>
        <v>-3.9043015367110634E-3</v>
      </c>
      <c r="T38" s="3">
        <f t="shared" si="7"/>
        <v>10.324926049316719</v>
      </c>
    </row>
    <row r="39" spans="1:20" x14ac:dyDescent="0.3">
      <c r="A39" s="16" t="s">
        <v>78</v>
      </c>
      <c r="B39" s="14">
        <v>55</v>
      </c>
      <c r="C39" t="s">
        <v>296</v>
      </c>
      <c r="D39" s="18">
        <v>55.2087</v>
      </c>
      <c r="E39" s="16">
        <v>157.67400000000001</v>
      </c>
      <c r="F39" s="15">
        <v>0.33</v>
      </c>
      <c r="G39" s="3"/>
      <c r="H39" s="3">
        <v>0.5</v>
      </c>
      <c r="I39" s="3"/>
      <c r="J39" s="11">
        <f t="shared" si="3"/>
        <v>0.83000000000000007</v>
      </c>
      <c r="K39" s="11">
        <v>10</v>
      </c>
      <c r="L39" s="3">
        <f t="shared" si="4"/>
        <v>1.0323820709093126</v>
      </c>
      <c r="M39" s="12">
        <f t="shared" si="8"/>
        <v>44335.749213126503</v>
      </c>
      <c r="N39" s="12">
        <f t="shared" si="5"/>
        <v>44335.783796459837</v>
      </c>
      <c r="O39" s="11">
        <f t="shared" si="0"/>
        <v>55.2087</v>
      </c>
      <c r="P39" s="11">
        <f t="shared" si="1"/>
        <v>-157.67400000000001</v>
      </c>
      <c r="Q39" s="3">
        <f t="shared" si="9"/>
        <v>0.96357359074579341</v>
      </c>
      <c r="R39" s="3">
        <f t="shared" si="9"/>
        <v>-2.7519304447895392</v>
      </c>
      <c r="S39" s="3">
        <f t="shared" si="6"/>
        <v>-3.9147735122235794E-3</v>
      </c>
      <c r="T39" s="3">
        <f t="shared" si="7"/>
        <v>10.323820709093125</v>
      </c>
    </row>
    <row r="40" spans="1:20" x14ac:dyDescent="0.3">
      <c r="A40" s="16" t="s">
        <v>79</v>
      </c>
      <c r="B40" s="14">
        <v>56</v>
      </c>
      <c r="C40" t="s">
        <v>294</v>
      </c>
      <c r="D40" s="18">
        <v>55.323399999999999</v>
      </c>
      <c r="E40" s="16">
        <v>157.8991</v>
      </c>
      <c r="F40" s="15">
        <v>0.33</v>
      </c>
      <c r="G40" s="3"/>
      <c r="H40" s="3"/>
      <c r="I40" s="3"/>
      <c r="J40" s="11">
        <f t="shared" si="3"/>
        <v>0.33</v>
      </c>
      <c r="K40" s="11">
        <v>10</v>
      </c>
      <c r="L40" s="3">
        <f t="shared" si="4"/>
        <v>1.0323704245780654</v>
      </c>
      <c r="M40" s="21">
        <v>44336.25</v>
      </c>
      <c r="N40" s="12">
        <f t="shared" si="5"/>
        <v>44336.263749999998</v>
      </c>
      <c r="O40" s="11">
        <f t="shared" si="0"/>
        <v>55.323399999999999</v>
      </c>
      <c r="P40" s="11">
        <f t="shared" si="1"/>
        <v>-157.8991</v>
      </c>
      <c r="Q40" s="3">
        <f t="shared" si="9"/>
        <v>0.96557548339783084</v>
      </c>
      <c r="R40" s="3">
        <f t="shared" si="9"/>
        <v>-2.7558591809357784</v>
      </c>
      <c r="S40" s="3">
        <f t="shared" si="6"/>
        <v>-3.9287361462392312E-3</v>
      </c>
      <c r="T40" s="3">
        <f t="shared" si="7"/>
        <v>10.323704245780654</v>
      </c>
    </row>
    <row r="41" spans="1:20" x14ac:dyDescent="0.3">
      <c r="A41" s="16" t="s">
        <v>80</v>
      </c>
      <c r="B41" s="14">
        <v>57</v>
      </c>
      <c r="C41" t="s">
        <v>316</v>
      </c>
      <c r="D41" s="18">
        <v>55.438200000000002</v>
      </c>
      <c r="E41" s="16">
        <v>158.1249</v>
      </c>
      <c r="F41" s="15">
        <v>0.33</v>
      </c>
      <c r="G41" s="3"/>
      <c r="H41" s="3">
        <v>0.5</v>
      </c>
      <c r="I41" s="3"/>
      <c r="J41" s="11">
        <f t="shared" si="3"/>
        <v>0.83000000000000007</v>
      </c>
      <c r="K41" s="11">
        <v>10</v>
      </c>
      <c r="L41" s="3">
        <f t="shared" si="4"/>
        <v>1.0328909205512131</v>
      </c>
      <c r="M41" s="12">
        <f t="shared" si="8"/>
        <v>44336.306787121684</v>
      </c>
      <c r="N41" s="12">
        <f t="shared" si="5"/>
        <v>44336.341370455018</v>
      </c>
      <c r="O41" s="11">
        <f t="shared" si="0"/>
        <v>55.438200000000002</v>
      </c>
      <c r="P41" s="11">
        <f t="shared" si="1"/>
        <v>-158.1249</v>
      </c>
      <c r="Q41" s="3">
        <f t="shared" si="9"/>
        <v>0.9675791213791205</v>
      </c>
      <c r="R41" s="3">
        <f t="shared" si="9"/>
        <v>-2.7598001343867815</v>
      </c>
      <c r="S41" s="3">
        <f t="shared" si="6"/>
        <v>-3.940953451003093E-3</v>
      </c>
      <c r="T41" s="3">
        <f t="shared" si="7"/>
        <v>10.328909205512131</v>
      </c>
    </row>
    <row r="42" spans="1:20" x14ac:dyDescent="0.3">
      <c r="A42" s="16" t="s">
        <v>81</v>
      </c>
      <c r="B42" s="14">
        <v>58</v>
      </c>
      <c r="C42" t="s">
        <v>294</v>
      </c>
      <c r="D42" s="18">
        <v>55.552999999999997</v>
      </c>
      <c r="E42" s="16">
        <v>158.35130000000001</v>
      </c>
      <c r="F42" s="15">
        <v>0.33</v>
      </c>
      <c r="G42" s="3"/>
      <c r="H42" s="3"/>
      <c r="I42" s="3"/>
      <c r="J42" s="11">
        <f t="shared" si="3"/>
        <v>0.33</v>
      </c>
      <c r="K42" s="11">
        <v>10</v>
      </c>
      <c r="L42" s="3">
        <f t="shared" si="4"/>
        <v>1.032744744927887</v>
      </c>
      <c r="M42" s="12">
        <f t="shared" si="8"/>
        <v>44336.384401486059</v>
      </c>
      <c r="N42" s="12">
        <f t="shared" si="5"/>
        <v>44336.398151486057</v>
      </c>
      <c r="O42" s="11">
        <f t="shared" si="0"/>
        <v>55.552999999999997</v>
      </c>
      <c r="P42" s="11">
        <f t="shared" si="1"/>
        <v>-158.35130000000001</v>
      </c>
      <c r="Q42" s="3">
        <f t="shared" si="9"/>
        <v>0.96958275936040983</v>
      </c>
      <c r="R42" s="3">
        <f t="shared" si="9"/>
        <v>-2.7637515598132967</v>
      </c>
      <c r="S42" s="3">
        <f t="shared" si="6"/>
        <v>-3.9514254265151649E-3</v>
      </c>
      <c r="T42" s="3">
        <f t="shared" si="7"/>
        <v>10.327447449278871</v>
      </c>
    </row>
    <row r="43" spans="1:20" x14ac:dyDescent="0.3">
      <c r="A43" s="16" t="s">
        <v>82</v>
      </c>
      <c r="B43" s="14">
        <v>59</v>
      </c>
      <c r="C43" t="s">
        <v>296</v>
      </c>
      <c r="D43" s="18">
        <v>55.6678</v>
      </c>
      <c r="E43" s="16">
        <v>158.57859999999999</v>
      </c>
      <c r="F43" s="15">
        <v>0.33</v>
      </c>
      <c r="G43" s="3"/>
      <c r="H43" s="3">
        <v>0.5</v>
      </c>
      <c r="I43" s="3"/>
      <c r="J43" s="11">
        <f t="shared" si="3"/>
        <v>0.83000000000000007</v>
      </c>
      <c r="K43" s="11">
        <v>10</v>
      </c>
      <c r="L43" s="3">
        <f t="shared" si="4"/>
        <v>1.0333450700981857</v>
      </c>
      <c r="M43" s="12">
        <f t="shared" si="8"/>
        <v>44336.441207530646</v>
      </c>
      <c r="N43" s="12">
        <f t="shared" si="5"/>
        <v>44336.47579086398</v>
      </c>
      <c r="O43" s="11">
        <f t="shared" si="0"/>
        <v>55.6678</v>
      </c>
      <c r="P43" s="11">
        <f t="shared" si="1"/>
        <v>-158.57859999999999</v>
      </c>
      <c r="Q43" s="3">
        <f t="shared" si="9"/>
        <v>0.97158639734169927</v>
      </c>
      <c r="R43" s="3">
        <f t="shared" si="9"/>
        <v>-2.7677186932030797</v>
      </c>
      <c r="S43" s="3">
        <f t="shared" si="6"/>
        <v>-3.9671333897830507E-3</v>
      </c>
      <c r="T43" s="3">
        <f t="shared" si="7"/>
        <v>10.333450700981857</v>
      </c>
    </row>
    <row r="44" spans="1:20" x14ac:dyDescent="0.3">
      <c r="A44" s="16" t="s">
        <v>83</v>
      </c>
      <c r="B44" s="14">
        <v>60</v>
      </c>
      <c r="C44" t="s">
        <v>297</v>
      </c>
      <c r="D44" s="18">
        <v>55.903500000000001</v>
      </c>
      <c r="E44" s="16">
        <v>158.60210000000001</v>
      </c>
      <c r="F44" s="15">
        <v>0.33</v>
      </c>
      <c r="G44" s="3"/>
      <c r="H44" s="3"/>
      <c r="I44" s="3">
        <v>0.33</v>
      </c>
      <c r="J44" s="11">
        <f t="shared" si="3"/>
        <v>0.66</v>
      </c>
      <c r="K44" s="11">
        <v>10</v>
      </c>
      <c r="L44" s="3">
        <f t="shared" si="4"/>
        <v>1.4164206160370361</v>
      </c>
      <c r="M44" s="12">
        <f t="shared" si="8"/>
        <v>44336.534808389646</v>
      </c>
      <c r="N44" s="12">
        <f t="shared" si="5"/>
        <v>44336.562308389643</v>
      </c>
      <c r="O44" s="11">
        <f t="shared" si="0"/>
        <v>55.903500000000001</v>
      </c>
      <c r="P44" s="11">
        <f t="shared" si="1"/>
        <v>-158.60210000000001</v>
      </c>
      <c r="Q44" s="3">
        <f t="shared" si="9"/>
        <v>0.97570013838865011</v>
      </c>
      <c r="R44" s="3">
        <f t="shared" si="9"/>
        <v>-2.7681288455772988</v>
      </c>
      <c r="S44" s="3">
        <f t="shared" si="6"/>
        <v>-4.101523742190416E-4</v>
      </c>
      <c r="T44" s="3">
        <f t="shared" si="7"/>
        <v>14.164206160370361</v>
      </c>
    </row>
    <row r="45" spans="1:20" x14ac:dyDescent="0.3">
      <c r="A45" s="16" t="s">
        <v>84</v>
      </c>
      <c r="B45" s="14">
        <v>61</v>
      </c>
      <c r="C45" t="s">
        <v>295</v>
      </c>
      <c r="D45" s="18">
        <v>55.788800000000002</v>
      </c>
      <c r="E45" s="16">
        <v>158.37469999999999</v>
      </c>
      <c r="F45" s="15">
        <v>0.33</v>
      </c>
      <c r="G45" s="3"/>
      <c r="H45" s="3"/>
      <c r="I45" s="3"/>
      <c r="J45" s="11">
        <f t="shared" si="3"/>
        <v>0.33</v>
      </c>
      <c r="K45" s="11">
        <v>10</v>
      </c>
      <c r="L45" s="3">
        <f t="shared" si="4"/>
        <v>1.0297422990564729</v>
      </c>
      <c r="M45" s="12">
        <f t="shared" si="8"/>
        <v>44336.60521431877</v>
      </c>
      <c r="N45" s="12">
        <f t="shared" si="5"/>
        <v>44336.618964318768</v>
      </c>
      <c r="O45" s="11">
        <f t="shared" si="0"/>
        <v>55.788800000000002</v>
      </c>
      <c r="P45" s="11">
        <f t="shared" si="1"/>
        <v>-158.37469999999999</v>
      </c>
      <c r="Q45" s="3">
        <f t="shared" si="9"/>
        <v>0.97369824573661246</v>
      </c>
      <c r="R45" s="3">
        <f t="shared" si="9"/>
        <v>-2.7641599668582635</v>
      </c>
      <c r="S45" s="3">
        <f t="shared" si="6"/>
        <v>3.9688787190352848E-3</v>
      </c>
      <c r="T45" s="3">
        <f t="shared" si="7"/>
        <v>10.297422990564728</v>
      </c>
    </row>
    <row r="46" spans="1:20" x14ac:dyDescent="0.3">
      <c r="A46" s="16" t="s">
        <v>85</v>
      </c>
      <c r="B46" s="14">
        <v>62</v>
      </c>
      <c r="C46" t="s">
        <v>297</v>
      </c>
      <c r="D46" s="18">
        <v>55.673999999999999</v>
      </c>
      <c r="E46" s="16">
        <v>158.1481</v>
      </c>
      <c r="F46" s="15">
        <v>0.33</v>
      </c>
      <c r="G46" s="3"/>
      <c r="H46" s="3"/>
      <c r="I46" s="3">
        <v>0.33</v>
      </c>
      <c r="J46" s="11">
        <f t="shared" si="3"/>
        <v>0.66</v>
      </c>
      <c r="K46" s="11">
        <v>10</v>
      </c>
      <c r="L46" s="3">
        <f t="shared" si="4"/>
        <v>1.0298140360520092</v>
      </c>
      <c r="M46" s="12">
        <f t="shared" si="8"/>
        <v>44336.661873236939</v>
      </c>
      <c r="N46" s="12">
        <f t="shared" si="5"/>
        <v>44336.689373236935</v>
      </c>
      <c r="O46" s="11">
        <f t="shared" si="0"/>
        <v>55.673999999999999</v>
      </c>
      <c r="P46" s="11">
        <f t="shared" si="1"/>
        <v>-158.1481</v>
      </c>
      <c r="Q46" s="3">
        <f t="shared" si="9"/>
        <v>0.97169460775532301</v>
      </c>
      <c r="R46" s="3">
        <f t="shared" si="9"/>
        <v>-2.7602050507732443</v>
      </c>
      <c r="S46" s="3">
        <f t="shared" si="6"/>
        <v>3.9549160850191889E-3</v>
      </c>
      <c r="T46" s="3">
        <f t="shared" si="7"/>
        <v>10.298140360520092</v>
      </c>
    </row>
    <row r="47" spans="1:20" x14ac:dyDescent="0.3">
      <c r="A47" s="16" t="s">
        <v>86</v>
      </c>
      <c r="B47" s="14">
        <v>63</v>
      </c>
      <c r="C47" t="s">
        <v>295</v>
      </c>
      <c r="D47" s="18">
        <v>55.559199999999997</v>
      </c>
      <c r="E47" s="16">
        <v>157.9222</v>
      </c>
      <c r="F47" s="15">
        <v>0.33</v>
      </c>
      <c r="G47" s="3"/>
      <c r="H47" s="3"/>
      <c r="I47" s="3"/>
      <c r="J47" s="11">
        <f t="shared" si="3"/>
        <v>0.33</v>
      </c>
      <c r="K47" s="11">
        <v>10</v>
      </c>
      <c r="L47" s="3">
        <f t="shared" si="4"/>
        <v>1.0297232478808911</v>
      </c>
      <c r="M47" s="12">
        <f t="shared" si="8"/>
        <v>44336.732278372263</v>
      </c>
      <c r="N47" s="12">
        <f t="shared" si="5"/>
        <v>44336.746028372261</v>
      </c>
      <c r="O47" s="11">
        <f t="shared" si="0"/>
        <v>55.559199999999997</v>
      </c>
      <c r="P47" s="11">
        <f t="shared" si="1"/>
        <v>-157.9222</v>
      </c>
      <c r="Q47" s="3">
        <f t="shared" si="9"/>
        <v>0.96969096977403346</v>
      </c>
      <c r="R47" s="3">
        <f t="shared" si="9"/>
        <v>-2.756262351992989</v>
      </c>
      <c r="S47" s="3">
        <f t="shared" si="6"/>
        <v>3.9426987802553271E-3</v>
      </c>
      <c r="T47" s="3">
        <f t="shared" si="7"/>
        <v>10.297232478808912</v>
      </c>
    </row>
    <row r="48" spans="1:20" x14ac:dyDescent="0.3">
      <c r="A48" s="16" t="s">
        <v>87</v>
      </c>
      <c r="B48" s="14">
        <v>64</v>
      </c>
      <c r="C48" t="s">
        <v>297</v>
      </c>
      <c r="D48" s="18">
        <v>55.444400000000002</v>
      </c>
      <c r="E48" s="16">
        <v>157.69710000000001</v>
      </c>
      <c r="F48" s="15">
        <v>0.33</v>
      </c>
      <c r="G48" s="3"/>
      <c r="H48" s="3"/>
      <c r="I48" s="3">
        <v>0.33</v>
      </c>
      <c r="J48" s="11">
        <f t="shared" si="3"/>
        <v>0.66</v>
      </c>
      <c r="K48" s="11">
        <v>10</v>
      </c>
      <c r="L48" s="3">
        <f t="shared" si="4"/>
        <v>1.0293672976377857</v>
      </c>
      <c r="M48" s="21">
        <v>44337.25</v>
      </c>
      <c r="N48" s="12">
        <f t="shared" si="5"/>
        <v>44337.277499999997</v>
      </c>
      <c r="O48" s="11">
        <f t="shared" si="0"/>
        <v>55.444400000000002</v>
      </c>
      <c r="P48" s="11">
        <f t="shared" si="1"/>
        <v>-157.69710000000001</v>
      </c>
      <c r="Q48" s="3">
        <f t="shared" si="9"/>
        <v>0.96768733179274402</v>
      </c>
      <c r="R48" s="3">
        <f t="shared" si="9"/>
        <v>-2.7523336158467497</v>
      </c>
      <c r="S48" s="3">
        <f t="shared" si="6"/>
        <v>3.9287361462392312E-3</v>
      </c>
      <c r="T48" s="3">
        <f t="shared" si="7"/>
        <v>10.293672976377858</v>
      </c>
    </row>
    <row r="49" spans="1:20" x14ac:dyDescent="0.3">
      <c r="A49" s="16" t="s">
        <v>88</v>
      </c>
      <c r="B49" s="14">
        <v>65</v>
      </c>
      <c r="C49" t="s">
        <v>295</v>
      </c>
      <c r="D49" s="18">
        <v>55.329599999999999</v>
      </c>
      <c r="E49" s="16">
        <v>157.4726</v>
      </c>
      <c r="F49" s="15">
        <v>0.33</v>
      </c>
      <c r="G49" s="3"/>
      <c r="H49" s="3"/>
      <c r="I49" s="3"/>
      <c r="J49" s="11">
        <f t="shared" si="3"/>
        <v>0.33</v>
      </c>
      <c r="K49" s="11">
        <v>10</v>
      </c>
      <c r="L49" s="3">
        <f t="shared" si="4"/>
        <v>1.0295038843279691</v>
      </c>
      <c r="M49" s="12">
        <f t="shared" si="8"/>
        <v>44337.320395995179</v>
      </c>
      <c r="N49" s="12">
        <f t="shared" si="5"/>
        <v>44337.334145995177</v>
      </c>
      <c r="O49" s="11">
        <f t="shared" si="0"/>
        <v>55.329599999999999</v>
      </c>
      <c r="P49" s="11">
        <f t="shared" si="1"/>
        <v>-157.4726</v>
      </c>
      <c r="Q49" s="3">
        <f t="shared" si="9"/>
        <v>0.96568369381145458</v>
      </c>
      <c r="R49" s="3">
        <f t="shared" si="9"/>
        <v>-2.7484153516760226</v>
      </c>
      <c r="S49" s="3">
        <f t="shared" si="6"/>
        <v>3.9182641707271593E-3</v>
      </c>
      <c r="T49" s="3">
        <f t="shared" si="7"/>
        <v>10.295038843279691</v>
      </c>
    </row>
    <row r="50" spans="1:20" x14ac:dyDescent="0.3">
      <c r="A50" s="16" t="s">
        <v>89</v>
      </c>
      <c r="B50" s="14">
        <v>66</v>
      </c>
      <c r="C50" t="s">
        <v>297</v>
      </c>
      <c r="D50" s="18">
        <v>55.214799999999997</v>
      </c>
      <c r="E50" s="16">
        <v>157.24879999999999</v>
      </c>
      <c r="F50" s="15">
        <v>0.33</v>
      </c>
      <c r="G50" s="3"/>
      <c r="H50" s="3"/>
      <c r="I50" s="3">
        <v>0.33</v>
      </c>
      <c r="J50" s="11">
        <f t="shared" ref="J50:J113" si="10">SUM(F50:I50)</f>
        <v>0.66</v>
      </c>
      <c r="K50" s="11">
        <v>10</v>
      </c>
      <c r="L50" s="3">
        <f t="shared" si="4"/>
        <v>1.029375344753664</v>
      </c>
      <c r="M50" s="12">
        <f t="shared" si="8"/>
        <v>44337.377036634542</v>
      </c>
      <c r="N50" s="12">
        <f t="shared" si="5"/>
        <v>44337.404536634538</v>
      </c>
      <c r="O50" s="11">
        <f t="shared" si="0"/>
        <v>55.214799999999997</v>
      </c>
      <c r="P50" s="11">
        <f t="shared" si="1"/>
        <v>-157.24879999999999</v>
      </c>
      <c r="Q50" s="3">
        <f t="shared" si="9"/>
        <v>0.96368005583016503</v>
      </c>
      <c r="R50" s="3">
        <f t="shared" si="9"/>
        <v>-2.7445093048100588</v>
      </c>
      <c r="S50" s="3">
        <f t="shared" si="6"/>
        <v>3.9060468659637415E-3</v>
      </c>
      <c r="T50" s="3">
        <f t="shared" si="7"/>
        <v>10.293753447536639</v>
      </c>
    </row>
    <row r="51" spans="1:20" x14ac:dyDescent="0.3">
      <c r="A51" s="16" t="s">
        <v>90</v>
      </c>
      <c r="B51" s="14">
        <v>67</v>
      </c>
      <c r="C51" t="s">
        <v>295</v>
      </c>
      <c r="D51" s="18">
        <v>55.1</v>
      </c>
      <c r="E51" s="16">
        <v>157.0257</v>
      </c>
      <c r="F51" s="15">
        <v>0.33</v>
      </c>
      <c r="G51" s="3"/>
      <c r="H51" s="3"/>
      <c r="I51" s="3"/>
      <c r="J51" s="11">
        <f t="shared" si="10"/>
        <v>0.33</v>
      </c>
      <c r="K51" s="11">
        <v>10</v>
      </c>
      <c r="L51" s="3">
        <f t="shared" si="4"/>
        <v>1.0292342579273988</v>
      </c>
      <c r="M51" s="12">
        <f t="shared" si="8"/>
        <v>44337.447421395285</v>
      </c>
      <c r="N51" s="12">
        <f t="shared" si="5"/>
        <v>44337.461171395284</v>
      </c>
      <c r="O51" s="11">
        <f t="shared" si="0"/>
        <v>55.1</v>
      </c>
      <c r="P51" s="11">
        <f t="shared" si="1"/>
        <v>-157.0257</v>
      </c>
      <c r="Q51" s="3">
        <f t="shared" si="9"/>
        <v>0.96167641784887559</v>
      </c>
      <c r="R51" s="3">
        <f t="shared" si="9"/>
        <v>-2.7406154752488598</v>
      </c>
      <c r="S51" s="3">
        <f t="shared" si="6"/>
        <v>3.8938295611989915E-3</v>
      </c>
      <c r="T51" s="3">
        <f t="shared" si="7"/>
        <v>10.292342579273987</v>
      </c>
    </row>
    <row r="52" spans="1:20" x14ac:dyDescent="0.3">
      <c r="A52" s="16" t="s">
        <v>91</v>
      </c>
      <c r="B52" s="14">
        <v>68</v>
      </c>
      <c r="C52" t="s">
        <v>297</v>
      </c>
      <c r="D52" s="18">
        <v>54.985300000000002</v>
      </c>
      <c r="E52" s="16">
        <v>156.80330000000001</v>
      </c>
      <c r="F52" s="15">
        <v>0.33</v>
      </c>
      <c r="G52" s="3"/>
      <c r="H52" s="3"/>
      <c r="I52" s="3">
        <v>0.33</v>
      </c>
      <c r="J52" s="11">
        <f t="shared" si="10"/>
        <v>0.66</v>
      </c>
      <c r="K52" s="11">
        <v>10</v>
      </c>
      <c r="L52" s="3">
        <f t="shared" si="4"/>
        <v>1.028678430153025</v>
      </c>
      <c r="M52" s="12">
        <f t="shared" si="8"/>
        <v>44337.504032996541</v>
      </c>
      <c r="N52" s="12">
        <f t="shared" si="5"/>
        <v>44337.531532996538</v>
      </c>
      <c r="O52" s="11">
        <f t="shared" si="0"/>
        <v>54.985300000000002</v>
      </c>
      <c r="P52" s="11">
        <f t="shared" si="1"/>
        <v>-156.80330000000001</v>
      </c>
      <c r="Q52" s="3">
        <f t="shared" si="9"/>
        <v>0.95967452519683816</v>
      </c>
      <c r="R52" s="3">
        <f t="shared" si="9"/>
        <v>-2.7367338629924247</v>
      </c>
      <c r="S52" s="3">
        <f t="shared" si="6"/>
        <v>3.8816122564351296E-3</v>
      </c>
      <c r="T52" s="3">
        <f t="shared" si="7"/>
        <v>10.286784301530249</v>
      </c>
    </row>
    <row r="53" spans="1:20" x14ac:dyDescent="0.3">
      <c r="A53" s="16" t="s">
        <v>92</v>
      </c>
      <c r="B53" s="14">
        <v>69</v>
      </c>
      <c r="C53" t="s">
        <v>295</v>
      </c>
      <c r="D53" s="18">
        <v>55.106200000000001</v>
      </c>
      <c r="E53" s="16">
        <v>156.60300000000001</v>
      </c>
      <c r="F53" s="15">
        <v>0.33</v>
      </c>
      <c r="G53" s="3"/>
      <c r="H53" s="3"/>
      <c r="I53" s="3"/>
      <c r="J53" s="11">
        <f t="shared" si="10"/>
        <v>0.33</v>
      </c>
      <c r="K53" s="11">
        <v>10</v>
      </c>
      <c r="L53" s="3">
        <f t="shared" si="4"/>
        <v>1.0001439748348389</v>
      </c>
      <c r="M53" s="12">
        <f t="shared" si="8"/>
        <v>44337.573205662156</v>
      </c>
      <c r="N53" s="12">
        <f t="shared" si="5"/>
        <v>44337.586955662155</v>
      </c>
      <c r="O53" s="11">
        <f t="shared" si="0"/>
        <v>55.106200000000001</v>
      </c>
      <c r="P53" s="11">
        <f t="shared" si="1"/>
        <v>-156.60300000000001</v>
      </c>
      <c r="Q53" s="3">
        <f t="shared" si="9"/>
        <v>0.96178462826249922</v>
      </c>
      <c r="R53" s="3">
        <f t="shared" si="9"/>
        <v>-2.73323796850068</v>
      </c>
      <c r="S53" s="3">
        <f t="shared" si="6"/>
        <v>3.4958944917446999E-3</v>
      </c>
      <c r="T53" s="3">
        <f t="shared" si="7"/>
        <v>10.001439748348389</v>
      </c>
    </row>
    <row r="54" spans="1:20" x14ac:dyDescent="0.3">
      <c r="A54" s="16" t="s">
        <v>93</v>
      </c>
      <c r="B54" s="14">
        <v>70</v>
      </c>
      <c r="C54" t="s">
        <v>297</v>
      </c>
      <c r="D54" s="18">
        <v>55.220999999999997</v>
      </c>
      <c r="E54" s="16">
        <v>156.82480000000001</v>
      </c>
      <c r="F54" s="15">
        <v>0.33</v>
      </c>
      <c r="G54" s="3"/>
      <c r="H54" s="3"/>
      <c r="I54" s="3">
        <v>0.33</v>
      </c>
      <c r="J54" s="11">
        <f t="shared" si="10"/>
        <v>0.66</v>
      </c>
      <c r="K54" s="11">
        <v>10</v>
      </c>
      <c r="L54" s="3">
        <f t="shared" si="4"/>
        <v>1.0258397342935111</v>
      </c>
      <c r="M54" s="12">
        <f t="shared" si="8"/>
        <v>44337.62969898442</v>
      </c>
      <c r="N54" s="12">
        <f t="shared" si="5"/>
        <v>44337.657198984416</v>
      </c>
      <c r="O54" s="11">
        <f t="shared" si="0"/>
        <v>55.220999999999997</v>
      </c>
      <c r="P54" s="11">
        <f t="shared" si="1"/>
        <v>-156.82480000000001</v>
      </c>
      <c r="Q54" s="3">
        <f t="shared" si="9"/>
        <v>0.96378826624378855</v>
      </c>
      <c r="R54" s="3">
        <f t="shared" si="9"/>
        <v>-2.7371091087816035</v>
      </c>
      <c r="S54" s="3">
        <f t="shared" si="6"/>
        <v>-3.8711402809235018E-3</v>
      </c>
      <c r="T54" s="3">
        <f t="shared" si="7"/>
        <v>10.25839734293511</v>
      </c>
    </row>
    <row r="55" spans="1:20" x14ac:dyDescent="0.3">
      <c r="A55" s="16" t="s">
        <v>94</v>
      </c>
      <c r="B55" s="14">
        <v>71</v>
      </c>
      <c r="C55" t="s">
        <v>295</v>
      </c>
      <c r="D55" s="18">
        <v>55.335799999999999</v>
      </c>
      <c r="E55" s="16">
        <v>157.04730000000001</v>
      </c>
      <c r="F55" s="15">
        <v>0.33</v>
      </c>
      <c r="G55" s="3"/>
      <c r="H55" s="3"/>
      <c r="I55" s="3"/>
      <c r="J55" s="11">
        <f t="shared" si="10"/>
        <v>0.33</v>
      </c>
      <c r="K55" s="11">
        <v>10</v>
      </c>
      <c r="L55" s="3">
        <f t="shared" si="4"/>
        <v>1.0259895554583589</v>
      </c>
      <c r="M55" s="12">
        <f t="shared" si="8"/>
        <v>44337.699948549227</v>
      </c>
      <c r="N55" s="12">
        <f t="shared" si="5"/>
        <v>44337.713698549225</v>
      </c>
      <c r="O55" s="11">
        <f t="shared" si="0"/>
        <v>55.335799999999999</v>
      </c>
      <c r="P55" s="11">
        <f t="shared" si="1"/>
        <v>-157.04730000000001</v>
      </c>
      <c r="Q55" s="3">
        <f t="shared" si="9"/>
        <v>0.96579190422507821</v>
      </c>
      <c r="R55" s="3">
        <f t="shared" si="9"/>
        <v>-2.7409924663672909</v>
      </c>
      <c r="S55" s="3">
        <f t="shared" si="6"/>
        <v>-3.8833575856873637E-3</v>
      </c>
      <c r="T55" s="3">
        <f t="shared" si="7"/>
        <v>10.25989555458359</v>
      </c>
    </row>
    <row r="56" spans="1:20" x14ac:dyDescent="0.3">
      <c r="A56" s="16" t="s">
        <v>95</v>
      </c>
      <c r="B56" s="14">
        <v>72</v>
      </c>
      <c r="C56" t="s">
        <v>297</v>
      </c>
      <c r="D56" s="18">
        <v>55.450600000000001</v>
      </c>
      <c r="E56" s="16">
        <v>157.2705</v>
      </c>
      <c r="F56" s="15">
        <v>0.33</v>
      </c>
      <c r="G56" s="3"/>
      <c r="H56" s="3"/>
      <c r="I56" s="3">
        <v>0.33</v>
      </c>
      <c r="J56" s="11">
        <f t="shared" si="10"/>
        <v>0.66</v>
      </c>
      <c r="K56" s="11">
        <v>10</v>
      </c>
      <c r="L56" s="3">
        <f t="shared" si="4"/>
        <v>1.0261268780615951</v>
      </c>
      <c r="M56" s="21">
        <v>44338.25</v>
      </c>
      <c r="N56" s="12">
        <f t="shared" si="5"/>
        <v>44338.277499999997</v>
      </c>
      <c r="O56" s="11">
        <f t="shared" si="0"/>
        <v>55.450600000000001</v>
      </c>
      <c r="P56" s="11">
        <f t="shared" si="1"/>
        <v>-157.2705</v>
      </c>
      <c r="Q56" s="3">
        <f t="shared" si="9"/>
        <v>0.96779554220636765</v>
      </c>
      <c r="R56" s="3">
        <f t="shared" si="9"/>
        <v>-2.7448880412577421</v>
      </c>
      <c r="S56" s="3">
        <f t="shared" si="6"/>
        <v>-3.8955748904512255E-3</v>
      </c>
      <c r="T56" s="3">
        <f t="shared" si="7"/>
        <v>10.261268780615952</v>
      </c>
    </row>
    <row r="57" spans="1:20" x14ac:dyDescent="0.3">
      <c r="A57" s="16" t="s">
        <v>96</v>
      </c>
      <c r="B57" s="14">
        <v>73</v>
      </c>
      <c r="C57" t="s">
        <v>295</v>
      </c>
      <c r="D57" s="18">
        <v>55.565399999999997</v>
      </c>
      <c r="E57" s="16">
        <v>157.49440000000001</v>
      </c>
      <c r="F57" s="15">
        <v>0.33</v>
      </c>
      <c r="G57" s="3"/>
      <c r="H57" s="3"/>
      <c r="I57" s="3"/>
      <c r="J57" s="11">
        <f t="shared" si="10"/>
        <v>0.33</v>
      </c>
      <c r="K57" s="11">
        <v>10</v>
      </c>
      <c r="L57" s="3">
        <f t="shared" si="4"/>
        <v>1.0262516832250754</v>
      </c>
      <c r="M57" s="12">
        <f t="shared" si="8"/>
        <v>44338.320260486798</v>
      </c>
      <c r="N57" s="12">
        <f t="shared" si="5"/>
        <v>44338.334010486797</v>
      </c>
      <c r="O57" s="11">
        <f t="shared" si="0"/>
        <v>55.565399999999997</v>
      </c>
      <c r="P57" s="11">
        <f t="shared" si="1"/>
        <v>-157.49440000000001</v>
      </c>
      <c r="Q57" s="3">
        <f t="shared" si="9"/>
        <v>0.96979918018765721</v>
      </c>
      <c r="R57" s="3">
        <f t="shared" si="9"/>
        <v>-2.7487958334529576</v>
      </c>
      <c r="S57" s="3">
        <f t="shared" si="6"/>
        <v>-3.9077921952155315E-3</v>
      </c>
      <c r="T57" s="3">
        <f t="shared" si="7"/>
        <v>10.262516832250753</v>
      </c>
    </row>
    <row r="58" spans="1:20" x14ac:dyDescent="0.3">
      <c r="A58" s="16" t="s">
        <v>97</v>
      </c>
      <c r="B58" s="14">
        <v>74</v>
      </c>
      <c r="C58" t="s">
        <v>297</v>
      </c>
      <c r="D58" s="18">
        <v>55.680100000000003</v>
      </c>
      <c r="E58" s="16">
        <v>157.71889999999999</v>
      </c>
      <c r="F58" s="15">
        <v>0.33</v>
      </c>
      <c r="G58" s="3"/>
      <c r="H58" s="3"/>
      <c r="I58" s="3">
        <v>0.33</v>
      </c>
      <c r="J58" s="11">
        <f t="shared" si="10"/>
        <v>0.66</v>
      </c>
      <c r="K58" s="11">
        <v>10</v>
      </c>
      <c r="L58" s="3">
        <f t="shared" si="4"/>
        <v>1.0257108721426429</v>
      </c>
      <c r="M58" s="12">
        <f t="shared" si="8"/>
        <v>44338.376748439805</v>
      </c>
      <c r="N58" s="12">
        <f t="shared" si="5"/>
        <v>44338.404248439801</v>
      </c>
      <c r="O58" s="11">
        <f t="shared" si="0"/>
        <v>55.680100000000003</v>
      </c>
      <c r="P58" s="11">
        <f t="shared" si="1"/>
        <v>-157.71889999999999</v>
      </c>
      <c r="Q58" s="3">
        <f t="shared" si="9"/>
        <v>0.97180107283969475</v>
      </c>
      <c r="R58" s="3">
        <f t="shared" si="9"/>
        <v>-2.7527140976236844</v>
      </c>
      <c r="S58" s="3">
        <f t="shared" si="6"/>
        <v>-3.9182641707267152E-3</v>
      </c>
      <c r="T58" s="3">
        <f t="shared" si="7"/>
        <v>10.257108721426428</v>
      </c>
    </row>
    <row r="59" spans="1:20" x14ac:dyDescent="0.3">
      <c r="A59" s="16" t="s">
        <v>98</v>
      </c>
      <c r="B59" s="14">
        <v>75</v>
      </c>
      <c r="C59" t="s">
        <v>295</v>
      </c>
      <c r="D59" s="18">
        <v>55.794899999999998</v>
      </c>
      <c r="E59" s="16">
        <v>157.9442</v>
      </c>
      <c r="F59" s="15">
        <v>0.33</v>
      </c>
      <c r="G59" s="3"/>
      <c r="H59" s="3"/>
      <c r="I59" s="3"/>
      <c r="J59" s="11">
        <f t="shared" si="10"/>
        <v>0.33</v>
      </c>
      <c r="K59" s="11">
        <v>10</v>
      </c>
      <c r="L59" s="3">
        <f t="shared" si="4"/>
        <v>1.0264651136479401</v>
      </c>
      <c r="M59" s="12">
        <f t="shared" si="8"/>
        <v>44338.447017819533</v>
      </c>
      <c r="N59" s="12">
        <f t="shared" si="5"/>
        <v>44338.460767819532</v>
      </c>
      <c r="O59" s="11">
        <f t="shared" si="0"/>
        <v>55.794899999999998</v>
      </c>
      <c r="P59" s="11">
        <f t="shared" si="1"/>
        <v>-157.9442</v>
      </c>
      <c r="Q59" s="3">
        <f t="shared" si="9"/>
        <v>0.97380471082098408</v>
      </c>
      <c r="R59" s="3">
        <f t="shared" si="9"/>
        <v>-2.7566463244284276</v>
      </c>
      <c r="S59" s="3">
        <f t="shared" si="6"/>
        <v>-3.9322268047432551E-3</v>
      </c>
      <c r="T59" s="3">
        <f t="shared" si="7"/>
        <v>10.264651136479401</v>
      </c>
    </row>
    <row r="60" spans="1:20" x14ac:dyDescent="0.3">
      <c r="A60" s="16" t="s">
        <v>99</v>
      </c>
      <c r="B60" s="14">
        <v>76</v>
      </c>
      <c r="C60" t="s">
        <v>297</v>
      </c>
      <c r="D60" s="18">
        <v>55.909700000000001</v>
      </c>
      <c r="E60" s="16">
        <v>158.17019999999999</v>
      </c>
      <c r="F60" s="15">
        <v>0.33</v>
      </c>
      <c r="G60" s="3"/>
      <c r="H60" s="3"/>
      <c r="I60" s="3">
        <v>0.33</v>
      </c>
      <c r="J60" s="11">
        <f t="shared" si="10"/>
        <v>0.66</v>
      </c>
      <c r="K60" s="11">
        <v>10</v>
      </c>
      <c r="L60" s="3">
        <f t="shared" si="4"/>
        <v>1.0265522643022282</v>
      </c>
      <c r="M60" s="12">
        <f t="shared" si="8"/>
        <v>44338.503540830541</v>
      </c>
      <c r="N60" s="12">
        <f t="shared" si="5"/>
        <v>44338.531040830538</v>
      </c>
      <c r="O60" s="11">
        <f t="shared" si="0"/>
        <v>55.909700000000001</v>
      </c>
      <c r="P60" s="11">
        <f t="shared" si="1"/>
        <v>-158.17019999999999</v>
      </c>
      <c r="Q60" s="3">
        <f t="shared" si="9"/>
        <v>0.97580834880227363</v>
      </c>
      <c r="R60" s="3">
        <f t="shared" si="9"/>
        <v>-2.7605907685379352</v>
      </c>
      <c r="S60" s="3">
        <f t="shared" si="6"/>
        <v>-3.9444441095075611E-3</v>
      </c>
      <c r="T60" s="3">
        <f t="shared" si="7"/>
        <v>10.265522643022283</v>
      </c>
    </row>
    <row r="61" spans="1:20" x14ac:dyDescent="0.3">
      <c r="A61" s="16" t="s">
        <v>100</v>
      </c>
      <c r="B61" s="14">
        <v>77</v>
      </c>
      <c r="C61" t="s">
        <v>295</v>
      </c>
      <c r="D61" s="18">
        <v>56.030700000000003</v>
      </c>
      <c r="E61" s="16">
        <v>157.96510000000001</v>
      </c>
      <c r="F61" s="15">
        <v>0.33</v>
      </c>
      <c r="G61" s="3"/>
      <c r="H61" s="3"/>
      <c r="I61" s="3"/>
      <c r="J61" s="11">
        <f t="shared" si="10"/>
        <v>0.33</v>
      </c>
      <c r="K61" s="11">
        <v>10</v>
      </c>
      <c r="L61" s="3">
        <f t="shared" si="4"/>
        <v>1.0006723996557023</v>
      </c>
      <c r="M61" s="12">
        <f t="shared" si="8"/>
        <v>44338.572735513859</v>
      </c>
      <c r="N61" s="12">
        <f t="shared" si="5"/>
        <v>44338.586485513857</v>
      </c>
      <c r="O61" s="11">
        <f t="shared" si="0"/>
        <v>56.030700000000003</v>
      </c>
      <c r="P61" s="11">
        <f t="shared" si="1"/>
        <v>-157.96510000000001</v>
      </c>
      <c r="Q61" s="3">
        <f t="shared" si="9"/>
        <v>0.97792019719718681</v>
      </c>
      <c r="R61" s="3">
        <f t="shared" si="9"/>
        <v>-2.7570110982420948</v>
      </c>
      <c r="S61" s="3">
        <f t="shared" si="6"/>
        <v>3.579670295840387E-3</v>
      </c>
      <c r="T61" s="3">
        <f t="shared" si="7"/>
        <v>10.006723996557023</v>
      </c>
    </row>
    <row r="62" spans="1:20" x14ac:dyDescent="0.3">
      <c r="A62" s="16" t="s">
        <v>101</v>
      </c>
      <c r="B62" s="14">
        <v>78</v>
      </c>
      <c r="C62" t="s">
        <v>297</v>
      </c>
      <c r="D62" s="18">
        <v>55.915900000000001</v>
      </c>
      <c r="E62" s="16">
        <v>157.7397</v>
      </c>
      <c r="F62" s="15">
        <v>0.33</v>
      </c>
      <c r="G62" s="3"/>
      <c r="H62" s="3"/>
      <c r="I62" s="3">
        <v>0.33</v>
      </c>
      <c r="J62" s="11">
        <f t="shared" si="10"/>
        <v>0.66</v>
      </c>
      <c r="K62" s="11">
        <v>10</v>
      </c>
      <c r="L62" s="3">
        <f t="shared" si="4"/>
        <v>1.0233043032182807</v>
      </c>
      <c r="M62" s="12">
        <f t="shared" si="8"/>
        <v>44338.629123193161</v>
      </c>
      <c r="N62" s="12">
        <f t="shared" si="5"/>
        <v>44338.656623193157</v>
      </c>
      <c r="O62" s="11">
        <f t="shared" si="0"/>
        <v>55.915900000000001</v>
      </c>
      <c r="P62" s="11">
        <f t="shared" si="1"/>
        <v>-157.7397</v>
      </c>
      <c r="Q62" s="3">
        <f t="shared" si="9"/>
        <v>0.97591655921589726</v>
      </c>
      <c r="R62" s="3">
        <f t="shared" si="9"/>
        <v>-2.7530771261080993</v>
      </c>
      <c r="S62" s="3">
        <f t="shared" si="6"/>
        <v>3.9339721339954892E-3</v>
      </c>
      <c r="T62" s="3">
        <f t="shared" si="7"/>
        <v>10.233043032182808</v>
      </c>
    </row>
    <row r="63" spans="1:20" x14ac:dyDescent="0.3">
      <c r="A63" s="16" t="s">
        <v>102</v>
      </c>
      <c r="B63" s="14">
        <v>79</v>
      </c>
      <c r="C63" t="s">
        <v>295</v>
      </c>
      <c r="D63" s="18">
        <v>55.801099999999998</v>
      </c>
      <c r="E63" s="16">
        <v>157.51499999999999</v>
      </c>
      <c r="F63" s="15">
        <v>0.33</v>
      </c>
      <c r="G63" s="3"/>
      <c r="H63" s="3"/>
      <c r="I63" s="3"/>
      <c r="J63" s="11">
        <f t="shared" si="10"/>
        <v>0.33</v>
      </c>
      <c r="K63" s="11">
        <v>10</v>
      </c>
      <c r="L63" s="3">
        <f t="shared" si="4"/>
        <v>1.0232207683643764</v>
      </c>
      <c r="M63" s="12">
        <f t="shared" si="8"/>
        <v>44338.69925739184</v>
      </c>
      <c r="N63" s="12">
        <f t="shared" si="5"/>
        <v>44338.713007391838</v>
      </c>
      <c r="O63" s="11">
        <f t="shared" si="0"/>
        <v>55.801099999999998</v>
      </c>
      <c r="P63" s="11">
        <f t="shared" si="1"/>
        <v>-157.51499999999999</v>
      </c>
      <c r="Q63" s="3">
        <f t="shared" si="9"/>
        <v>0.97391292123460782</v>
      </c>
      <c r="R63" s="3">
        <f t="shared" si="9"/>
        <v>-2.7491553712788681</v>
      </c>
      <c r="S63" s="3">
        <f t="shared" si="6"/>
        <v>3.9217548292311832E-3</v>
      </c>
      <c r="T63" s="3">
        <f t="shared" si="7"/>
        <v>10.232207683643765</v>
      </c>
    </row>
    <row r="64" spans="1:20" x14ac:dyDescent="0.3">
      <c r="A64" s="16" t="s">
        <v>103</v>
      </c>
      <c r="B64" s="14">
        <v>80</v>
      </c>
      <c r="C64" t="s">
        <v>297</v>
      </c>
      <c r="D64" s="18">
        <v>55.686300000000003</v>
      </c>
      <c r="E64" s="16">
        <v>157.2911</v>
      </c>
      <c r="F64" s="15">
        <v>0.33</v>
      </c>
      <c r="G64" s="3"/>
      <c r="H64" s="3"/>
      <c r="I64" s="3">
        <v>0.33</v>
      </c>
      <c r="J64" s="11">
        <f t="shared" si="10"/>
        <v>0.66</v>
      </c>
      <c r="K64" s="11">
        <v>10</v>
      </c>
      <c r="L64" s="3">
        <f t="shared" si="4"/>
        <v>1.0228749848658336</v>
      </c>
      <c r="M64" s="21">
        <v>44339.25</v>
      </c>
      <c r="N64" s="12">
        <f t="shared" si="5"/>
        <v>44339.277499999997</v>
      </c>
      <c r="O64" s="11">
        <f t="shared" si="0"/>
        <v>55.686300000000003</v>
      </c>
      <c r="P64" s="11">
        <f t="shared" si="1"/>
        <v>-157.2911</v>
      </c>
      <c r="Q64" s="3">
        <f t="shared" si="9"/>
        <v>0.97190928325331827</v>
      </c>
      <c r="R64" s="3">
        <f t="shared" si="9"/>
        <v>-2.7452475790836526</v>
      </c>
      <c r="S64" s="3">
        <f t="shared" si="6"/>
        <v>3.9077921952155315E-3</v>
      </c>
      <c r="T64" s="3">
        <f t="shared" si="7"/>
        <v>10.228749848658337</v>
      </c>
    </row>
    <row r="65" spans="1:20" x14ac:dyDescent="0.3">
      <c r="A65" s="16" t="s">
        <v>104</v>
      </c>
      <c r="B65" s="14">
        <v>81</v>
      </c>
      <c r="C65" t="s">
        <v>295</v>
      </c>
      <c r="D65" s="18">
        <v>55.5715</v>
      </c>
      <c r="E65" s="16">
        <v>157.06780000000001</v>
      </c>
      <c r="F65" s="15">
        <v>0.33</v>
      </c>
      <c r="G65" s="3"/>
      <c r="H65" s="3"/>
      <c r="I65" s="3"/>
      <c r="J65" s="11">
        <f t="shared" si="10"/>
        <v>0.33</v>
      </c>
      <c r="K65" s="11">
        <v>10</v>
      </c>
      <c r="L65" s="3">
        <f t="shared" si="4"/>
        <v>1.0230160936209041</v>
      </c>
      <c r="M65" s="12">
        <f t="shared" si="8"/>
        <v>44339.320125670565</v>
      </c>
      <c r="N65" s="12">
        <f t="shared" si="5"/>
        <v>44339.333875670563</v>
      </c>
      <c r="O65" s="11">
        <f t="shared" si="0"/>
        <v>55.5715</v>
      </c>
      <c r="P65" s="11">
        <f t="shared" si="1"/>
        <v>-157.06780000000001</v>
      </c>
      <c r="Q65" s="3">
        <f t="shared" si="9"/>
        <v>0.96990564527202883</v>
      </c>
      <c r="R65" s="3">
        <f t="shared" si="9"/>
        <v>-2.7413502588639496</v>
      </c>
      <c r="S65" s="3">
        <f t="shared" si="6"/>
        <v>3.8973202197030155E-3</v>
      </c>
      <c r="T65" s="3">
        <f t="shared" si="7"/>
        <v>10.230160936209041</v>
      </c>
    </row>
    <row r="66" spans="1:20" x14ac:dyDescent="0.3">
      <c r="A66" s="16" t="s">
        <v>105</v>
      </c>
      <c r="B66" s="14">
        <v>82</v>
      </c>
      <c r="C66" t="s">
        <v>297</v>
      </c>
      <c r="D66" s="18">
        <v>55.456699999999998</v>
      </c>
      <c r="E66" s="16">
        <v>156.84520000000001</v>
      </c>
      <c r="F66" s="15">
        <v>0.33</v>
      </c>
      <c r="G66" s="3"/>
      <c r="H66" s="3"/>
      <c r="I66" s="3">
        <v>0.33</v>
      </c>
      <c r="J66" s="11">
        <f t="shared" si="10"/>
        <v>0.66</v>
      </c>
      <c r="K66" s="11">
        <v>10</v>
      </c>
      <c r="L66" s="3">
        <f t="shared" si="4"/>
        <v>1.0228949888441252</v>
      </c>
      <c r="M66" s="12">
        <f t="shared" si="8"/>
        <v>44339.376496295095</v>
      </c>
      <c r="N66" s="12">
        <f t="shared" si="5"/>
        <v>44339.403996295092</v>
      </c>
      <c r="O66" s="11">
        <f t="shared" si="0"/>
        <v>55.456699999999998</v>
      </c>
      <c r="P66" s="11">
        <f t="shared" si="1"/>
        <v>-156.84520000000001</v>
      </c>
      <c r="Q66" s="3">
        <f t="shared" si="9"/>
        <v>0.96790200729073927</v>
      </c>
      <c r="R66" s="3">
        <f t="shared" si="9"/>
        <v>-2.73746515594901</v>
      </c>
      <c r="S66" s="3">
        <f t="shared" si="6"/>
        <v>3.8851029149395977E-3</v>
      </c>
      <c r="T66" s="3">
        <f t="shared" si="7"/>
        <v>10.228949888441251</v>
      </c>
    </row>
    <row r="67" spans="1:20" x14ac:dyDescent="0.3">
      <c r="A67" s="16" t="s">
        <v>106</v>
      </c>
      <c r="B67" s="14">
        <v>83</v>
      </c>
      <c r="C67" t="s">
        <v>295</v>
      </c>
      <c r="D67" s="18">
        <v>55.341999999999999</v>
      </c>
      <c r="E67" s="16">
        <v>156.6232</v>
      </c>
      <c r="F67" s="15">
        <v>0.33</v>
      </c>
      <c r="G67" s="3"/>
      <c r="H67" s="3"/>
      <c r="I67" s="3"/>
      <c r="J67" s="11">
        <f t="shared" si="10"/>
        <v>0.33</v>
      </c>
      <c r="K67" s="11">
        <v>10</v>
      </c>
      <c r="L67" s="3">
        <f t="shared" si="4"/>
        <v>1.0226086876951257</v>
      </c>
      <c r="M67" s="12">
        <f t="shared" si="8"/>
        <v>44339.446604990415</v>
      </c>
      <c r="N67" s="12">
        <f t="shared" si="5"/>
        <v>44339.460354990413</v>
      </c>
      <c r="O67" s="11">
        <f t="shared" si="0"/>
        <v>55.341999999999999</v>
      </c>
      <c r="P67" s="11">
        <f t="shared" si="1"/>
        <v>-156.6232</v>
      </c>
      <c r="Q67" s="3">
        <f t="shared" si="9"/>
        <v>0.96590011463870173</v>
      </c>
      <c r="R67" s="3">
        <f t="shared" si="9"/>
        <v>-2.7335905250095829</v>
      </c>
      <c r="S67" s="3">
        <f t="shared" si="6"/>
        <v>3.8746309394270817E-3</v>
      </c>
      <c r="T67" s="3">
        <f t="shared" si="7"/>
        <v>10.226086876951257</v>
      </c>
    </row>
    <row r="68" spans="1:20" x14ac:dyDescent="0.3">
      <c r="A68" s="16" t="s">
        <v>107</v>
      </c>
      <c r="B68" s="14">
        <v>84</v>
      </c>
      <c r="C68" t="s">
        <v>297</v>
      </c>
      <c r="D68" s="18">
        <v>55.227200000000003</v>
      </c>
      <c r="E68" s="16">
        <v>156.40199999999999</v>
      </c>
      <c r="F68" s="15">
        <v>0.33</v>
      </c>
      <c r="G68" s="3"/>
      <c r="H68" s="3"/>
      <c r="I68" s="3">
        <v>0.33</v>
      </c>
      <c r="J68" s="11">
        <f t="shared" si="10"/>
        <v>0.66</v>
      </c>
      <c r="K68" s="11">
        <v>10</v>
      </c>
      <c r="L68" s="3">
        <f t="shared" si="4"/>
        <v>1.0226139285463893</v>
      </c>
      <c r="M68" s="12">
        <f t="shared" si="8"/>
        <v>44339.502963904102</v>
      </c>
      <c r="N68" s="12">
        <f t="shared" si="5"/>
        <v>44339.530463904099</v>
      </c>
      <c r="O68" s="11">
        <f t="shared" si="0"/>
        <v>55.227200000000003</v>
      </c>
      <c r="P68" s="11">
        <f t="shared" si="1"/>
        <v>-156.40199999999999</v>
      </c>
      <c r="Q68" s="3">
        <f t="shared" si="9"/>
        <v>0.9638964766574124</v>
      </c>
      <c r="R68" s="3">
        <f t="shared" si="9"/>
        <v>-2.729729856704171</v>
      </c>
      <c r="S68" s="3">
        <f t="shared" si="6"/>
        <v>3.860668305411874E-3</v>
      </c>
      <c r="T68" s="3">
        <f t="shared" si="7"/>
        <v>10.226139285463892</v>
      </c>
    </row>
    <row r="69" spans="1:20" x14ac:dyDescent="0.3">
      <c r="A69" s="16" t="s">
        <v>108</v>
      </c>
      <c r="B69" s="14">
        <v>85</v>
      </c>
      <c r="C69" t="s">
        <v>295</v>
      </c>
      <c r="D69" s="18">
        <v>55.348100000000002</v>
      </c>
      <c r="E69" s="16">
        <v>156.2004</v>
      </c>
      <c r="F69" s="15">
        <v>0.33</v>
      </c>
      <c r="G69" s="3"/>
      <c r="H69" s="3"/>
      <c r="I69" s="3"/>
      <c r="J69" s="11">
        <f t="shared" si="10"/>
        <v>0.33</v>
      </c>
      <c r="K69" s="11">
        <v>10</v>
      </c>
      <c r="L69" s="3">
        <f t="shared" si="4"/>
        <v>1.0003346696238167</v>
      </c>
      <c r="M69" s="12">
        <f t="shared" si="8"/>
        <v>44339.572144515332</v>
      </c>
      <c r="N69" s="12">
        <f t="shared" si="5"/>
        <v>44339.58589451533</v>
      </c>
      <c r="O69" s="11">
        <f t="shared" si="0"/>
        <v>55.348100000000002</v>
      </c>
      <c r="P69" s="11">
        <f t="shared" si="1"/>
        <v>-156.2004</v>
      </c>
      <c r="Q69" s="3">
        <f t="shared" si="9"/>
        <v>0.96600657972307347</v>
      </c>
      <c r="R69" s="3">
        <f t="shared" si="9"/>
        <v>-2.7262112729321508</v>
      </c>
      <c r="S69" s="3">
        <f t="shared" si="6"/>
        <v>3.5185837720201896E-3</v>
      </c>
      <c r="T69" s="3">
        <f t="shared" si="7"/>
        <v>10.003346696238166</v>
      </c>
    </row>
    <row r="70" spans="1:20" x14ac:dyDescent="0.3">
      <c r="A70" s="16" t="s">
        <v>109</v>
      </c>
      <c r="B70" s="14">
        <v>86</v>
      </c>
      <c r="C70" t="s">
        <v>297</v>
      </c>
      <c r="D70" s="18">
        <v>55.462899999999998</v>
      </c>
      <c r="E70" s="16">
        <v>156.4211</v>
      </c>
      <c r="F70" s="15">
        <v>0.33</v>
      </c>
      <c r="G70" s="3"/>
      <c r="H70" s="3"/>
      <c r="I70" s="3">
        <v>0.33</v>
      </c>
      <c r="J70" s="11">
        <f t="shared" si="10"/>
        <v>0.66</v>
      </c>
      <c r="K70" s="11">
        <v>10</v>
      </c>
      <c r="L70" s="3">
        <f t="shared" si="4"/>
        <v>1.0196558368970097</v>
      </c>
      <c r="M70" s="12">
        <f t="shared" si="8"/>
        <v>44339.6283801752</v>
      </c>
      <c r="N70" s="12">
        <f t="shared" si="5"/>
        <v>44339.655880175196</v>
      </c>
      <c r="O70" s="11">
        <f t="shared" si="0"/>
        <v>55.462899999999998</v>
      </c>
      <c r="P70" s="11">
        <f t="shared" si="1"/>
        <v>-156.4211</v>
      </c>
      <c r="Q70" s="3">
        <f t="shared" si="9"/>
        <v>0.96801021770436302</v>
      </c>
      <c r="R70" s="3">
        <f t="shared" si="9"/>
        <v>-2.730063214591302</v>
      </c>
      <c r="S70" s="3">
        <f t="shared" si="6"/>
        <v>-3.8519416591511479E-3</v>
      </c>
      <c r="T70" s="3">
        <f t="shared" si="7"/>
        <v>10.196558368970097</v>
      </c>
    </row>
    <row r="71" spans="1:20" x14ac:dyDescent="0.3">
      <c r="A71" s="16" t="s">
        <v>110</v>
      </c>
      <c r="B71" s="14">
        <v>87</v>
      </c>
      <c r="C71" t="s">
        <v>295</v>
      </c>
      <c r="D71" s="18">
        <v>55.5777</v>
      </c>
      <c r="E71" s="16">
        <v>156.64240000000001</v>
      </c>
      <c r="F71" s="15">
        <v>0.33</v>
      </c>
      <c r="G71" s="3"/>
      <c r="H71" s="3"/>
      <c r="I71" s="3"/>
      <c r="J71" s="11">
        <f t="shared" si="10"/>
        <v>0.33</v>
      </c>
      <c r="K71" s="11">
        <v>10</v>
      </c>
      <c r="L71" s="3">
        <f t="shared" si="4"/>
        <v>1.0195470030081206</v>
      </c>
      <c r="M71" s="12">
        <f t="shared" si="8"/>
        <v>44339.698361300325</v>
      </c>
      <c r="N71" s="12">
        <f t="shared" si="5"/>
        <v>44339.712111300323</v>
      </c>
      <c r="O71" s="11">
        <f t="shared" ref="O71:O134" si="11">D71</f>
        <v>55.5777</v>
      </c>
      <c r="P71" s="11">
        <f t="shared" ref="P71:P134" si="12">-E71</f>
        <v>-156.64240000000001</v>
      </c>
      <c r="Q71" s="3">
        <f t="shared" si="9"/>
        <v>0.97001385568565246</v>
      </c>
      <c r="R71" s="3">
        <f t="shared" si="9"/>
        <v>-2.7339256282259656</v>
      </c>
      <c r="S71" s="3">
        <f t="shared" si="6"/>
        <v>-3.8624136346636639E-3</v>
      </c>
      <c r="T71" s="3">
        <f t="shared" si="7"/>
        <v>10.195470030081207</v>
      </c>
    </row>
    <row r="72" spans="1:20" x14ac:dyDescent="0.3">
      <c r="A72" s="16" t="s">
        <v>111</v>
      </c>
      <c r="B72" s="14">
        <v>88</v>
      </c>
      <c r="C72" t="s">
        <v>297</v>
      </c>
      <c r="D72" s="18">
        <v>55.692500000000003</v>
      </c>
      <c r="E72" s="16">
        <v>156.86439999999999</v>
      </c>
      <c r="F72" s="15">
        <v>0.33</v>
      </c>
      <c r="G72" s="3"/>
      <c r="H72" s="3"/>
      <c r="I72" s="3">
        <v>0.33</v>
      </c>
      <c r="J72" s="11">
        <f t="shared" si="10"/>
        <v>0.66</v>
      </c>
      <c r="K72" s="11">
        <v>10</v>
      </c>
      <c r="L72" s="3">
        <f t="shared" ref="L72:L135" si="13">T72/K72</f>
        <v>1.0196768853600442</v>
      </c>
      <c r="M72" s="21">
        <v>44340.25</v>
      </c>
      <c r="N72" s="12">
        <f t="shared" ref="N72:N135" si="14">M72+J72/24</f>
        <v>44340.277499999997</v>
      </c>
      <c r="O72" s="11">
        <f t="shared" si="11"/>
        <v>55.692500000000003</v>
      </c>
      <c r="P72" s="11">
        <f t="shared" si="12"/>
        <v>-156.86439999999999</v>
      </c>
      <c r="Q72" s="3">
        <f t="shared" si="9"/>
        <v>0.97201749366694201</v>
      </c>
      <c r="R72" s="3">
        <f t="shared" si="9"/>
        <v>-2.7378002591653927</v>
      </c>
      <c r="S72" s="3">
        <f t="shared" ref="S72:S135" si="15">R72-R71</f>
        <v>-3.8746309394270817E-3</v>
      </c>
      <c r="T72" s="3">
        <f t="shared" ref="T72:T135" si="16">ACOS((SIN(Q71)*SIN(Q72))+(COS(Q71)*COS(Q72)*COS(S72)))/(PI()/180)*60</f>
        <v>10.196768853600442</v>
      </c>
    </row>
    <row r="73" spans="1:20" x14ac:dyDescent="0.3">
      <c r="A73" s="16" t="s">
        <v>112</v>
      </c>
      <c r="B73" s="14">
        <v>89</v>
      </c>
      <c r="C73" t="s">
        <v>295</v>
      </c>
      <c r="D73" s="18">
        <v>55.807299999999998</v>
      </c>
      <c r="E73" s="16">
        <v>157.08709999999999</v>
      </c>
      <c r="F73" s="15">
        <v>0.33</v>
      </c>
      <c r="G73" s="3"/>
      <c r="H73" s="3"/>
      <c r="I73" s="3"/>
      <c r="J73" s="11">
        <f t="shared" si="10"/>
        <v>0.33</v>
      </c>
      <c r="K73" s="11">
        <v>10</v>
      </c>
      <c r="L73" s="3">
        <f t="shared" si="13"/>
        <v>1.0197943106788074</v>
      </c>
      <c r="M73" s="12">
        <f t="shared" ref="M73:M136" si="17">N72+L73/24</f>
        <v>44340.319991429606</v>
      </c>
      <c r="N73" s="12">
        <f t="shared" si="14"/>
        <v>44340.333741429604</v>
      </c>
      <c r="O73" s="11">
        <f t="shared" si="11"/>
        <v>55.807299999999998</v>
      </c>
      <c r="P73" s="11">
        <f t="shared" si="12"/>
        <v>-157.08709999999999</v>
      </c>
      <c r="Q73" s="3">
        <f t="shared" si="9"/>
        <v>0.97402113164823145</v>
      </c>
      <c r="R73" s="3">
        <f t="shared" si="9"/>
        <v>-2.7416871074095845</v>
      </c>
      <c r="S73" s="3">
        <f t="shared" si="15"/>
        <v>-3.8868482441918317E-3</v>
      </c>
      <c r="T73" s="3">
        <f t="shared" si="16"/>
        <v>10.197943106788074</v>
      </c>
    </row>
    <row r="74" spans="1:20" x14ac:dyDescent="0.3">
      <c r="A74" s="16" t="s">
        <v>113</v>
      </c>
      <c r="B74" s="14">
        <v>90</v>
      </c>
      <c r="C74" t="s">
        <v>297</v>
      </c>
      <c r="D74" s="18">
        <v>55.9221</v>
      </c>
      <c r="E74" s="16">
        <v>157.31049999999999</v>
      </c>
      <c r="F74" s="15">
        <v>0.33</v>
      </c>
      <c r="G74" s="3"/>
      <c r="H74" s="3"/>
      <c r="I74" s="3">
        <v>0.33</v>
      </c>
      <c r="J74" s="11">
        <f t="shared" si="10"/>
        <v>0.66</v>
      </c>
      <c r="K74" s="11">
        <v>10</v>
      </c>
      <c r="L74" s="3">
        <f t="shared" si="13"/>
        <v>1.0198992608438746</v>
      </c>
      <c r="M74" s="12">
        <f t="shared" si="17"/>
        <v>44340.376237232136</v>
      </c>
      <c r="N74" s="12">
        <f t="shared" si="14"/>
        <v>44340.403737232133</v>
      </c>
      <c r="O74" s="11">
        <f t="shared" si="11"/>
        <v>55.9221</v>
      </c>
      <c r="P74" s="11">
        <f t="shared" si="12"/>
        <v>-157.31049999999999</v>
      </c>
      <c r="Q74" s="3">
        <f t="shared" si="9"/>
        <v>0.97602476962952101</v>
      </c>
      <c r="R74" s="3">
        <f t="shared" si="9"/>
        <v>-2.7455861729585398</v>
      </c>
      <c r="S74" s="3">
        <f t="shared" si="15"/>
        <v>-3.8990655489552495E-3</v>
      </c>
      <c r="T74" s="3">
        <f t="shared" si="16"/>
        <v>10.198992608438747</v>
      </c>
    </row>
    <row r="75" spans="1:20" x14ac:dyDescent="0.3">
      <c r="A75" s="16" t="s">
        <v>114</v>
      </c>
      <c r="B75" s="14">
        <v>91</v>
      </c>
      <c r="C75" t="s">
        <v>295</v>
      </c>
      <c r="D75" s="18">
        <v>56.036799999999999</v>
      </c>
      <c r="E75" s="16">
        <v>157.53460000000001</v>
      </c>
      <c r="F75" s="15">
        <v>0.33</v>
      </c>
      <c r="G75" s="3"/>
      <c r="H75" s="3"/>
      <c r="I75" s="3"/>
      <c r="J75" s="11">
        <f t="shared" si="10"/>
        <v>0.33</v>
      </c>
      <c r="K75" s="11">
        <v>10</v>
      </c>
      <c r="L75" s="3">
        <f t="shared" si="13"/>
        <v>1.0195873532873203</v>
      </c>
      <c r="M75" s="12">
        <f t="shared" si="17"/>
        <v>44340.446220038517</v>
      </c>
      <c r="N75" s="12">
        <f t="shared" si="14"/>
        <v>44340.459970038515</v>
      </c>
      <c r="O75" s="11">
        <f t="shared" si="11"/>
        <v>56.036799999999999</v>
      </c>
      <c r="P75" s="11">
        <f t="shared" si="12"/>
        <v>-157.53460000000001</v>
      </c>
      <c r="Q75" s="3">
        <f t="shared" si="9"/>
        <v>0.97802666228155843</v>
      </c>
      <c r="R75" s="3">
        <f t="shared" si="9"/>
        <v>-2.7494974558122589</v>
      </c>
      <c r="S75" s="3">
        <f t="shared" si="15"/>
        <v>-3.9112828537191113E-3</v>
      </c>
      <c r="T75" s="3">
        <f t="shared" si="16"/>
        <v>10.195873532873204</v>
      </c>
    </row>
    <row r="76" spans="1:20" x14ac:dyDescent="0.3">
      <c r="A76" s="16" t="s">
        <v>115</v>
      </c>
      <c r="B76" s="14">
        <v>92</v>
      </c>
      <c r="C76" t="s">
        <v>297</v>
      </c>
      <c r="D76" s="18">
        <v>56.151600000000002</v>
      </c>
      <c r="E76" s="16">
        <v>157.7594</v>
      </c>
      <c r="F76" s="15">
        <v>0.33</v>
      </c>
      <c r="G76" s="3"/>
      <c r="H76" s="3"/>
      <c r="I76" s="3">
        <v>0.33</v>
      </c>
      <c r="J76" s="11">
        <f t="shared" si="10"/>
        <v>0.66</v>
      </c>
      <c r="K76" s="11">
        <v>10</v>
      </c>
      <c r="L76" s="3">
        <f t="shared" si="13"/>
        <v>1.0200731067318034</v>
      </c>
      <c r="M76" s="12">
        <f t="shared" si="17"/>
        <v>44340.502473084627</v>
      </c>
      <c r="N76" s="12">
        <f t="shared" si="14"/>
        <v>44340.529973084624</v>
      </c>
      <c r="O76" s="11">
        <f t="shared" si="11"/>
        <v>56.151600000000002</v>
      </c>
      <c r="P76" s="11">
        <f t="shared" si="12"/>
        <v>-157.7594</v>
      </c>
      <c r="Q76" s="3">
        <f t="shared" si="9"/>
        <v>0.98003030026284799</v>
      </c>
      <c r="R76" s="3">
        <f t="shared" si="9"/>
        <v>-2.7534209559707423</v>
      </c>
      <c r="S76" s="3">
        <f t="shared" si="15"/>
        <v>-3.9235001584834173E-3</v>
      </c>
      <c r="T76" s="3">
        <f t="shared" si="16"/>
        <v>10.200731067318033</v>
      </c>
    </row>
    <row r="77" spans="1:20" x14ac:dyDescent="0.3">
      <c r="A77" s="16" t="s">
        <v>116</v>
      </c>
      <c r="B77" s="14">
        <v>93</v>
      </c>
      <c r="C77" t="s">
        <v>295</v>
      </c>
      <c r="D77" s="18">
        <v>56.272599999999997</v>
      </c>
      <c r="E77" s="16">
        <v>157.553</v>
      </c>
      <c r="F77" s="15">
        <v>0.33</v>
      </c>
      <c r="G77" s="3"/>
      <c r="H77" s="3"/>
      <c r="I77" s="3"/>
      <c r="J77" s="11">
        <f t="shared" si="10"/>
        <v>0.33</v>
      </c>
      <c r="K77" s="11">
        <v>10</v>
      </c>
      <c r="L77" s="3">
        <f t="shared" si="13"/>
        <v>1.0006901631370051</v>
      </c>
      <c r="M77" s="12">
        <f t="shared" si="17"/>
        <v>44340.571668508084</v>
      </c>
      <c r="N77" s="12">
        <f t="shared" si="14"/>
        <v>44340.585418508083</v>
      </c>
      <c r="O77" s="11">
        <f t="shared" si="11"/>
        <v>56.272599999999997</v>
      </c>
      <c r="P77" s="11">
        <f t="shared" si="12"/>
        <v>-157.553</v>
      </c>
      <c r="Q77" s="3">
        <f t="shared" si="9"/>
        <v>0.98214214865776106</v>
      </c>
      <c r="R77" s="3">
        <f t="shared" si="9"/>
        <v>-2.749818596394626</v>
      </c>
      <c r="S77" s="3">
        <f t="shared" si="15"/>
        <v>3.6023595761163207E-3</v>
      </c>
      <c r="T77" s="3">
        <f t="shared" si="16"/>
        <v>10.006901631370051</v>
      </c>
    </row>
    <row r="78" spans="1:20" x14ac:dyDescent="0.3">
      <c r="A78" s="16" t="s">
        <v>117</v>
      </c>
      <c r="B78" s="14">
        <v>94</v>
      </c>
      <c r="C78" t="s">
        <v>318</v>
      </c>
      <c r="D78" s="18">
        <v>56.157800000000002</v>
      </c>
      <c r="E78" s="16">
        <v>157.3288</v>
      </c>
      <c r="F78" s="15">
        <v>0.33</v>
      </c>
      <c r="G78" s="3"/>
      <c r="H78" s="3">
        <v>0.5</v>
      </c>
      <c r="I78" s="3">
        <v>0.33</v>
      </c>
      <c r="J78" s="11">
        <f t="shared" si="10"/>
        <v>1.1600000000000001</v>
      </c>
      <c r="K78" s="11">
        <v>10</v>
      </c>
      <c r="L78" s="3">
        <f t="shared" si="13"/>
        <v>1.0168558415708446</v>
      </c>
      <c r="M78" s="12">
        <f t="shared" si="17"/>
        <v>44340.627787501478</v>
      </c>
      <c r="N78" s="12">
        <f t="shared" si="14"/>
        <v>44340.676120834811</v>
      </c>
      <c r="O78" s="11">
        <f t="shared" si="11"/>
        <v>56.157800000000002</v>
      </c>
      <c r="P78" s="11">
        <f t="shared" si="12"/>
        <v>-157.3288</v>
      </c>
      <c r="Q78" s="3">
        <f t="shared" si="9"/>
        <v>0.98013851067647151</v>
      </c>
      <c r="R78" s="3">
        <f t="shared" si="9"/>
        <v>-2.7459055682116547</v>
      </c>
      <c r="S78" s="3">
        <f t="shared" si="15"/>
        <v>3.9130281829713454E-3</v>
      </c>
      <c r="T78" s="3">
        <f t="shared" si="16"/>
        <v>10.168558415708446</v>
      </c>
    </row>
    <row r="79" spans="1:20" x14ac:dyDescent="0.3">
      <c r="A79" s="16" t="s">
        <v>118</v>
      </c>
      <c r="B79" s="14">
        <v>95</v>
      </c>
      <c r="C79" t="s">
        <v>295</v>
      </c>
      <c r="D79" s="18">
        <v>56.042999999999999</v>
      </c>
      <c r="E79" s="16">
        <v>157.1053</v>
      </c>
      <c r="F79" s="15">
        <v>0.33</v>
      </c>
      <c r="G79" s="3"/>
      <c r="H79" s="3"/>
      <c r="I79" s="3"/>
      <c r="J79" s="11">
        <f t="shared" si="10"/>
        <v>0.33</v>
      </c>
      <c r="K79" s="11">
        <v>10</v>
      </c>
      <c r="L79" s="3">
        <f t="shared" si="13"/>
        <v>1.0167794466384232</v>
      </c>
      <c r="M79" s="12">
        <f t="shared" si="17"/>
        <v>44340.718486645084</v>
      </c>
      <c r="N79" s="12">
        <f t="shared" si="14"/>
        <v>44340.732236645083</v>
      </c>
      <c r="O79" s="11">
        <f t="shared" si="11"/>
        <v>56.042999999999999</v>
      </c>
      <c r="P79" s="11">
        <f t="shared" si="12"/>
        <v>-157.1053</v>
      </c>
      <c r="Q79" s="3">
        <f t="shared" si="9"/>
        <v>0.97813487269518207</v>
      </c>
      <c r="R79" s="3">
        <f t="shared" si="9"/>
        <v>-2.7420047573334476</v>
      </c>
      <c r="S79" s="3">
        <f t="shared" si="15"/>
        <v>3.9008108782070394E-3</v>
      </c>
      <c r="T79" s="3">
        <f t="shared" si="16"/>
        <v>10.167794466384233</v>
      </c>
    </row>
    <row r="80" spans="1:20" x14ac:dyDescent="0.3">
      <c r="A80" s="16" t="s">
        <v>119</v>
      </c>
      <c r="B80" s="14">
        <v>96</v>
      </c>
      <c r="C80" t="s">
        <v>297</v>
      </c>
      <c r="D80" s="18">
        <v>55.928199999999997</v>
      </c>
      <c r="E80" s="16">
        <v>156.8826</v>
      </c>
      <c r="F80" s="15">
        <v>0.33</v>
      </c>
      <c r="G80" s="3"/>
      <c r="H80" s="3"/>
      <c r="I80" s="3">
        <v>0.33</v>
      </c>
      <c r="J80" s="11">
        <f t="shared" si="10"/>
        <v>0.66</v>
      </c>
      <c r="K80" s="11">
        <v>10</v>
      </c>
      <c r="L80" s="3">
        <f t="shared" si="13"/>
        <v>1.0164437251509402</v>
      </c>
      <c r="M80" s="21">
        <v>44341.25</v>
      </c>
      <c r="N80" s="12">
        <f t="shared" si="14"/>
        <v>44341.277499999997</v>
      </c>
      <c r="O80" s="11">
        <f t="shared" si="11"/>
        <v>55.928199999999997</v>
      </c>
      <c r="P80" s="11">
        <f t="shared" si="12"/>
        <v>-156.8826</v>
      </c>
      <c r="Q80" s="3">
        <f t="shared" si="9"/>
        <v>0.97613123471389263</v>
      </c>
      <c r="R80" s="3">
        <f t="shared" si="9"/>
        <v>-2.7381179090892562</v>
      </c>
      <c r="S80" s="3">
        <f t="shared" si="15"/>
        <v>3.8868482441913876E-3</v>
      </c>
      <c r="T80" s="3">
        <f t="shared" si="16"/>
        <v>10.164437251509401</v>
      </c>
    </row>
    <row r="81" spans="1:20" x14ac:dyDescent="0.3">
      <c r="A81" s="16" t="s">
        <v>120</v>
      </c>
      <c r="B81" s="14">
        <v>97</v>
      </c>
      <c r="C81" t="s">
        <v>295</v>
      </c>
      <c r="D81" s="18">
        <v>55.813400000000001</v>
      </c>
      <c r="E81" s="16">
        <v>156.66050000000001</v>
      </c>
      <c r="F81" s="15">
        <v>0.33</v>
      </c>
      <c r="G81" s="3"/>
      <c r="H81" s="3"/>
      <c r="I81" s="3"/>
      <c r="J81" s="11">
        <f t="shared" si="10"/>
        <v>0.33</v>
      </c>
      <c r="K81" s="11">
        <v>10</v>
      </c>
      <c r="L81" s="3">
        <f t="shared" si="13"/>
        <v>1.0165892372679401</v>
      </c>
      <c r="M81" s="12">
        <f t="shared" si="17"/>
        <v>44341.319857884882</v>
      </c>
      <c r="N81" s="12">
        <f t="shared" si="14"/>
        <v>44341.333607884881</v>
      </c>
      <c r="O81" s="11">
        <f t="shared" si="11"/>
        <v>55.813400000000001</v>
      </c>
      <c r="P81" s="11">
        <f t="shared" si="12"/>
        <v>-156.66050000000001</v>
      </c>
      <c r="Q81" s="3">
        <f t="shared" si="9"/>
        <v>0.97412759673260307</v>
      </c>
      <c r="R81" s="3">
        <f t="shared" si="9"/>
        <v>-2.7342415328205765</v>
      </c>
      <c r="S81" s="3">
        <f t="shared" si="15"/>
        <v>3.8763762686797598E-3</v>
      </c>
      <c r="T81" s="3">
        <f t="shared" si="16"/>
        <v>10.165892372679401</v>
      </c>
    </row>
    <row r="82" spans="1:20" x14ac:dyDescent="0.3">
      <c r="A82" s="16" t="s">
        <v>121</v>
      </c>
      <c r="B82" s="14">
        <v>98</v>
      </c>
      <c r="C82" t="s">
        <v>297</v>
      </c>
      <c r="D82" s="18">
        <v>55.698700000000002</v>
      </c>
      <c r="E82" s="16">
        <v>156.43899999999999</v>
      </c>
      <c r="F82" s="15">
        <v>0.33</v>
      </c>
      <c r="G82" s="3"/>
      <c r="H82" s="3"/>
      <c r="I82" s="3">
        <v>0.33</v>
      </c>
      <c r="J82" s="11">
        <f t="shared" si="10"/>
        <v>0.66</v>
      </c>
      <c r="K82" s="11">
        <v>10</v>
      </c>
      <c r="L82" s="3">
        <f t="shared" si="13"/>
        <v>1.0163166850003624</v>
      </c>
      <c r="M82" s="12">
        <f t="shared" si="17"/>
        <v>44341.375954413423</v>
      </c>
      <c r="N82" s="12">
        <f t="shared" si="14"/>
        <v>44341.403454413419</v>
      </c>
      <c r="O82" s="11">
        <f t="shared" si="11"/>
        <v>55.698700000000002</v>
      </c>
      <c r="P82" s="11">
        <f t="shared" si="12"/>
        <v>-156.43899999999999</v>
      </c>
      <c r="Q82" s="3">
        <f t="shared" si="9"/>
        <v>0.97212570408056564</v>
      </c>
      <c r="R82" s="3">
        <f t="shared" si="9"/>
        <v>-2.7303756285274092</v>
      </c>
      <c r="S82" s="3">
        <f t="shared" si="15"/>
        <v>3.8659042931672438E-3</v>
      </c>
      <c r="T82" s="3">
        <f t="shared" si="16"/>
        <v>10.163166850003623</v>
      </c>
    </row>
    <row r="83" spans="1:20" x14ac:dyDescent="0.3">
      <c r="A83" s="16" t="s">
        <v>122</v>
      </c>
      <c r="B83" s="14">
        <v>99</v>
      </c>
      <c r="C83" t="s">
        <v>295</v>
      </c>
      <c r="D83" s="18">
        <v>55.5839</v>
      </c>
      <c r="E83" s="16">
        <v>156.2183</v>
      </c>
      <c r="F83" s="15">
        <v>0.33</v>
      </c>
      <c r="G83" s="3"/>
      <c r="H83" s="3"/>
      <c r="I83" s="3"/>
      <c r="J83" s="11">
        <f t="shared" si="10"/>
        <v>0.33</v>
      </c>
      <c r="K83" s="11">
        <v>10</v>
      </c>
      <c r="L83" s="3">
        <f t="shared" si="13"/>
        <v>1.0163478479781882</v>
      </c>
      <c r="M83" s="12">
        <f t="shared" si="17"/>
        <v>44341.445802240421</v>
      </c>
      <c r="N83" s="12">
        <f t="shared" si="14"/>
        <v>44341.45955224042</v>
      </c>
      <c r="O83" s="11">
        <f t="shared" si="11"/>
        <v>55.5839</v>
      </c>
      <c r="P83" s="11">
        <f t="shared" si="12"/>
        <v>-156.2183</v>
      </c>
      <c r="Q83" s="3">
        <f t="shared" si="9"/>
        <v>0.9701220660992762</v>
      </c>
      <c r="R83" s="3">
        <f t="shared" si="9"/>
        <v>-2.7265236868682576</v>
      </c>
      <c r="S83" s="3">
        <f t="shared" si="15"/>
        <v>3.851941659151592E-3</v>
      </c>
      <c r="T83" s="3">
        <f t="shared" si="16"/>
        <v>10.163478479781881</v>
      </c>
    </row>
    <row r="84" spans="1:20" x14ac:dyDescent="0.3">
      <c r="A84" s="16" t="s">
        <v>123</v>
      </c>
      <c r="B84" s="14">
        <v>100</v>
      </c>
      <c r="C84" t="s">
        <v>297</v>
      </c>
      <c r="D84" s="18">
        <v>55.469099999999997</v>
      </c>
      <c r="E84" s="16">
        <v>155.9982</v>
      </c>
      <c r="F84" s="15">
        <v>0.33</v>
      </c>
      <c r="G84" s="3"/>
      <c r="H84" s="3"/>
      <c r="I84" s="3">
        <v>0.33</v>
      </c>
      <c r="J84" s="11">
        <f t="shared" si="10"/>
        <v>0.66</v>
      </c>
      <c r="K84" s="11">
        <v>10</v>
      </c>
      <c r="L84" s="3">
        <f t="shared" si="13"/>
        <v>1.0164589620967763</v>
      </c>
      <c r="M84" s="12">
        <f t="shared" si="17"/>
        <v>44341.501904697172</v>
      </c>
      <c r="N84" s="12">
        <f t="shared" si="14"/>
        <v>44341.529404697169</v>
      </c>
      <c r="O84" s="11">
        <f t="shared" si="11"/>
        <v>55.469099999999997</v>
      </c>
      <c r="P84" s="11">
        <f t="shared" si="12"/>
        <v>-155.9982</v>
      </c>
      <c r="Q84" s="3">
        <f t="shared" si="9"/>
        <v>0.96811842811798654</v>
      </c>
      <c r="R84" s="3">
        <f t="shared" si="9"/>
        <v>-2.7226822171846181</v>
      </c>
      <c r="S84" s="3">
        <f t="shared" si="15"/>
        <v>3.8414696836395201E-3</v>
      </c>
      <c r="T84" s="3">
        <f t="shared" si="16"/>
        <v>10.164589620967764</v>
      </c>
    </row>
    <row r="85" spans="1:20" x14ac:dyDescent="0.3">
      <c r="A85" s="16" t="s">
        <v>124</v>
      </c>
      <c r="B85" s="14">
        <v>101</v>
      </c>
      <c r="C85" t="s">
        <v>295</v>
      </c>
      <c r="D85" s="18">
        <v>55.59</v>
      </c>
      <c r="E85" s="16">
        <v>155.7954</v>
      </c>
      <c r="F85" s="15">
        <v>0.33</v>
      </c>
      <c r="G85" s="3"/>
      <c r="H85" s="3"/>
      <c r="I85" s="3"/>
      <c r="J85" s="11">
        <f t="shared" si="10"/>
        <v>0.33</v>
      </c>
      <c r="K85" s="11">
        <v>10</v>
      </c>
      <c r="L85" s="3">
        <f t="shared" si="13"/>
        <v>1.0002458198314443</v>
      </c>
      <c r="M85" s="12">
        <f t="shared" si="17"/>
        <v>44341.571081606329</v>
      </c>
      <c r="N85" s="12">
        <f t="shared" si="14"/>
        <v>44341.584831606327</v>
      </c>
      <c r="O85" s="11">
        <f t="shared" si="11"/>
        <v>55.59</v>
      </c>
      <c r="P85" s="11">
        <f t="shared" si="12"/>
        <v>-155.7954</v>
      </c>
      <c r="Q85" s="3">
        <f t="shared" si="9"/>
        <v>0.97022853118364782</v>
      </c>
      <c r="R85" s="3">
        <f t="shared" si="9"/>
        <v>-2.7191426894615733</v>
      </c>
      <c r="S85" s="3">
        <f t="shared" si="15"/>
        <v>3.5395277230447775E-3</v>
      </c>
      <c r="T85" s="3">
        <f t="shared" si="16"/>
        <v>10.002458198314443</v>
      </c>
    </row>
    <row r="86" spans="1:20" x14ac:dyDescent="0.3">
      <c r="A86" s="16" t="s">
        <v>125</v>
      </c>
      <c r="B86" s="14">
        <v>102</v>
      </c>
      <c r="C86" t="s">
        <v>294</v>
      </c>
      <c r="D86" s="18">
        <v>55.704799999999999</v>
      </c>
      <c r="E86" s="16">
        <v>156.01490000000001</v>
      </c>
      <c r="F86" s="15">
        <v>0.33</v>
      </c>
      <c r="G86" s="3"/>
      <c r="H86" s="3"/>
      <c r="I86" s="3"/>
      <c r="J86" s="11">
        <f t="shared" si="10"/>
        <v>0.33</v>
      </c>
      <c r="K86" s="11">
        <v>10</v>
      </c>
      <c r="L86" s="3">
        <f t="shared" si="13"/>
        <v>1.0132787425189103</v>
      </c>
      <c r="M86" s="12">
        <f t="shared" si="17"/>
        <v>44341.627051553929</v>
      </c>
      <c r="N86" s="12">
        <f t="shared" si="14"/>
        <v>44341.640801553927</v>
      </c>
      <c r="O86" s="11">
        <f t="shared" si="11"/>
        <v>55.704799999999999</v>
      </c>
      <c r="P86" s="11">
        <f t="shared" si="12"/>
        <v>-156.01490000000001</v>
      </c>
      <c r="Q86" s="3">
        <f t="shared" si="9"/>
        <v>0.97223216916493727</v>
      </c>
      <c r="R86" s="3">
        <f t="shared" si="9"/>
        <v>-2.7229736871697012</v>
      </c>
      <c r="S86" s="3">
        <f t="shared" si="15"/>
        <v>-3.8309977081278923E-3</v>
      </c>
      <c r="T86" s="3">
        <f t="shared" si="16"/>
        <v>10.132787425189102</v>
      </c>
    </row>
    <row r="87" spans="1:20" x14ac:dyDescent="0.3">
      <c r="A87" s="16" t="s">
        <v>126</v>
      </c>
      <c r="B87" s="14">
        <v>103</v>
      </c>
      <c r="C87" t="s">
        <v>295</v>
      </c>
      <c r="D87" s="18">
        <v>55.819600000000001</v>
      </c>
      <c r="E87" s="16">
        <v>156.23500000000001</v>
      </c>
      <c r="F87" s="15">
        <v>0.33</v>
      </c>
      <c r="G87" s="3"/>
      <c r="H87" s="3"/>
      <c r="I87" s="3"/>
      <c r="J87" s="11">
        <f t="shared" si="10"/>
        <v>0.33</v>
      </c>
      <c r="K87" s="11">
        <v>10</v>
      </c>
      <c r="L87" s="3">
        <f t="shared" si="13"/>
        <v>1.0131653827269427</v>
      </c>
      <c r="M87" s="12">
        <f t="shared" si="17"/>
        <v>44341.68301677821</v>
      </c>
      <c r="N87" s="12">
        <f t="shared" si="14"/>
        <v>44341.696766778208</v>
      </c>
      <c r="O87" s="11">
        <f t="shared" si="11"/>
        <v>55.819600000000001</v>
      </c>
      <c r="P87" s="11">
        <f t="shared" si="12"/>
        <v>-156.23500000000001</v>
      </c>
      <c r="Q87" s="3">
        <f t="shared" ref="Q87:R150" si="18">O87*PI()/180</f>
        <v>0.97423580714622682</v>
      </c>
      <c r="R87" s="3">
        <f t="shared" si="18"/>
        <v>-2.7268151568533412</v>
      </c>
      <c r="S87" s="3">
        <f t="shared" si="15"/>
        <v>-3.8414696836399642E-3</v>
      </c>
      <c r="T87" s="3">
        <f t="shared" si="16"/>
        <v>10.131653827269426</v>
      </c>
    </row>
    <row r="88" spans="1:20" x14ac:dyDescent="0.3">
      <c r="A88" s="16" t="s">
        <v>127</v>
      </c>
      <c r="B88" s="14">
        <v>104</v>
      </c>
      <c r="C88" t="s">
        <v>294</v>
      </c>
      <c r="D88" s="18">
        <v>55.934399999999997</v>
      </c>
      <c r="E88" s="16">
        <v>156.45590000000001</v>
      </c>
      <c r="F88" s="15">
        <v>0.33</v>
      </c>
      <c r="G88" s="3"/>
      <c r="H88" s="3"/>
      <c r="I88" s="3"/>
      <c r="J88" s="11">
        <f t="shared" si="10"/>
        <v>0.33</v>
      </c>
      <c r="K88" s="11">
        <v>10</v>
      </c>
      <c r="L88" s="3">
        <f t="shared" si="13"/>
        <v>1.0135348184257427</v>
      </c>
      <c r="M88" s="12">
        <f t="shared" si="17"/>
        <v>44341.738997395645</v>
      </c>
      <c r="N88" s="12">
        <f t="shared" si="14"/>
        <v>44341.752747395643</v>
      </c>
      <c r="O88" s="11">
        <f t="shared" si="11"/>
        <v>55.934399999999997</v>
      </c>
      <c r="P88" s="11">
        <f t="shared" si="12"/>
        <v>-156.45590000000001</v>
      </c>
      <c r="Q88" s="3">
        <f t="shared" si="18"/>
        <v>0.97623944512751615</v>
      </c>
      <c r="R88" s="3">
        <f t="shared" si="18"/>
        <v>-2.7306705891709964</v>
      </c>
      <c r="S88" s="3">
        <f t="shared" si="15"/>
        <v>-3.8554323176551719E-3</v>
      </c>
      <c r="T88" s="3">
        <f t="shared" si="16"/>
        <v>10.135348184257428</v>
      </c>
    </row>
    <row r="89" spans="1:20" x14ac:dyDescent="0.3">
      <c r="A89" s="16" t="s">
        <v>128</v>
      </c>
      <c r="B89" s="14">
        <v>105</v>
      </c>
      <c r="C89" t="s">
        <v>295</v>
      </c>
      <c r="D89" s="18">
        <v>56.164000000000001</v>
      </c>
      <c r="E89" s="16">
        <v>156.89949999999999</v>
      </c>
      <c r="F89" s="15">
        <v>0.33</v>
      </c>
      <c r="G89" s="3"/>
      <c r="H89" s="3"/>
      <c r="I89" s="3"/>
      <c r="J89" s="11">
        <f t="shared" si="10"/>
        <v>0.33</v>
      </c>
      <c r="K89" s="11">
        <v>10</v>
      </c>
      <c r="L89" s="3">
        <f t="shared" si="13"/>
        <v>2.026645670873271</v>
      </c>
      <c r="M89" s="21">
        <v>44342.25</v>
      </c>
      <c r="N89" s="12">
        <f t="shared" si="14"/>
        <v>44342.263749999998</v>
      </c>
      <c r="O89" s="11">
        <f t="shared" si="11"/>
        <v>56.164000000000001</v>
      </c>
      <c r="P89" s="11">
        <f t="shared" si="12"/>
        <v>-156.89949999999999</v>
      </c>
      <c r="Q89" s="3">
        <f t="shared" si="18"/>
        <v>0.98024672109009525</v>
      </c>
      <c r="R89" s="3">
        <f t="shared" si="18"/>
        <v>-2.7384128697328429</v>
      </c>
      <c r="S89" s="3">
        <f t="shared" si="15"/>
        <v>-7.7422805618465596E-3</v>
      </c>
      <c r="T89" s="3">
        <f t="shared" si="16"/>
        <v>20.266456708732711</v>
      </c>
    </row>
    <row r="90" spans="1:20" x14ac:dyDescent="0.3">
      <c r="A90" s="16" t="s">
        <v>129</v>
      </c>
      <c r="B90" s="14">
        <v>106</v>
      </c>
      <c r="C90" t="s">
        <v>294</v>
      </c>
      <c r="D90" s="18">
        <v>56.278700000000001</v>
      </c>
      <c r="E90" s="16">
        <v>157.1224</v>
      </c>
      <c r="F90" s="15">
        <v>0.33</v>
      </c>
      <c r="G90" s="3"/>
      <c r="H90" s="3"/>
      <c r="I90" s="3"/>
      <c r="J90" s="11">
        <f t="shared" si="10"/>
        <v>0.33</v>
      </c>
      <c r="K90" s="11">
        <v>10</v>
      </c>
      <c r="L90" s="3">
        <f t="shared" si="13"/>
        <v>1.013174210475134</v>
      </c>
      <c r="M90" s="12">
        <f t="shared" si="17"/>
        <v>44342.305965592102</v>
      </c>
      <c r="N90" s="12">
        <f t="shared" si="14"/>
        <v>44342.319715592101</v>
      </c>
      <c r="O90" s="11">
        <f t="shared" si="11"/>
        <v>56.278700000000001</v>
      </c>
      <c r="P90" s="11">
        <f t="shared" si="12"/>
        <v>-157.1224</v>
      </c>
      <c r="Q90" s="3">
        <f t="shared" si="18"/>
        <v>0.98224861374213268</v>
      </c>
      <c r="R90" s="3">
        <f t="shared" si="18"/>
        <v>-2.7423032086355383</v>
      </c>
      <c r="S90" s="3">
        <f t="shared" si="15"/>
        <v>-3.8903389026954116E-3</v>
      </c>
      <c r="T90" s="3">
        <f t="shared" si="16"/>
        <v>10.131742104751339</v>
      </c>
    </row>
    <row r="91" spans="1:20" x14ac:dyDescent="0.3">
      <c r="A91" s="16" t="s">
        <v>130</v>
      </c>
      <c r="B91" s="14">
        <v>107</v>
      </c>
      <c r="C91" t="s">
        <v>295</v>
      </c>
      <c r="D91" s="18">
        <v>56.393500000000003</v>
      </c>
      <c r="E91" s="16">
        <v>157.3459</v>
      </c>
      <c r="F91" s="15">
        <v>0.33</v>
      </c>
      <c r="G91" s="3"/>
      <c r="H91" s="3"/>
      <c r="I91" s="3"/>
      <c r="J91" s="11">
        <f t="shared" si="10"/>
        <v>0.33</v>
      </c>
      <c r="K91" s="11">
        <v>10</v>
      </c>
      <c r="L91" s="3">
        <f t="shared" si="13"/>
        <v>1.0134114559072878</v>
      </c>
      <c r="M91" s="12">
        <f t="shared" si="17"/>
        <v>44342.36194106943</v>
      </c>
      <c r="N91" s="12">
        <f t="shared" si="14"/>
        <v>44342.375691069428</v>
      </c>
      <c r="O91" s="11">
        <f t="shared" si="11"/>
        <v>56.393500000000003</v>
      </c>
      <c r="P91" s="11">
        <f t="shared" si="12"/>
        <v>-157.3459</v>
      </c>
      <c r="Q91" s="3">
        <f t="shared" si="18"/>
        <v>0.98425225172342234</v>
      </c>
      <c r="R91" s="3">
        <f t="shared" si="18"/>
        <v>-2.7462040195137458</v>
      </c>
      <c r="S91" s="3">
        <f t="shared" si="15"/>
        <v>-3.9008108782074835E-3</v>
      </c>
      <c r="T91" s="3">
        <f t="shared" si="16"/>
        <v>10.134114559072877</v>
      </c>
    </row>
    <row r="92" spans="1:20" x14ac:dyDescent="0.3">
      <c r="A92" s="16" t="s">
        <v>131</v>
      </c>
      <c r="B92" s="14">
        <v>108</v>
      </c>
      <c r="C92" t="s">
        <v>294</v>
      </c>
      <c r="D92" s="18">
        <v>56.399700000000003</v>
      </c>
      <c r="E92" s="16">
        <v>156.9153</v>
      </c>
      <c r="F92" s="15">
        <v>0.33</v>
      </c>
      <c r="G92" s="3"/>
      <c r="H92" s="3"/>
      <c r="I92" s="3"/>
      <c r="J92" s="11">
        <f t="shared" si="10"/>
        <v>0.33</v>
      </c>
      <c r="K92" s="11">
        <v>10</v>
      </c>
      <c r="L92" s="3">
        <f t="shared" si="13"/>
        <v>1.4303515857772857</v>
      </c>
      <c r="M92" s="12">
        <f t="shared" si="17"/>
        <v>44342.43528905217</v>
      </c>
      <c r="N92" s="12">
        <f t="shared" si="14"/>
        <v>44342.449039052168</v>
      </c>
      <c r="O92" s="11">
        <f t="shared" si="11"/>
        <v>56.399700000000003</v>
      </c>
      <c r="P92" s="11">
        <f t="shared" si="12"/>
        <v>-156.9153</v>
      </c>
      <c r="Q92" s="3">
        <f t="shared" si="18"/>
        <v>0.98436046213704587</v>
      </c>
      <c r="R92" s="3">
        <f t="shared" si="18"/>
        <v>-2.7386886317546582</v>
      </c>
      <c r="S92" s="3">
        <f t="shared" si="15"/>
        <v>7.5153877590876661E-3</v>
      </c>
      <c r="T92" s="3">
        <f t="shared" si="16"/>
        <v>14.303515857772856</v>
      </c>
    </row>
    <row r="93" spans="1:20" x14ac:dyDescent="0.3">
      <c r="A93" s="16" t="s">
        <v>132</v>
      </c>
      <c r="B93" s="14">
        <v>109</v>
      </c>
      <c r="C93" t="s">
        <v>295</v>
      </c>
      <c r="D93" s="18">
        <v>56.2849</v>
      </c>
      <c r="E93" s="16">
        <v>156.69300000000001</v>
      </c>
      <c r="F93" s="15">
        <v>0.33</v>
      </c>
      <c r="G93" s="3"/>
      <c r="H93" s="3"/>
      <c r="I93" s="3"/>
      <c r="J93" s="11">
        <f t="shared" si="10"/>
        <v>0.33</v>
      </c>
      <c r="K93" s="11">
        <v>10</v>
      </c>
      <c r="L93" s="3">
        <f t="shared" si="13"/>
        <v>1.0103997162889931</v>
      </c>
      <c r="M93" s="12">
        <f t="shared" si="17"/>
        <v>44342.491139040343</v>
      </c>
      <c r="N93" s="12">
        <f t="shared" si="14"/>
        <v>44342.504889040341</v>
      </c>
      <c r="O93" s="11">
        <f t="shared" si="11"/>
        <v>56.2849</v>
      </c>
      <c r="P93" s="11">
        <f t="shared" si="12"/>
        <v>-156.69300000000001</v>
      </c>
      <c r="Q93" s="3">
        <f t="shared" si="18"/>
        <v>0.98235682415575631</v>
      </c>
      <c r="R93" s="3">
        <f t="shared" si="18"/>
        <v>-2.7348087648274748</v>
      </c>
      <c r="S93" s="3">
        <f t="shared" si="15"/>
        <v>3.8798669271833397E-3</v>
      </c>
      <c r="T93" s="3">
        <f t="shared" si="16"/>
        <v>10.103997162889931</v>
      </c>
    </row>
    <row r="94" spans="1:20" x14ac:dyDescent="0.3">
      <c r="A94" s="16" t="s">
        <v>133</v>
      </c>
      <c r="B94" s="14">
        <v>110</v>
      </c>
      <c r="C94" t="s">
        <v>294</v>
      </c>
      <c r="D94" s="18">
        <v>56.170099999999998</v>
      </c>
      <c r="E94" s="16">
        <v>156.47149999999999</v>
      </c>
      <c r="F94" s="15">
        <v>0.33</v>
      </c>
      <c r="G94" s="3"/>
      <c r="H94" s="3"/>
      <c r="I94" s="3"/>
      <c r="J94" s="11">
        <f t="shared" si="10"/>
        <v>0.33</v>
      </c>
      <c r="K94" s="11">
        <v>10</v>
      </c>
      <c r="L94" s="3">
        <f t="shared" si="13"/>
        <v>1.0100739511704715</v>
      </c>
      <c r="M94" s="12">
        <f t="shared" si="17"/>
        <v>44342.54697545497</v>
      </c>
      <c r="N94" s="12">
        <f t="shared" si="14"/>
        <v>44342.560725454969</v>
      </c>
      <c r="O94" s="11">
        <f t="shared" si="11"/>
        <v>56.170099999999998</v>
      </c>
      <c r="P94" s="11">
        <f t="shared" si="12"/>
        <v>-156.47149999999999</v>
      </c>
      <c r="Q94" s="3">
        <f t="shared" si="18"/>
        <v>0.98035318617446687</v>
      </c>
      <c r="R94" s="3">
        <f t="shared" si="18"/>
        <v>-2.7309428605343071</v>
      </c>
      <c r="S94" s="3">
        <f t="shared" si="15"/>
        <v>3.8659042931676879E-3</v>
      </c>
      <c r="T94" s="3">
        <f t="shared" si="16"/>
        <v>10.100739511704715</v>
      </c>
    </row>
    <row r="95" spans="1:20" x14ac:dyDescent="0.3">
      <c r="A95" s="16" t="s">
        <v>134</v>
      </c>
      <c r="B95" s="14">
        <v>111</v>
      </c>
      <c r="C95" t="s">
        <v>295</v>
      </c>
      <c r="D95" s="18">
        <v>56.055399999999999</v>
      </c>
      <c r="E95" s="16">
        <v>156.25059999999999</v>
      </c>
      <c r="F95" s="15">
        <v>0.33</v>
      </c>
      <c r="G95" s="3"/>
      <c r="H95" s="3"/>
      <c r="I95" s="3"/>
      <c r="J95" s="11">
        <f t="shared" si="10"/>
        <v>0.33</v>
      </c>
      <c r="K95" s="11">
        <v>10</v>
      </c>
      <c r="L95" s="3">
        <f t="shared" si="13"/>
        <v>1.0098140442410988</v>
      </c>
      <c r="M95" s="12">
        <f t="shared" si="17"/>
        <v>44342.602801040142</v>
      </c>
      <c r="N95" s="12">
        <f t="shared" si="14"/>
        <v>44342.616551040141</v>
      </c>
      <c r="O95" s="11">
        <f t="shared" si="11"/>
        <v>56.055399999999999</v>
      </c>
      <c r="P95" s="11">
        <f t="shared" si="12"/>
        <v>-156.25059999999999</v>
      </c>
      <c r="Q95" s="3">
        <f t="shared" si="18"/>
        <v>0.97835129352242933</v>
      </c>
      <c r="R95" s="3">
        <f t="shared" si="18"/>
        <v>-2.7270874282166515</v>
      </c>
      <c r="S95" s="3">
        <f t="shared" si="15"/>
        <v>3.855432317655616E-3</v>
      </c>
      <c r="T95" s="3">
        <f t="shared" si="16"/>
        <v>10.098140442410989</v>
      </c>
    </row>
    <row r="96" spans="1:20" x14ac:dyDescent="0.3">
      <c r="A96" s="16" t="s">
        <v>135</v>
      </c>
      <c r="B96" s="14">
        <v>112</v>
      </c>
      <c r="C96" t="s">
        <v>294</v>
      </c>
      <c r="D96" s="18">
        <v>55.940600000000003</v>
      </c>
      <c r="E96" s="16">
        <v>156.03039999999999</v>
      </c>
      <c r="F96" s="15">
        <v>0.33</v>
      </c>
      <c r="G96" s="3"/>
      <c r="H96" s="3"/>
      <c r="I96" s="3"/>
      <c r="J96" s="11">
        <f t="shared" si="10"/>
        <v>0.33</v>
      </c>
      <c r="K96" s="11">
        <v>10</v>
      </c>
      <c r="L96" s="3">
        <f t="shared" si="13"/>
        <v>1.0101157837749659</v>
      </c>
      <c r="M96" s="12">
        <f t="shared" si="17"/>
        <v>44342.658639197798</v>
      </c>
      <c r="N96" s="12">
        <f t="shared" si="14"/>
        <v>44342.672389197796</v>
      </c>
      <c r="O96" s="11">
        <f t="shared" si="11"/>
        <v>55.940600000000003</v>
      </c>
      <c r="P96" s="11">
        <f t="shared" si="12"/>
        <v>-156.03039999999999</v>
      </c>
      <c r="Q96" s="3">
        <f t="shared" si="18"/>
        <v>0.97634765554114</v>
      </c>
      <c r="R96" s="3">
        <f t="shared" si="18"/>
        <v>-2.7232442132037602</v>
      </c>
      <c r="S96" s="3">
        <f t="shared" si="15"/>
        <v>3.8432150128913101E-3</v>
      </c>
      <c r="T96" s="3">
        <f t="shared" si="16"/>
        <v>10.101157837749659</v>
      </c>
    </row>
    <row r="97" spans="1:20" x14ac:dyDescent="0.3">
      <c r="A97" s="16" t="s">
        <v>136</v>
      </c>
      <c r="B97" s="14">
        <v>113</v>
      </c>
      <c r="C97" t="s">
        <v>295</v>
      </c>
      <c r="D97" s="18">
        <v>55.825800000000001</v>
      </c>
      <c r="E97" s="16">
        <v>155.8109</v>
      </c>
      <c r="F97" s="15">
        <v>0.33</v>
      </c>
      <c r="G97" s="3"/>
      <c r="H97" s="3"/>
      <c r="I97" s="3"/>
      <c r="J97" s="11">
        <f t="shared" si="10"/>
        <v>0.33</v>
      </c>
      <c r="K97" s="11">
        <v>10</v>
      </c>
      <c r="L97" s="3">
        <f t="shared" si="13"/>
        <v>1.0099968601464069</v>
      </c>
      <c r="M97" s="12">
        <f t="shared" si="17"/>
        <v>44342.714472400301</v>
      </c>
      <c r="N97" s="12">
        <f t="shared" si="14"/>
        <v>44342.728222400299</v>
      </c>
      <c r="O97" s="11">
        <f t="shared" si="11"/>
        <v>55.825800000000001</v>
      </c>
      <c r="P97" s="11">
        <f t="shared" si="12"/>
        <v>-155.8109</v>
      </c>
      <c r="Q97" s="3">
        <f t="shared" si="18"/>
        <v>0.97434401755985045</v>
      </c>
      <c r="R97" s="3">
        <f t="shared" si="18"/>
        <v>-2.7194132154956328</v>
      </c>
      <c r="S97" s="3">
        <f t="shared" si="15"/>
        <v>3.8309977081274482E-3</v>
      </c>
      <c r="T97" s="3">
        <f t="shared" si="16"/>
        <v>10.099968601464068</v>
      </c>
    </row>
    <row r="98" spans="1:20" x14ac:dyDescent="0.3">
      <c r="A98" s="16" t="s">
        <v>137</v>
      </c>
      <c r="B98" s="14">
        <v>114</v>
      </c>
      <c r="C98" t="s">
        <v>294</v>
      </c>
      <c r="D98" s="18">
        <v>56.061500000000002</v>
      </c>
      <c r="E98" s="16">
        <v>155.82509999999999</v>
      </c>
      <c r="F98" s="15">
        <v>0.33</v>
      </c>
      <c r="G98" s="3"/>
      <c r="H98" s="3"/>
      <c r="I98" s="3"/>
      <c r="J98" s="11">
        <f t="shared" si="10"/>
        <v>0.33</v>
      </c>
      <c r="K98" s="11">
        <v>10</v>
      </c>
      <c r="L98" s="3">
        <f t="shared" si="13"/>
        <v>1.4150046344718861</v>
      </c>
      <c r="M98" s="21">
        <v>44343.25</v>
      </c>
      <c r="N98" s="12">
        <f t="shared" si="14"/>
        <v>44343.263749999998</v>
      </c>
      <c r="O98" s="11">
        <f t="shared" si="11"/>
        <v>56.061500000000002</v>
      </c>
      <c r="P98" s="11">
        <f t="shared" si="12"/>
        <v>-155.82509999999999</v>
      </c>
      <c r="Q98" s="3">
        <f t="shared" si="18"/>
        <v>0.97845775860680106</v>
      </c>
      <c r="R98" s="3">
        <f t="shared" si="18"/>
        <v>-2.7196610522494158</v>
      </c>
      <c r="S98" s="3">
        <f t="shared" si="15"/>
        <v>-2.4783675378303727E-4</v>
      </c>
      <c r="T98" s="3">
        <f t="shared" si="16"/>
        <v>14.150046344718861</v>
      </c>
    </row>
    <row r="99" spans="1:20" x14ac:dyDescent="0.3">
      <c r="A99" s="16" t="s">
        <v>138</v>
      </c>
      <c r="B99" s="14">
        <v>115</v>
      </c>
      <c r="C99" t="s">
        <v>299</v>
      </c>
      <c r="D99" s="18">
        <v>56.176299999999998</v>
      </c>
      <c r="E99" s="16">
        <v>156.04470000000001</v>
      </c>
      <c r="F99" s="15">
        <v>0.33</v>
      </c>
      <c r="G99" s="3">
        <v>0.33</v>
      </c>
      <c r="H99" s="3"/>
      <c r="I99" s="3"/>
      <c r="J99" s="11">
        <f t="shared" si="10"/>
        <v>0.66</v>
      </c>
      <c r="K99" s="11">
        <v>10</v>
      </c>
      <c r="L99" s="3">
        <f t="shared" si="13"/>
        <v>1.006960452113612</v>
      </c>
      <c r="M99" s="12">
        <f t="shared" si="17"/>
        <v>44343.305706685504</v>
      </c>
      <c r="N99" s="12">
        <f t="shared" si="14"/>
        <v>44343.3332066855</v>
      </c>
      <c r="O99" s="11">
        <f t="shared" si="11"/>
        <v>56.176299999999998</v>
      </c>
      <c r="P99" s="11">
        <f t="shared" si="12"/>
        <v>-156.04470000000001</v>
      </c>
      <c r="Q99" s="3">
        <f t="shared" si="18"/>
        <v>0.98046139658809051</v>
      </c>
      <c r="R99" s="3">
        <f t="shared" si="18"/>
        <v>-2.7234937952867955</v>
      </c>
      <c r="S99" s="3">
        <f t="shared" si="15"/>
        <v>-3.8327430373796822E-3</v>
      </c>
      <c r="T99" s="3">
        <f t="shared" si="16"/>
        <v>10.069604521136119</v>
      </c>
    </row>
    <row r="100" spans="1:20" x14ac:dyDescent="0.3">
      <c r="A100" s="16" t="s">
        <v>139</v>
      </c>
      <c r="B100" s="14">
        <v>116</v>
      </c>
      <c r="C100" t="s">
        <v>300</v>
      </c>
      <c r="D100" s="18">
        <v>56.2911</v>
      </c>
      <c r="E100" s="16">
        <v>156.26499999999999</v>
      </c>
      <c r="F100" s="15">
        <v>0.33</v>
      </c>
      <c r="G100" s="3">
        <v>0.33</v>
      </c>
      <c r="H100" s="3"/>
      <c r="I100" s="3"/>
      <c r="J100" s="11">
        <f t="shared" si="10"/>
        <v>0.66</v>
      </c>
      <c r="K100" s="11">
        <v>10</v>
      </c>
      <c r="L100" s="3">
        <f t="shared" si="13"/>
        <v>1.0070634491592076</v>
      </c>
      <c r="M100" s="12">
        <f t="shared" si="17"/>
        <v>44343.375167662547</v>
      </c>
      <c r="N100" s="12">
        <f t="shared" si="14"/>
        <v>44343.402667662544</v>
      </c>
      <c r="O100" s="11">
        <f t="shared" si="11"/>
        <v>56.2911</v>
      </c>
      <c r="P100" s="11">
        <f t="shared" si="12"/>
        <v>-156.26499999999999</v>
      </c>
      <c r="Q100" s="3">
        <f t="shared" si="18"/>
        <v>0.98246503456938006</v>
      </c>
      <c r="R100" s="3">
        <f t="shared" si="18"/>
        <v>-2.727338755628939</v>
      </c>
      <c r="S100" s="3">
        <f t="shared" si="15"/>
        <v>-3.8449603421435441E-3</v>
      </c>
      <c r="T100" s="3">
        <f t="shared" si="16"/>
        <v>10.070634491592077</v>
      </c>
    </row>
    <row r="101" spans="1:20" x14ac:dyDescent="0.3">
      <c r="A101" s="16" t="s">
        <v>140</v>
      </c>
      <c r="B101" s="14">
        <v>117</v>
      </c>
      <c r="C101" t="s">
        <v>299</v>
      </c>
      <c r="D101" s="18">
        <v>56.405900000000003</v>
      </c>
      <c r="E101" s="16">
        <v>156.48589999999999</v>
      </c>
      <c r="F101" s="15">
        <v>0.33</v>
      </c>
      <c r="G101" s="3">
        <v>0.33</v>
      </c>
      <c r="H101" s="3"/>
      <c r="I101" s="3"/>
      <c r="J101" s="11">
        <f t="shared" si="10"/>
        <v>0.66</v>
      </c>
      <c r="K101" s="11">
        <v>10</v>
      </c>
      <c r="L101" s="3">
        <f t="shared" si="13"/>
        <v>1.0069115521580201</v>
      </c>
      <c r="M101" s="12">
        <f t="shared" si="17"/>
        <v>44343.444622310548</v>
      </c>
      <c r="N101" s="12">
        <f t="shared" si="14"/>
        <v>44343.472122310544</v>
      </c>
      <c r="O101" s="11">
        <f t="shared" si="11"/>
        <v>56.405900000000003</v>
      </c>
      <c r="P101" s="11">
        <f t="shared" si="12"/>
        <v>-156.48589999999999</v>
      </c>
      <c r="Q101" s="3">
        <f t="shared" si="18"/>
        <v>0.9844686725506695</v>
      </c>
      <c r="R101" s="3">
        <f t="shared" si="18"/>
        <v>-2.7311941879465942</v>
      </c>
      <c r="S101" s="3">
        <f t="shared" si="15"/>
        <v>-3.8554323176551719E-3</v>
      </c>
      <c r="T101" s="3">
        <f t="shared" si="16"/>
        <v>10.069115521580201</v>
      </c>
    </row>
    <row r="102" spans="1:20" x14ac:dyDescent="0.3">
      <c r="A102" s="16" t="s">
        <v>141</v>
      </c>
      <c r="B102" s="14">
        <v>118</v>
      </c>
      <c r="C102" t="s">
        <v>300</v>
      </c>
      <c r="D102" s="18">
        <v>56.520699999999998</v>
      </c>
      <c r="E102" s="16">
        <v>156.70750000000001</v>
      </c>
      <c r="F102" s="15">
        <v>0.33</v>
      </c>
      <c r="G102" s="3">
        <v>0.33</v>
      </c>
      <c r="H102" s="3"/>
      <c r="I102" s="3"/>
      <c r="J102" s="11">
        <f t="shared" si="10"/>
        <v>0.66</v>
      </c>
      <c r="K102" s="11">
        <v>10</v>
      </c>
      <c r="L102" s="3">
        <f t="shared" si="13"/>
        <v>1.006990545510897</v>
      </c>
      <c r="M102" s="12">
        <f t="shared" si="17"/>
        <v>44343.514080249937</v>
      </c>
      <c r="N102" s="12">
        <f t="shared" si="14"/>
        <v>44343.541580249934</v>
      </c>
      <c r="O102" s="11">
        <f t="shared" si="11"/>
        <v>56.520699999999998</v>
      </c>
      <c r="P102" s="11">
        <f t="shared" si="12"/>
        <v>-156.70750000000001</v>
      </c>
      <c r="Q102" s="3">
        <f t="shared" si="18"/>
        <v>0.98647231053195905</v>
      </c>
      <c r="R102" s="3">
        <f t="shared" si="18"/>
        <v>-2.7350618375690141</v>
      </c>
      <c r="S102" s="3">
        <f t="shared" si="15"/>
        <v>-3.8676496224199219E-3</v>
      </c>
      <c r="T102" s="3">
        <f t="shared" si="16"/>
        <v>10.06990545510897</v>
      </c>
    </row>
    <row r="103" spans="1:20" x14ac:dyDescent="0.3">
      <c r="A103" s="16" t="s">
        <v>142</v>
      </c>
      <c r="B103" s="14">
        <v>119</v>
      </c>
      <c r="C103" t="s">
        <v>299</v>
      </c>
      <c r="D103" s="18">
        <v>56.635399999999997</v>
      </c>
      <c r="E103" s="16">
        <v>156.9298</v>
      </c>
      <c r="F103" s="15">
        <v>0.33</v>
      </c>
      <c r="G103" s="3">
        <v>0.33</v>
      </c>
      <c r="H103" s="3"/>
      <c r="I103" s="3"/>
      <c r="J103" s="11">
        <f t="shared" si="10"/>
        <v>0.66</v>
      </c>
      <c r="K103" s="11">
        <v>10</v>
      </c>
      <c r="L103" s="3">
        <f t="shared" si="13"/>
        <v>1.0066475803262587</v>
      </c>
      <c r="M103" s="12">
        <f t="shared" si="17"/>
        <v>44343.583523899113</v>
      </c>
      <c r="N103" s="12">
        <f t="shared" si="14"/>
        <v>44343.61102389911</v>
      </c>
      <c r="O103" s="11">
        <f t="shared" si="11"/>
        <v>56.635399999999997</v>
      </c>
      <c r="P103" s="11">
        <f t="shared" si="12"/>
        <v>-156.9298</v>
      </c>
      <c r="Q103" s="3">
        <f t="shared" si="18"/>
        <v>0.98847420318399648</v>
      </c>
      <c r="R103" s="3">
        <f t="shared" si="18"/>
        <v>-2.738941704496197</v>
      </c>
      <c r="S103" s="3">
        <f t="shared" si="15"/>
        <v>-3.8798669271828956E-3</v>
      </c>
      <c r="T103" s="3">
        <f t="shared" si="16"/>
        <v>10.066475803262586</v>
      </c>
    </row>
    <row r="104" spans="1:20" x14ac:dyDescent="0.3">
      <c r="A104" s="16" t="s">
        <v>143</v>
      </c>
      <c r="B104" s="14">
        <v>120</v>
      </c>
      <c r="C104" t="s">
        <v>319</v>
      </c>
      <c r="D104" s="18">
        <v>56.756399999999999</v>
      </c>
      <c r="E104" s="16">
        <v>156.7208</v>
      </c>
      <c r="F104" s="15">
        <v>0.33</v>
      </c>
      <c r="G104" s="3">
        <v>0.33</v>
      </c>
      <c r="H104" s="3">
        <v>0.5</v>
      </c>
      <c r="I104" s="3"/>
      <c r="J104" s="11">
        <f t="shared" si="10"/>
        <v>1.1600000000000001</v>
      </c>
      <c r="K104" s="11">
        <v>10</v>
      </c>
      <c r="L104" s="3">
        <f t="shared" si="13"/>
        <v>1.0005872280669599</v>
      </c>
      <c r="M104" s="12">
        <f t="shared" si="17"/>
        <v>44343.652715033611</v>
      </c>
      <c r="N104" s="12">
        <f t="shared" si="14"/>
        <v>44343.701048366944</v>
      </c>
      <c r="O104" s="11">
        <f t="shared" si="11"/>
        <v>56.756399999999999</v>
      </c>
      <c r="P104" s="11">
        <f t="shared" si="12"/>
        <v>-156.7208</v>
      </c>
      <c r="Q104" s="3">
        <f t="shared" si="18"/>
        <v>0.99058605157890967</v>
      </c>
      <c r="R104" s="3">
        <f t="shared" si="18"/>
        <v>-2.7352939663595288</v>
      </c>
      <c r="S104" s="3">
        <f t="shared" si="15"/>
        <v>3.6477381366681882E-3</v>
      </c>
      <c r="T104" s="3">
        <f t="shared" si="16"/>
        <v>10.0058722806696</v>
      </c>
    </row>
    <row r="105" spans="1:20" x14ac:dyDescent="0.3">
      <c r="A105" s="16" t="s">
        <v>144</v>
      </c>
      <c r="B105" s="14">
        <v>121</v>
      </c>
      <c r="C105" t="s">
        <v>320</v>
      </c>
      <c r="D105" s="18">
        <v>56.641599999999997</v>
      </c>
      <c r="E105" s="16">
        <v>156.4991</v>
      </c>
      <c r="F105" s="15">
        <v>0.33</v>
      </c>
      <c r="G105" s="3">
        <v>0.33</v>
      </c>
      <c r="H105" s="3">
        <v>0.5</v>
      </c>
      <c r="I105" s="3"/>
      <c r="J105" s="11">
        <f t="shared" si="10"/>
        <v>1.1600000000000001</v>
      </c>
      <c r="K105" s="11">
        <v>10</v>
      </c>
      <c r="L105" s="3">
        <f t="shared" si="13"/>
        <v>1.0039047851458061</v>
      </c>
      <c r="M105" s="12">
        <f t="shared" si="17"/>
        <v>44343.742877732991</v>
      </c>
      <c r="N105" s="12">
        <f t="shared" si="14"/>
        <v>44343.791211066324</v>
      </c>
      <c r="O105" s="11">
        <f t="shared" si="11"/>
        <v>56.641599999999997</v>
      </c>
      <c r="P105" s="11">
        <f t="shared" si="12"/>
        <v>-156.4991</v>
      </c>
      <c r="Q105" s="3">
        <f t="shared" si="18"/>
        <v>0.98858241359762011</v>
      </c>
      <c r="R105" s="3">
        <f t="shared" si="18"/>
        <v>-2.7314245714078575</v>
      </c>
      <c r="S105" s="3">
        <f t="shared" si="15"/>
        <v>3.8693949516712678E-3</v>
      </c>
      <c r="T105" s="3">
        <f t="shared" si="16"/>
        <v>10.03904785145806</v>
      </c>
    </row>
    <row r="106" spans="1:20" x14ac:dyDescent="0.3">
      <c r="A106" s="16" t="s">
        <v>145</v>
      </c>
      <c r="B106" s="14">
        <v>122</v>
      </c>
      <c r="C106" t="s">
        <v>319</v>
      </c>
      <c r="D106" s="18">
        <v>56.526800000000001</v>
      </c>
      <c r="E106" s="16">
        <v>156.27809999999999</v>
      </c>
      <c r="F106" s="15">
        <v>0.33</v>
      </c>
      <c r="G106" s="3">
        <v>0.33</v>
      </c>
      <c r="H106" s="3">
        <v>0.5</v>
      </c>
      <c r="I106" s="3"/>
      <c r="J106" s="11">
        <f t="shared" si="10"/>
        <v>1.1600000000000001</v>
      </c>
      <c r="K106" s="11">
        <v>10</v>
      </c>
      <c r="L106" s="3">
        <f t="shared" si="13"/>
        <v>1.0038416104465429</v>
      </c>
      <c r="M106" s="21">
        <v>44344.25</v>
      </c>
      <c r="N106" s="12">
        <f t="shared" si="14"/>
        <v>44344.298333333332</v>
      </c>
      <c r="O106" s="11">
        <f t="shared" si="11"/>
        <v>56.526800000000001</v>
      </c>
      <c r="P106" s="11">
        <f t="shared" si="12"/>
        <v>-156.27809999999999</v>
      </c>
      <c r="Q106" s="3">
        <f t="shared" si="18"/>
        <v>0.98657877561633067</v>
      </c>
      <c r="R106" s="3">
        <f t="shared" si="18"/>
        <v>-2.7275673937609501</v>
      </c>
      <c r="S106" s="3">
        <f t="shared" si="15"/>
        <v>3.8571776469074059E-3</v>
      </c>
      <c r="T106" s="3">
        <f t="shared" si="16"/>
        <v>10.038416104465428</v>
      </c>
    </row>
    <row r="107" spans="1:20" x14ac:dyDescent="0.3">
      <c r="A107" s="16" t="s">
        <v>146</v>
      </c>
      <c r="B107" s="14">
        <v>123</v>
      </c>
      <c r="C107" t="s">
        <v>320</v>
      </c>
      <c r="D107" s="18">
        <v>56.411999999999999</v>
      </c>
      <c r="E107" s="16">
        <v>156.05779999999999</v>
      </c>
      <c r="F107" s="15">
        <v>0.33</v>
      </c>
      <c r="G107" s="3">
        <v>0.33</v>
      </c>
      <c r="H107" s="3">
        <v>0.5</v>
      </c>
      <c r="I107" s="3"/>
      <c r="J107" s="11">
        <f t="shared" si="10"/>
        <v>1.1600000000000001</v>
      </c>
      <c r="K107" s="11">
        <v>10</v>
      </c>
      <c r="L107" s="3">
        <f t="shared" si="13"/>
        <v>1.0037660879401431</v>
      </c>
      <c r="M107" s="12">
        <f t="shared" si="17"/>
        <v>44344.340156920327</v>
      </c>
      <c r="N107" s="12">
        <f t="shared" si="14"/>
        <v>44344.388490253659</v>
      </c>
      <c r="O107" s="11">
        <f t="shared" si="11"/>
        <v>56.411999999999999</v>
      </c>
      <c r="P107" s="11">
        <f t="shared" si="12"/>
        <v>-156.05779999999999</v>
      </c>
      <c r="Q107" s="3">
        <f t="shared" si="18"/>
        <v>0.98457513763504112</v>
      </c>
      <c r="R107" s="3">
        <f t="shared" si="18"/>
        <v>-2.7237224334188066</v>
      </c>
      <c r="S107" s="3">
        <f t="shared" si="15"/>
        <v>3.8449603421435441E-3</v>
      </c>
      <c r="T107" s="3">
        <f t="shared" si="16"/>
        <v>10.037660879401431</v>
      </c>
    </row>
    <row r="108" spans="1:20" x14ac:dyDescent="0.3">
      <c r="A108" s="16" t="s">
        <v>147</v>
      </c>
      <c r="B108" s="14">
        <v>124</v>
      </c>
      <c r="C108" t="s">
        <v>319</v>
      </c>
      <c r="D108" s="18">
        <v>56.2973</v>
      </c>
      <c r="E108" s="16">
        <v>155.8382</v>
      </c>
      <c r="F108" s="15">
        <v>0.33</v>
      </c>
      <c r="G108" s="3">
        <v>0.33</v>
      </c>
      <c r="H108" s="3">
        <v>0.5</v>
      </c>
      <c r="I108" s="3"/>
      <c r="J108" s="11">
        <f t="shared" si="10"/>
        <v>1.1600000000000001</v>
      </c>
      <c r="K108" s="11">
        <v>10</v>
      </c>
      <c r="L108" s="3">
        <f t="shared" si="13"/>
        <v>1.0032658681317117</v>
      </c>
      <c r="M108" s="12">
        <f t="shared" si="17"/>
        <v>44344.430292998164</v>
      </c>
      <c r="N108" s="12">
        <f t="shared" si="14"/>
        <v>44344.478626331496</v>
      </c>
      <c r="O108" s="11">
        <f t="shared" si="11"/>
        <v>56.2973</v>
      </c>
      <c r="P108" s="11">
        <f t="shared" si="12"/>
        <v>-155.8382</v>
      </c>
      <c r="Q108" s="3">
        <f t="shared" si="18"/>
        <v>0.98257324498300369</v>
      </c>
      <c r="R108" s="3">
        <f t="shared" si="18"/>
        <v>-2.7198896903814274</v>
      </c>
      <c r="S108" s="3">
        <f t="shared" si="15"/>
        <v>3.8327430373792382E-3</v>
      </c>
      <c r="T108" s="3">
        <f t="shared" si="16"/>
        <v>10.032658681317116</v>
      </c>
    </row>
    <row r="109" spans="1:20" x14ac:dyDescent="0.3">
      <c r="A109" s="16" t="s">
        <v>148</v>
      </c>
      <c r="B109" s="14">
        <v>125</v>
      </c>
      <c r="C109" t="s">
        <v>296</v>
      </c>
      <c r="D109" s="18">
        <v>56.182499999999997</v>
      </c>
      <c r="E109" s="16">
        <v>155.61920000000001</v>
      </c>
      <c r="F109" s="15">
        <v>0.33</v>
      </c>
      <c r="G109" s="3"/>
      <c r="H109" s="3">
        <v>0.5</v>
      </c>
      <c r="I109" s="3"/>
      <c r="J109" s="11">
        <f t="shared" si="10"/>
        <v>0.83000000000000007</v>
      </c>
      <c r="K109" s="11">
        <v>10</v>
      </c>
      <c r="L109" s="3">
        <f t="shared" si="13"/>
        <v>1.0038192004084301</v>
      </c>
      <c r="M109" s="12">
        <f t="shared" si="17"/>
        <v>44344.52045213151</v>
      </c>
      <c r="N109" s="12">
        <f t="shared" si="14"/>
        <v>44344.555035464844</v>
      </c>
      <c r="O109" s="11">
        <f t="shared" si="11"/>
        <v>56.182499999999997</v>
      </c>
      <c r="P109" s="11">
        <f t="shared" si="12"/>
        <v>-155.61920000000001</v>
      </c>
      <c r="Q109" s="3">
        <f t="shared" si="18"/>
        <v>0.98056960700171403</v>
      </c>
      <c r="R109" s="3">
        <f t="shared" si="18"/>
        <v>-2.7160674193195598</v>
      </c>
      <c r="S109" s="3">
        <f t="shared" si="15"/>
        <v>3.8222710618676103E-3</v>
      </c>
      <c r="T109" s="3">
        <f t="shared" si="16"/>
        <v>10.038192004084301</v>
      </c>
    </row>
    <row r="110" spans="1:20" x14ac:dyDescent="0.3">
      <c r="A110" s="16" t="s">
        <v>149</v>
      </c>
      <c r="B110" s="14">
        <v>126</v>
      </c>
      <c r="C110" t="s">
        <v>294</v>
      </c>
      <c r="D110" s="18">
        <v>56.303400000000003</v>
      </c>
      <c r="E110" s="16">
        <v>155.4126</v>
      </c>
      <c r="F110" s="15">
        <v>0.33</v>
      </c>
      <c r="G110" s="3"/>
      <c r="H110" s="3"/>
      <c r="I110" s="3"/>
      <c r="J110" s="11">
        <f t="shared" si="10"/>
        <v>0.33</v>
      </c>
      <c r="K110" s="11">
        <v>10</v>
      </c>
      <c r="L110" s="3">
        <f t="shared" si="13"/>
        <v>1.0003324314720925</v>
      </c>
      <c r="M110" s="12">
        <f t="shared" si="17"/>
        <v>44344.596715982821</v>
      </c>
      <c r="N110" s="12">
        <f t="shared" si="14"/>
        <v>44344.61046598282</v>
      </c>
      <c r="O110" s="11">
        <f t="shared" si="11"/>
        <v>56.303400000000003</v>
      </c>
      <c r="P110" s="11">
        <f t="shared" si="12"/>
        <v>-155.4126</v>
      </c>
      <c r="Q110" s="3">
        <f t="shared" si="18"/>
        <v>0.98267971006737531</v>
      </c>
      <c r="R110" s="3">
        <f t="shared" si="18"/>
        <v>-2.7124615690849394</v>
      </c>
      <c r="S110" s="3">
        <f t="shared" si="15"/>
        <v>3.6058502346203447E-3</v>
      </c>
      <c r="T110" s="3">
        <f t="shared" si="16"/>
        <v>10.003324314720926</v>
      </c>
    </row>
    <row r="111" spans="1:20" x14ac:dyDescent="0.3">
      <c r="A111" s="16" t="s">
        <v>150</v>
      </c>
      <c r="B111" s="14">
        <v>127</v>
      </c>
      <c r="C111" t="s">
        <v>299</v>
      </c>
      <c r="D111" s="18">
        <v>56.418199999999999</v>
      </c>
      <c r="E111" s="16">
        <v>155.631</v>
      </c>
      <c r="F111" s="15">
        <v>0.33</v>
      </c>
      <c r="G111" s="3">
        <v>0.33</v>
      </c>
      <c r="H111" s="3"/>
      <c r="I111" s="3"/>
      <c r="J111" s="11">
        <f t="shared" si="10"/>
        <v>0.66</v>
      </c>
      <c r="K111" s="11">
        <v>10</v>
      </c>
      <c r="L111" s="3">
        <f t="shared" si="13"/>
        <v>1.0006948600251004</v>
      </c>
      <c r="M111" s="12">
        <f t="shared" si="17"/>
        <v>44344.652161601989</v>
      </c>
      <c r="N111" s="12">
        <f t="shared" si="14"/>
        <v>44344.679661601986</v>
      </c>
      <c r="O111" s="11">
        <f t="shared" si="11"/>
        <v>56.418199999999999</v>
      </c>
      <c r="P111" s="11">
        <f t="shared" si="12"/>
        <v>-155.631</v>
      </c>
      <c r="Q111" s="3">
        <f t="shared" si="18"/>
        <v>0.98468334804866486</v>
      </c>
      <c r="R111" s="3">
        <f t="shared" si="18"/>
        <v>-2.7162733681712949</v>
      </c>
      <c r="S111" s="3">
        <f t="shared" si="15"/>
        <v>-3.8117990863555384E-3</v>
      </c>
      <c r="T111" s="3">
        <f t="shared" si="16"/>
        <v>10.006948600251004</v>
      </c>
    </row>
    <row r="112" spans="1:20" x14ac:dyDescent="0.3">
      <c r="A112" s="16" t="s">
        <v>151</v>
      </c>
      <c r="B112" s="14">
        <v>128</v>
      </c>
      <c r="C112" t="s">
        <v>300</v>
      </c>
      <c r="D112" s="18">
        <v>56.533000000000001</v>
      </c>
      <c r="E112" s="16">
        <v>155.85</v>
      </c>
      <c r="F112" s="15">
        <v>0.33</v>
      </c>
      <c r="G112" s="3">
        <v>0.33</v>
      </c>
      <c r="H112" s="3"/>
      <c r="I112" s="3"/>
      <c r="J112" s="11">
        <f t="shared" si="10"/>
        <v>0.66</v>
      </c>
      <c r="K112" s="11">
        <v>10</v>
      </c>
      <c r="L112" s="3">
        <f t="shared" si="13"/>
        <v>1.0005504341444933</v>
      </c>
      <c r="M112" s="12">
        <f t="shared" si="17"/>
        <v>44344.721351203407</v>
      </c>
      <c r="N112" s="12">
        <f t="shared" si="14"/>
        <v>44344.748851203403</v>
      </c>
      <c r="O112" s="11">
        <f t="shared" si="11"/>
        <v>56.533000000000001</v>
      </c>
      <c r="P112" s="11">
        <f t="shared" si="12"/>
        <v>-155.85</v>
      </c>
      <c r="Q112" s="3">
        <f t="shared" si="18"/>
        <v>0.9866869860299543</v>
      </c>
      <c r="R112" s="3">
        <f t="shared" si="18"/>
        <v>-2.7200956392331626</v>
      </c>
      <c r="S112" s="3">
        <f t="shared" si="15"/>
        <v>-3.8222710618676103E-3</v>
      </c>
      <c r="T112" s="3">
        <f t="shared" si="16"/>
        <v>10.005504341444933</v>
      </c>
    </row>
    <row r="113" spans="1:20" x14ac:dyDescent="0.3">
      <c r="A113" s="16" t="s">
        <v>152</v>
      </c>
      <c r="B113" s="14">
        <v>129</v>
      </c>
      <c r="C113" t="s">
        <v>299</v>
      </c>
      <c r="D113" s="18">
        <v>56.647799999999997</v>
      </c>
      <c r="E113" s="16">
        <v>156.06970000000001</v>
      </c>
      <c r="F113" s="15">
        <v>0.33</v>
      </c>
      <c r="G113" s="3">
        <v>0.33</v>
      </c>
      <c r="H113" s="3"/>
      <c r="I113" s="3"/>
      <c r="J113" s="11">
        <f t="shared" si="10"/>
        <v>0.66</v>
      </c>
      <c r="K113" s="11">
        <v>10</v>
      </c>
      <c r="L113" s="3">
        <f t="shared" si="13"/>
        <v>1.0006348069750428</v>
      </c>
      <c r="M113" s="21">
        <v>44345.25</v>
      </c>
      <c r="N113" s="12">
        <f t="shared" si="14"/>
        <v>44345.277499999997</v>
      </c>
      <c r="O113" s="11">
        <f t="shared" si="11"/>
        <v>56.647799999999997</v>
      </c>
      <c r="P113" s="11">
        <f t="shared" si="12"/>
        <v>-156.06970000000001</v>
      </c>
      <c r="Q113" s="3">
        <f t="shared" si="18"/>
        <v>0.98869062401124364</v>
      </c>
      <c r="R113" s="3">
        <f t="shared" si="18"/>
        <v>-2.723930127599794</v>
      </c>
      <c r="S113" s="3">
        <f t="shared" si="15"/>
        <v>-3.8344883666314722E-3</v>
      </c>
      <c r="T113" s="3">
        <f t="shared" si="16"/>
        <v>10.006348069750429</v>
      </c>
    </row>
    <row r="114" spans="1:20" x14ac:dyDescent="0.3">
      <c r="A114" s="16" t="s">
        <v>153</v>
      </c>
      <c r="B114" s="14">
        <v>130</v>
      </c>
      <c r="C114" t="s">
        <v>300</v>
      </c>
      <c r="D114" s="18">
        <v>56.762599999999999</v>
      </c>
      <c r="E114" s="16">
        <v>156.29</v>
      </c>
      <c r="F114" s="15">
        <v>0.33</v>
      </c>
      <c r="G114" s="3">
        <v>0.33</v>
      </c>
      <c r="H114" s="3"/>
      <c r="I114" s="3"/>
      <c r="J114" s="11">
        <f t="shared" ref="J114:J167" si="19">SUM(F114:I114)</f>
        <v>0.66</v>
      </c>
      <c r="K114" s="11">
        <v>10</v>
      </c>
      <c r="L114" s="3">
        <f t="shared" si="13"/>
        <v>1.0004679789137694</v>
      </c>
      <c r="M114" s="12">
        <f t="shared" si="17"/>
        <v>44345.319186165783</v>
      </c>
      <c r="N114" s="12">
        <f t="shared" si="14"/>
        <v>44345.34668616578</v>
      </c>
      <c r="O114" s="11">
        <f t="shared" si="11"/>
        <v>56.762599999999999</v>
      </c>
      <c r="P114" s="11">
        <f t="shared" si="12"/>
        <v>-156.29</v>
      </c>
      <c r="Q114" s="3">
        <f t="shared" si="18"/>
        <v>0.9906942619925333</v>
      </c>
      <c r="R114" s="3">
        <f t="shared" si="18"/>
        <v>-2.7277750879419376</v>
      </c>
      <c r="S114" s="3">
        <f t="shared" si="15"/>
        <v>-3.8449603421435441E-3</v>
      </c>
      <c r="T114" s="3">
        <f t="shared" si="16"/>
        <v>10.004679789137693</v>
      </c>
    </row>
    <row r="115" spans="1:20" x14ac:dyDescent="0.3">
      <c r="A115" s="16" t="s">
        <v>154</v>
      </c>
      <c r="B115" s="14">
        <v>131</v>
      </c>
      <c r="C115" t="s">
        <v>299</v>
      </c>
      <c r="D115" s="18">
        <v>56.877400000000002</v>
      </c>
      <c r="E115" s="16">
        <v>156.5111</v>
      </c>
      <c r="F115" s="15">
        <v>0.33</v>
      </c>
      <c r="G115" s="3">
        <v>0.33</v>
      </c>
      <c r="H115" s="3"/>
      <c r="I115" s="3"/>
      <c r="J115" s="11">
        <f t="shared" si="19"/>
        <v>0.66</v>
      </c>
      <c r="K115" s="11">
        <v>10</v>
      </c>
      <c r="L115" s="3">
        <f t="shared" si="13"/>
        <v>1.0007666391828836</v>
      </c>
      <c r="M115" s="12">
        <f t="shared" si="17"/>
        <v>44345.388384775746</v>
      </c>
      <c r="N115" s="12">
        <f t="shared" si="14"/>
        <v>44345.415884775743</v>
      </c>
      <c r="O115" s="11">
        <f t="shared" si="11"/>
        <v>56.877400000000002</v>
      </c>
      <c r="P115" s="11">
        <f t="shared" si="12"/>
        <v>-156.5111</v>
      </c>
      <c r="Q115" s="3">
        <f t="shared" si="18"/>
        <v>0.99269789997382274</v>
      </c>
      <c r="R115" s="3">
        <f t="shared" si="18"/>
        <v>-2.7316340109180972</v>
      </c>
      <c r="S115" s="3">
        <f t="shared" si="15"/>
        <v>-3.85892297615964E-3</v>
      </c>
      <c r="T115" s="3">
        <f t="shared" si="16"/>
        <v>10.007666391828836</v>
      </c>
    </row>
    <row r="116" spans="1:20" x14ac:dyDescent="0.3">
      <c r="A116" s="16" t="s">
        <v>155</v>
      </c>
      <c r="B116" s="14">
        <v>132</v>
      </c>
      <c r="C116" t="s">
        <v>300</v>
      </c>
      <c r="D116" s="18">
        <v>56.9983</v>
      </c>
      <c r="E116" s="16">
        <v>156.30070000000001</v>
      </c>
      <c r="F116" s="15">
        <v>0.33</v>
      </c>
      <c r="G116" s="3">
        <v>0.33</v>
      </c>
      <c r="H116" s="3"/>
      <c r="I116" s="3"/>
      <c r="J116" s="11">
        <f t="shared" si="19"/>
        <v>0.66</v>
      </c>
      <c r="K116" s="11">
        <v>10</v>
      </c>
      <c r="L116" s="3">
        <f t="shared" si="13"/>
        <v>1.000255734715235</v>
      </c>
      <c r="M116" s="12">
        <f t="shared" si="17"/>
        <v>44345.457562098025</v>
      </c>
      <c r="N116" s="12">
        <f t="shared" si="14"/>
        <v>44345.485062098021</v>
      </c>
      <c r="O116" s="11">
        <f t="shared" si="11"/>
        <v>56.9983</v>
      </c>
      <c r="P116" s="11">
        <f t="shared" si="12"/>
        <v>-156.30070000000001</v>
      </c>
      <c r="Q116" s="3">
        <f t="shared" si="18"/>
        <v>0.99480800303948391</v>
      </c>
      <c r="R116" s="3">
        <f t="shared" si="18"/>
        <v>-2.7279618381719013</v>
      </c>
      <c r="S116" s="3">
        <f t="shared" si="15"/>
        <v>3.6721727461959119E-3</v>
      </c>
      <c r="T116" s="3">
        <f t="shared" si="16"/>
        <v>10.002557347152351</v>
      </c>
    </row>
    <row r="117" spans="1:20" x14ac:dyDescent="0.3">
      <c r="A117" s="16" t="s">
        <v>156</v>
      </c>
      <c r="B117" s="14">
        <v>133</v>
      </c>
      <c r="C117" t="s">
        <v>299</v>
      </c>
      <c r="D117" s="18">
        <v>56.883499999999998</v>
      </c>
      <c r="E117" s="16">
        <v>156.08029999999999</v>
      </c>
      <c r="F117" s="15">
        <v>0.33</v>
      </c>
      <c r="G117" s="3">
        <v>0.33</v>
      </c>
      <c r="H117" s="3"/>
      <c r="I117" s="3"/>
      <c r="J117" s="11">
        <f t="shared" si="19"/>
        <v>0.66</v>
      </c>
      <c r="K117" s="11">
        <v>10</v>
      </c>
      <c r="L117" s="3">
        <f t="shared" si="13"/>
        <v>0.99740884439219979</v>
      </c>
      <c r="M117" s="12">
        <f t="shared" si="17"/>
        <v>44345.526620799872</v>
      </c>
      <c r="N117" s="12">
        <f t="shared" si="14"/>
        <v>44345.554120799869</v>
      </c>
      <c r="O117" s="11">
        <f t="shared" si="11"/>
        <v>56.883499999999998</v>
      </c>
      <c r="P117" s="11">
        <f t="shared" si="12"/>
        <v>-156.08029999999999</v>
      </c>
      <c r="Q117" s="3">
        <f t="shared" si="18"/>
        <v>0.99280436505819436</v>
      </c>
      <c r="R117" s="3">
        <f t="shared" si="18"/>
        <v>-2.7241151325005055</v>
      </c>
      <c r="S117" s="3">
        <f t="shared" si="15"/>
        <v>3.8467056713957781E-3</v>
      </c>
      <c r="T117" s="3">
        <f t="shared" si="16"/>
        <v>9.9740884439219979</v>
      </c>
    </row>
    <row r="118" spans="1:20" x14ac:dyDescent="0.3">
      <c r="A118" s="16" t="s">
        <v>157</v>
      </c>
      <c r="B118" s="14">
        <v>134</v>
      </c>
      <c r="C118" t="s">
        <v>300</v>
      </c>
      <c r="D118" s="18">
        <v>56.768700000000003</v>
      </c>
      <c r="E118" s="16">
        <v>155.86060000000001</v>
      </c>
      <c r="F118" s="15">
        <v>0.33</v>
      </c>
      <c r="G118" s="3">
        <v>0.33</v>
      </c>
      <c r="H118" s="3"/>
      <c r="I118" s="3"/>
      <c r="J118" s="11">
        <f t="shared" si="19"/>
        <v>0.66</v>
      </c>
      <c r="K118" s="11">
        <v>10</v>
      </c>
      <c r="L118" s="3">
        <f t="shared" si="13"/>
        <v>0.99735175092099371</v>
      </c>
      <c r="M118" s="12">
        <f t="shared" si="17"/>
        <v>44345.595677122823</v>
      </c>
      <c r="N118" s="12">
        <f t="shared" si="14"/>
        <v>44345.623177122819</v>
      </c>
      <c r="O118" s="11">
        <f t="shared" si="11"/>
        <v>56.768700000000003</v>
      </c>
      <c r="P118" s="11">
        <f t="shared" si="12"/>
        <v>-155.86060000000001</v>
      </c>
      <c r="Q118" s="3">
        <f t="shared" si="18"/>
        <v>0.99080072707690492</v>
      </c>
      <c r="R118" s="3">
        <f t="shared" si="18"/>
        <v>-2.720280644133874</v>
      </c>
      <c r="S118" s="3">
        <f t="shared" si="15"/>
        <v>3.8344883666314722E-3</v>
      </c>
      <c r="T118" s="3">
        <f t="shared" si="16"/>
        <v>9.9735175092099375</v>
      </c>
    </row>
    <row r="119" spans="1:20" x14ac:dyDescent="0.3">
      <c r="A119" s="16" t="s">
        <v>158</v>
      </c>
      <c r="B119" s="14">
        <v>135</v>
      </c>
      <c r="C119" t="s">
        <v>299</v>
      </c>
      <c r="D119" s="18">
        <v>56.654000000000003</v>
      </c>
      <c r="E119" s="16">
        <v>155.64150000000001</v>
      </c>
      <c r="F119" s="15">
        <v>0.33</v>
      </c>
      <c r="G119" s="3">
        <v>0.33</v>
      </c>
      <c r="H119" s="3"/>
      <c r="I119" s="3"/>
      <c r="J119" s="11">
        <f t="shared" si="19"/>
        <v>0.66</v>
      </c>
      <c r="K119" s="11">
        <v>10</v>
      </c>
      <c r="L119" s="3">
        <f t="shared" si="13"/>
        <v>0.99710564694901171</v>
      </c>
      <c r="M119" s="12">
        <f t="shared" si="17"/>
        <v>44345.664723191439</v>
      </c>
      <c r="N119" s="12">
        <f t="shared" si="14"/>
        <v>44345.692223191436</v>
      </c>
      <c r="O119" s="11">
        <f t="shared" si="11"/>
        <v>56.654000000000003</v>
      </c>
      <c r="P119" s="11">
        <f t="shared" si="12"/>
        <v>-155.64150000000001</v>
      </c>
      <c r="Q119" s="3">
        <f t="shared" si="18"/>
        <v>0.98879883442486749</v>
      </c>
      <c r="R119" s="3">
        <f t="shared" si="18"/>
        <v>-2.7164566277427542</v>
      </c>
      <c r="S119" s="3">
        <f t="shared" si="15"/>
        <v>3.8240163911198444E-3</v>
      </c>
      <c r="T119" s="3">
        <f t="shared" si="16"/>
        <v>9.9710564694901169</v>
      </c>
    </row>
    <row r="120" spans="1:20" x14ac:dyDescent="0.3">
      <c r="A120" s="16" t="s">
        <v>159</v>
      </c>
      <c r="B120" s="14">
        <v>136</v>
      </c>
      <c r="C120" t="s">
        <v>300</v>
      </c>
      <c r="D120" s="18">
        <v>56.539200000000001</v>
      </c>
      <c r="E120" s="16">
        <v>155.42310000000001</v>
      </c>
      <c r="F120" s="15">
        <v>0.33</v>
      </c>
      <c r="G120" s="3">
        <v>0.33</v>
      </c>
      <c r="H120" s="3"/>
      <c r="I120" s="3"/>
      <c r="J120" s="11">
        <f t="shared" si="19"/>
        <v>0.66</v>
      </c>
      <c r="K120" s="11">
        <v>10</v>
      </c>
      <c r="L120" s="3">
        <f t="shared" si="13"/>
        <v>0.99743824527718716</v>
      </c>
      <c r="M120" s="12">
        <f t="shared" si="17"/>
        <v>44345.733783118325</v>
      </c>
      <c r="N120" s="12">
        <f t="shared" si="14"/>
        <v>44345.761283118321</v>
      </c>
      <c r="O120" s="11">
        <f t="shared" si="11"/>
        <v>56.539200000000001</v>
      </c>
      <c r="P120" s="11">
        <f t="shared" si="12"/>
        <v>-155.42310000000001</v>
      </c>
      <c r="Q120" s="3">
        <f t="shared" si="18"/>
        <v>0.98679519644357805</v>
      </c>
      <c r="R120" s="3">
        <f t="shared" si="18"/>
        <v>-2.7126448286563991</v>
      </c>
      <c r="S120" s="3">
        <f t="shared" si="15"/>
        <v>3.8117990863550943E-3</v>
      </c>
      <c r="T120" s="3">
        <f t="shared" si="16"/>
        <v>9.9743824527718719</v>
      </c>
    </row>
    <row r="121" spans="1:20" x14ac:dyDescent="0.3">
      <c r="A121" s="16" t="s">
        <v>160</v>
      </c>
      <c r="B121" s="14">
        <v>137</v>
      </c>
      <c r="C121" t="s">
        <v>299</v>
      </c>
      <c r="D121" s="18">
        <v>56.6601</v>
      </c>
      <c r="E121" s="16">
        <v>155.21459999999999</v>
      </c>
      <c r="F121" s="15">
        <v>0.33</v>
      </c>
      <c r="G121" s="3">
        <v>0.33</v>
      </c>
      <c r="H121" s="3"/>
      <c r="I121" s="3"/>
      <c r="J121" s="11">
        <f t="shared" si="19"/>
        <v>0.66</v>
      </c>
      <c r="K121" s="11">
        <v>10</v>
      </c>
      <c r="L121" s="3">
        <f t="shared" si="13"/>
        <v>1.0002264498228377</v>
      </c>
      <c r="M121" s="21">
        <v>44346.25</v>
      </c>
      <c r="N121" s="12">
        <f t="shared" si="14"/>
        <v>44346.277499999997</v>
      </c>
      <c r="O121" s="11">
        <f t="shared" si="11"/>
        <v>56.6601</v>
      </c>
      <c r="P121" s="11">
        <f t="shared" si="12"/>
        <v>-155.21459999999999</v>
      </c>
      <c r="Q121" s="3">
        <f t="shared" si="18"/>
        <v>0.98890529950923911</v>
      </c>
      <c r="R121" s="3">
        <f t="shared" si="18"/>
        <v>-2.7090058171659903</v>
      </c>
      <c r="S121" s="3">
        <f t="shared" si="15"/>
        <v>3.6390114904087945E-3</v>
      </c>
      <c r="T121" s="3">
        <f t="shared" si="16"/>
        <v>10.002264498228378</v>
      </c>
    </row>
    <row r="122" spans="1:20" x14ac:dyDescent="0.3">
      <c r="A122" s="16" t="s">
        <v>161</v>
      </c>
      <c r="B122" s="14">
        <v>138</v>
      </c>
      <c r="C122" t="s">
        <v>300</v>
      </c>
      <c r="D122" s="18">
        <v>56.774900000000002</v>
      </c>
      <c r="E122" s="16">
        <v>155.4324</v>
      </c>
      <c r="F122" s="15">
        <v>0.33</v>
      </c>
      <c r="G122" s="3">
        <v>0.33</v>
      </c>
      <c r="H122" s="3"/>
      <c r="I122" s="3"/>
      <c r="J122" s="11">
        <f t="shared" si="19"/>
        <v>0.66</v>
      </c>
      <c r="K122" s="11">
        <v>10</v>
      </c>
      <c r="L122" s="3">
        <f t="shared" si="13"/>
        <v>0.9943430932779711</v>
      </c>
      <c r="M122" s="12">
        <f t="shared" si="17"/>
        <v>44346.318930962218</v>
      </c>
      <c r="N122" s="12">
        <f t="shared" si="14"/>
        <v>44346.346430962214</v>
      </c>
      <c r="O122" s="11">
        <f t="shared" si="11"/>
        <v>56.774900000000002</v>
      </c>
      <c r="P122" s="11">
        <f t="shared" si="12"/>
        <v>-155.4324</v>
      </c>
      <c r="Q122" s="3">
        <f t="shared" si="18"/>
        <v>0.99090893749052866</v>
      </c>
      <c r="R122" s="3">
        <f t="shared" si="18"/>
        <v>-2.7128071442768342</v>
      </c>
      <c r="S122" s="3">
        <f t="shared" si="15"/>
        <v>-3.8013271108439106E-3</v>
      </c>
      <c r="T122" s="3">
        <f t="shared" si="16"/>
        <v>9.9434309327797106</v>
      </c>
    </row>
    <row r="123" spans="1:20" x14ac:dyDescent="0.3">
      <c r="A123" s="16" t="s">
        <v>162</v>
      </c>
      <c r="B123" s="14">
        <v>139</v>
      </c>
      <c r="C123" t="s">
        <v>299</v>
      </c>
      <c r="D123" s="18">
        <v>56.889699999999998</v>
      </c>
      <c r="E123" s="16">
        <v>155.6508</v>
      </c>
      <c r="F123" s="15">
        <v>0.33</v>
      </c>
      <c r="G123" s="3">
        <v>0.33</v>
      </c>
      <c r="H123" s="3"/>
      <c r="I123" s="3"/>
      <c r="J123" s="11">
        <f t="shared" si="19"/>
        <v>0.66</v>
      </c>
      <c r="K123" s="11">
        <v>10</v>
      </c>
      <c r="L123" s="3">
        <f t="shared" si="13"/>
        <v>0.99418386457029617</v>
      </c>
      <c r="M123" s="12">
        <f t="shared" si="17"/>
        <v>44346.387855289904</v>
      </c>
      <c r="N123" s="12">
        <f t="shared" si="14"/>
        <v>44346.415355289901</v>
      </c>
      <c r="O123" s="11">
        <f t="shared" si="11"/>
        <v>56.889699999999998</v>
      </c>
      <c r="P123" s="11">
        <f t="shared" si="12"/>
        <v>-155.6508</v>
      </c>
      <c r="Q123" s="3">
        <f t="shared" si="18"/>
        <v>0.9929125754718181</v>
      </c>
      <c r="R123" s="3">
        <f t="shared" si="18"/>
        <v>-2.7166189433631898</v>
      </c>
      <c r="S123" s="3">
        <f t="shared" si="15"/>
        <v>-3.8117990863555384E-3</v>
      </c>
      <c r="T123" s="3">
        <f t="shared" si="16"/>
        <v>9.9418386457029619</v>
      </c>
    </row>
    <row r="124" spans="1:20" x14ac:dyDescent="0.3">
      <c r="A124" s="17" t="s">
        <v>163</v>
      </c>
      <c r="B124" s="14">
        <v>140</v>
      </c>
      <c r="C124" t="s">
        <v>300</v>
      </c>
      <c r="D124" s="18">
        <v>57.0045</v>
      </c>
      <c r="E124" s="16">
        <v>155.8698</v>
      </c>
      <c r="F124" s="15">
        <v>0.33</v>
      </c>
      <c r="G124" s="3">
        <v>0.33</v>
      </c>
      <c r="H124" s="3"/>
      <c r="I124" s="3"/>
      <c r="J124" s="11">
        <f t="shared" si="19"/>
        <v>0.66</v>
      </c>
      <c r="K124" s="11">
        <v>10</v>
      </c>
      <c r="L124" s="3">
        <f t="shared" si="13"/>
        <v>0.99401387773946137</v>
      </c>
      <c r="M124" s="12">
        <f t="shared" si="17"/>
        <v>44346.45677253481</v>
      </c>
      <c r="N124" s="12">
        <f t="shared" si="14"/>
        <v>44346.484272534806</v>
      </c>
      <c r="O124" s="11">
        <f t="shared" si="11"/>
        <v>57.0045</v>
      </c>
      <c r="P124" s="11">
        <f t="shared" si="12"/>
        <v>-155.8698</v>
      </c>
      <c r="Q124" s="3">
        <f t="shared" si="18"/>
        <v>0.99491621345310755</v>
      </c>
      <c r="R124" s="3">
        <f t="shared" si="18"/>
        <v>-2.7204412144250574</v>
      </c>
      <c r="S124" s="3">
        <f t="shared" si="15"/>
        <v>-3.8222710618676103E-3</v>
      </c>
      <c r="T124" s="3">
        <f t="shared" si="16"/>
        <v>9.9401387773946137</v>
      </c>
    </row>
    <row r="125" spans="1:20" x14ac:dyDescent="0.3">
      <c r="A125" s="17" t="s">
        <v>164</v>
      </c>
      <c r="B125" s="14">
        <v>141</v>
      </c>
      <c r="C125" t="s">
        <v>299</v>
      </c>
      <c r="D125" s="18">
        <v>57.119300000000003</v>
      </c>
      <c r="E125" s="16">
        <v>156.08959999999999</v>
      </c>
      <c r="F125" s="15">
        <v>0.33</v>
      </c>
      <c r="G125" s="3">
        <v>0.33</v>
      </c>
      <c r="H125" s="3"/>
      <c r="I125" s="3"/>
      <c r="J125" s="11">
        <f t="shared" si="19"/>
        <v>0.66</v>
      </c>
      <c r="K125" s="11">
        <v>10</v>
      </c>
      <c r="L125" s="3">
        <f t="shared" si="13"/>
        <v>0.99430357911196787</v>
      </c>
      <c r="M125" s="12">
        <f t="shared" si="17"/>
        <v>44346.525701850602</v>
      </c>
      <c r="N125" s="12">
        <f t="shared" si="14"/>
        <v>44346.553201850598</v>
      </c>
      <c r="O125" s="11">
        <f t="shared" si="11"/>
        <v>57.119300000000003</v>
      </c>
      <c r="P125" s="11">
        <f t="shared" si="12"/>
        <v>-156.08959999999999</v>
      </c>
      <c r="Q125" s="3">
        <f t="shared" si="18"/>
        <v>0.9969198514343971</v>
      </c>
      <c r="R125" s="3">
        <f t="shared" si="18"/>
        <v>-2.7242774481209411</v>
      </c>
      <c r="S125" s="3">
        <f t="shared" si="15"/>
        <v>-3.8362336958837062E-3</v>
      </c>
      <c r="T125" s="3">
        <f t="shared" si="16"/>
        <v>9.9430357911196783</v>
      </c>
    </row>
    <row r="126" spans="1:20" x14ac:dyDescent="0.3">
      <c r="A126" s="17" t="s">
        <v>165</v>
      </c>
      <c r="B126" s="14">
        <v>142</v>
      </c>
      <c r="C126" t="s">
        <v>294</v>
      </c>
      <c r="D126" s="18">
        <v>57.354999999999997</v>
      </c>
      <c r="E126" s="16">
        <v>156.08330000000001</v>
      </c>
      <c r="F126" s="15">
        <v>0.33</v>
      </c>
      <c r="G126" s="3"/>
      <c r="H126" s="3"/>
      <c r="I126" s="3"/>
      <c r="J126" s="11">
        <f t="shared" si="19"/>
        <v>0.33</v>
      </c>
      <c r="K126" s="11">
        <v>10</v>
      </c>
      <c r="L126" s="3">
        <f t="shared" si="13"/>
        <v>1.4143479351346029</v>
      </c>
      <c r="M126" s="12">
        <f t="shared" si="17"/>
        <v>44346.612133014562</v>
      </c>
      <c r="N126" s="12">
        <f t="shared" si="14"/>
        <v>44346.62588301456</v>
      </c>
      <c r="O126" s="11">
        <f t="shared" si="11"/>
        <v>57.354999999999997</v>
      </c>
      <c r="P126" s="11">
        <f t="shared" si="12"/>
        <v>-156.08330000000001</v>
      </c>
      <c r="Q126" s="3">
        <f t="shared" si="18"/>
        <v>1.0010335924813476</v>
      </c>
      <c r="R126" s="3">
        <f t="shared" si="18"/>
        <v>-2.7241674923780654</v>
      </c>
      <c r="S126" s="3">
        <f t="shared" si="15"/>
        <v>1.099557428756448E-4</v>
      </c>
      <c r="T126" s="3">
        <f t="shared" si="16"/>
        <v>14.143479351346029</v>
      </c>
    </row>
    <row r="127" spans="1:20" x14ac:dyDescent="0.3">
      <c r="A127" s="17" t="s">
        <v>166</v>
      </c>
      <c r="B127" s="14">
        <v>143</v>
      </c>
      <c r="C127" t="s">
        <v>295</v>
      </c>
      <c r="D127" s="18">
        <v>57.240200000000002</v>
      </c>
      <c r="E127" s="16">
        <v>155.87780000000001</v>
      </c>
      <c r="F127" s="15">
        <v>0.33</v>
      </c>
      <c r="G127" s="3"/>
      <c r="H127" s="3"/>
      <c r="I127" s="3"/>
      <c r="J127" s="11">
        <f t="shared" si="19"/>
        <v>0.33</v>
      </c>
      <c r="K127" s="11">
        <v>10</v>
      </c>
      <c r="L127" s="3">
        <f t="shared" si="13"/>
        <v>0.95823416885206603</v>
      </c>
      <c r="M127" s="12">
        <f t="shared" si="17"/>
        <v>44346.665809438266</v>
      </c>
      <c r="N127" s="12">
        <f t="shared" si="14"/>
        <v>44346.679559438264</v>
      </c>
      <c r="O127" s="11">
        <f t="shared" si="11"/>
        <v>57.240200000000002</v>
      </c>
      <c r="P127" s="11">
        <f t="shared" si="12"/>
        <v>-155.87780000000001</v>
      </c>
      <c r="Q127" s="3">
        <f t="shared" si="18"/>
        <v>0.99902995450005816</v>
      </c>
      <c r="R127" s="3">
        <f t="shared" si="18"/>
        <v>-2.720580840765217</v>
      </c>
      <c r="S127" s="3">
        <f t="shared" si="15"/>
        <v>3.5866516128484349E-3</v>
      </c>
      <c r="T127" s="3">
        <f t="shared" si="16"/>
        <v>9.5823416885206605</v>
      </c>
    </row>
    <row r="128" spans="1:20" x14ac:dyDescent="0.3">
      <c r="A128" s="17" t="s">
        <v>167</v>
      </c>
      <c r="B128" s="14">
        <v>144</v>
      </c>
      <c r="C128" t="s">
        <v>294</v>
      </c>
      <c r="D128" s="18">
        <v>57.125399999999999</v>
      </c>
      <c r="E128" s="16">
        <v>155.65870000000001</v>
      </c>
      <c r="F128" s="15">
        <v>0.33</v>
      </c>
      <c r="G128" s="3"/>
      <c r="H128" s="3"/>
      <c r="I128" s="3"/>
      <c r="J128" s="11">
        <f t="shared" si="19"/>
        <v>0.33</v>
      </c>
      <c r="K128" s="11">
        <v>10</v>
      </c>
      <c r="L128" s="3">
        <f t="shared" si="13"/>
        <v>0.99098169197697283</v>
      </c>
      <c r="M128" s="12">
        <f t="shared" si="17"/>
        <v>44346.720850342099</v>
      </c>
      <c r="N128" s="12">
        <f t="shared" si="14"/>
        <v>44346.734600342097</v>
      </c>
      <c r="O128" s="11">
        <f t="shared" si="11"/>
        <v>57.125399999999999</v>
      </c>
      <c r="P128" s="11">
        <f t="shared" si="12"/>
        <v>-155.65870000000001</v>
      </c>
      <c r="Q128" s="3">
        <f t="shared" si="18"/>
        <v>0.99702631651876872</v>
      </c>
      <c r="R128" s="3">
        <f t="shared" si="18"/>
        <v>-2.7167568243740976</v>
      </c>
      <c r="S128" s="3">
        <f t="shared" si="15"/>
        <v>3.8240163911194003E-3</v>
      </c>
      <c r="T128" s="3">
        <f t="shared" si="16"/>
        <v>9.9098169197697281</v>
      </c>
    </row>
    <row r="129" spans="1:20" x14ac:dyDescent="0.3">
      <c r="A129" s="17" t="s">
        <v>168</v>
      </c>
      <c r="B129" s="14">
        <v>145</v>
      </c>
      <c r="C129" t="s">
        <v>295</v>
      </c>
      <c r="D129" s="18">
        <v>57.0107</v>
      </c>
      <c r="E129" s="16">
        <v>155.44030000000001</v>
      </c>
      <c r="F129" s="15">
        <v>0.33</v>
      </c>
      <c r="G129" s="3"/>
      <c r="H129" s="3"/>
      <c r="I129" s="3"/>
      <c r="J129" s="11">
        <f t="shared" si="19"/>
        <v>0.33</v>
      </c>
      <c r="K129" s="11">
        <v>10</v>
      </c>
      <c r="L129" s="3">
        <f t="shared" si="13"/>
        <v>0.99051290873243902</v>
      </c>
      <c r="M129" s="21">
        <v>44347.25</v>
      </c>
      <c r="N129" s="12">
        <f t="shared" si="14"/>
        <v>44347.263749999998</v>
      </c>
      <c r="O129" s="11">
        <f t="shared" si="11"/>
        <v>57.0107</v>
      </c>
      <c r="P129" s="11">
        <f t="shared" si="12"/>
        <v>-155.44030000000001</v>
      </c>
      <c r="Q129" s="3">
        <f t="shared" si="18"/>
        <v>0.99502442386673129</v>
      </c>
      <c r="R129" s="3">
        <f t="shared" si="18"/>
        <v>-2.7129450252877421</v>
      </c>
      <c r="S129" s="3">
        <f t="shared" si="15"/>
        <v>3.8117990863555384E-3</v>
      </c>
      <c r="T129" s="3">
        <f t="shared" si="16"/>
        <v>9.90512908732439</v>
      </c>
    </row>
    <row r="130" spans="1:20" x14ac:dyDescent="0.3">
      <c r="A130" s="17" t="s">
        <v>169</v>
      </c>
      <c r="B130" s="14">
        <v>146</v>
      </c>
      <c r="C130" t="s">
        <v>294</v>
      </c>
      <c r="D130" s="18">
        <v>56.895899999999997</v>
      </c>
      <c r="E130" s="16">
        <v>155.2225</v>
      </c>
      <c r="F130" s="15">
        <v>0.33</v>
      </c>
      <c r="G130" s="3"/>
      <c r="H130" s="3"/>
      <c r="I130" s="3"/>
      <c r="J130" s="11">
        <f t="shared" si="19"/>
        <v>0.33</v>
      </c>
      <c r="K130" s="11">
        <v>10</v>
      </c>
      <c r="L130" s="3">
        <f t="shared" si="13"/>
        <v>0.99110109221867349</v>
      </c>
      <c r="M130" s="12">
        <f t="shared" si="17"/>
        <v>44347.305045878842</v>
      </c>
      <c r="N130" s="12">
        <f t="shared" si="14"/>
        <v>44347.31879587884</v>
      </c>
      <c r="O130" s="11">
        <f t="shared" si="11"/>
        <v>56.895899999999997</v>
      </c>
      <c r="P130" s="11">
        <f t="shared" si="12"/>
        <v>-155.2225</v>
      </c>
      <c r="Q130" s="3">
        <f t="shared" si="18"/>
        <v>0.99302078588544163</v>
      </c>
      <c r="R130" s="3">
        <f t="shared" si="18"/>
        <v>-2.7091436981768982</v>
      </c>
      <c r="S130" s="3">
        <f t="shared" si="15"/>
        <v>3.8013271108439106E-3</v>
      </c>
      <c r="T130" s="3">
        <f t="shared" si="16"/>
        <v>9.9110109221867351</v>
      </c>
    </row>
    <row r="131" spans="1:20" x14ac:dyDescent="0.3">
      <c r="A131" s="17" t="s">
        <v>170</v>
      </c>
      <c r="B131" s="14">
        <v>147</v>
      </c>
      <c r="C131" t="s">
        <v>295</v>
      </c>
      <c r="D131" s="18">
        <v>56.781100000000002</v>
      </c>
      <c r="E131" s="16">
        <v>155.00540000000001</v>
      </c>
      <c r="F131" s="15">
        <v>0.33</v>
      </c>
      <c r="G131" s="3"/>
      <c r="H131" s="3"/>
      <c r="I131" s="3"/>
      <c r="J131" s="11">
        <f t="shared" si="19"/>
        <v>0.33</v>
      </c>
      <c r="K131" s="11">
        <v>10</v>
      </c>
      <c r="L131" s="3">
        <f t="shared" si="13"/>
        <v>0.99102627913156049</v>
      </c>
      <c r="M131" s="12">
        <f t="shared" si="17"/>
        <v>44347.360088640467</v>
      </c>
      <c r="N131" s="12">
        <f t="shared" si="14"/>
        <v>44347.373838640466</v>
      </c>
      <c r="O131" s="11">
        <f t="shared" si="11"/>
        <v>56.781100000000002</v>
      </c>
      <c r="P131" s="11">
        <f t="shared" si="12"/>
        <v>-155.00540000000001</v>
      </c>
      <c r="Q131" s="3">
        <f t="shared" si="18"/>
        <v>0.9910171479041523</v>
      </c>
      <c r="R131" s="3">
        <f t="shared" si="18"/>
        <v>-2.7053545883708185</v>
      </c>
      <c r="S131" s="3">
        <f t="shared" si="15"/>
        <v>3.7891098060796047E-3</v>
      </c>
      <c r="T131" s="3">
        <f t="shared" si="16"/>
        <v>9.9102627913156045</v>
      </c>
    </row>
    <row r="132" spans="1:20" x14ac:dyDescent="0.3">
      <c r="A132" s="17" t="s">
        <v>171</v>
      </c>
      <c r="B132" s="14">
        <v>148</v>
      </c>
      <c r="C132" t="s">
        <v>294</v>
      </c>
      <c r="D132" s="18">
        <v>56.902000000000001</v>
      </c>
      <c r="E132" s="16">
        <v>154.79560000000001</v>
      </c>
      <c r="F132" s="15">
        <v>0.33</v>
      </c>
      <c r="G132" s="3"/>
      <c r="H132" s="3"/>
      <c r="I132" s="3"/>
      <c r="J132" s="11">
        <f t="shared" si="19"/>
        <v>0.33</v>
      </c>
      <c r="K132" s="11">
        <v>10</v>
      </c>
      <c r="L132" s="3">
        <f t="shared" si="13"/>
        <v>1.0001236953255028</v>
      </c>
      <c r="M132" s="12">
        <f t="shared" si="17"/>
        <v>44347.415510461105</v>
      </c>
      <c r="N132" s="12">
        <f t="shared" si="14"/>
        <v>44347.429260461104</v>
      </c>
      <c r="O132" s="11">
        <f t="shared" si="11"/>
        <v>56.902000000000001</v>
      </c>
      <c r="P132" s="11">
        <f t="shared" si="12"/>
        <v>-154.79560000000001</v>
      </c>
      <c r="Q132" s="3">
        <f t="shared" si="18"/>
        <v>0.99312725096981336</v>
      </c>
      <c r="R132" s="3">
        <f t="shared" si="18"/>
        <v>-2.7016928876001343</v>
      </c>
      <c r="S132" s="3">
        <f t="shared" si="15"/>
        <v>3.6617007706842841E-3</v>
      </c>
      <c r="T132" s="3">
        <f t="shared" si="16"/>
        <v>10.001236953255027</v>
      </c>
    </row>
    <row r="133" spans="1:20" x14ac:dyDescent="0.3">
      <c r="A133" s="17" t="s">
        <v>172</v>
      </c>
      <c r="B133" s="14">
        <v>149</v>
      </c>
      <c r="C133" t="s">
        <v>295</v>
      </c>
      <c r="D133" s="18">
        <v>57.016800000000003</v>
      </c>
      <c r="E133" s="16">
        <v>155.012</v>
      </c>
      <c r="F133" s="15">
        <v>0.33</v>
      </c>
      <c r="G133" s="3"/>
      <c r="H133" s="3"/>
      <c r="I133" s="3"/>
      <c r="J133" s="11">
        <f t="shared" si="19"/>
        <v>0.33</v>
      </c>
      <c r="K133" s="11">
        <v>10</v>
      </c>
      <c r="L133" s="3">
        <f t="shared" si="13"/>
        <v>0.98772953432193178</v>
      </c>
      <c r="M133" s="12">
        <f t="shared" si="17"/>
        <v>44347.47041585837</v>
      </c>
      <c r="N133" s="12">
        <f t="shared" si="14"/>
        <v>44347.484165858368</v>
      </c>
      <c r="O133" s="11">
        <f t="shared" si="11"/>
        <v>57.016800000000003</v>
      </c>
      <c r="P133" s="11">
        <f t="shared" si="12"/>
        <v>-155.012</v>
      </c>
      <c r="Q133" s="3">
        <f t="shared" si="18"/>
        <v>0.99513088895110291</v>
      </c>
      <c r="R133" s="3">
        <f t="shared" si="18"/>
        <v>-2.70546978010145</v>
      </c>
      <c r="S133" s="3">
        <f t="shared" si="15"/>
        <v>-3.7768925013157428E-3</v>
      </c>
      <c r="T133" s="3">
        <f t="shared" si="16"/>
        <v>9.877295343219318</v>
      </c>
    </row>
    <row r="134" spans="1:20" x14ac:dyDescent="0.3">
      <c r="A134" s="17" t="s">
        <v>173</v>
      </c>
      <c r="B134" s="14">
        <v>150</v>
      </c>
      <c r="C134" t="s">
        <v>294</v>
      </c>
      <c r="D134" s="18">
        <v>57.131599999999999</v>
      </c>
      <c r="E134" s="16">
        <v>155.22909999999999</v>
      </c>
      <c r="F134" s="15">
        <v>0.33</v>
      </c>
      <c r="G134" s="3"/>
      <c r="H134" s="3"/>
      <c r="I134" s="3"/>
      <c r="J134" s="11">
        <f t="shared" si="19"/>
        <v>0.33</v>
      </c>
      <c r="K134" s="11">
        <v>10</v>
      </c>
      <c r="L134" s="3">
        <f t="shared" si="13"/>
        <v>0.98780169219423863</v>
      </c>
      <c r="M134" s="12">
        <f t="shared" si="17"/>
        <v>44347.525324262213</v>
      </c>
      <c r="N134" s="12">
        <f t="shared" si="14"/>
        <v>44347.539074262211</v>
      </c>
      <c r="O134" s="11">
        <f t="shared" si="11"/>
        <v>57.131599999999999</v>
      </c>
      <c r="P134" s="11">
        <f t="shared" si="12"/>
        <v>-155.22909999999999</v>
      </c>
      <c r="Q134" s="3">
        <f t="shared" si="18"/>
        <v>0.99713452693239235</v>
      </c>
      <c r="R134" s="3">
        <f t="shared" si="18"/>
        <v>-2.7092588899075296</v>
      </c>
      <c r="S134" s="3">
        <f t="shared" si="15"/>
        <v>-3.7891098060796047E-3</v>
      </c>
      <c r="T134" s="3">
        <f t="shared" si="16"/>
        <v>9.8780169219423861</v>
      </c>
    </row>
    <row r="135" spans="1:20" x14ac:dyDescent="0.3">
      <c r="A135" s="17" t="s">
        <v>174</v>
      </c>
      <c r="B135" s="14">
        <v>151</v>
      </c>
      <c r="C135" t="s">
        <v>295</v>
      </c>
      <c r="D135" s="18">
        <v>57.246400000000001</v>
      </c>
      <c r="E135" s="16">
        <v>155.4469</v>
      </c>
      <c r="F135" s="15">
        <v>0.33</v>
      </c>
      <c r="G135" s="3"/>
      <c r="H135" s="3"/>
      <c r="I135" s="3"/>
      <c r="J135" s="11">
        <f t="shared" si="19"/>
        <v>0.33</v>
      </c>
      <c r="K135" s="11">
        <v>10</v>
      </c>
      <c r="L135" s="3">
        <f t="shared" si="13"/>
        <v>0.98786169091306864</v>
      </c>
      <c r="M135" s="12">
        <f t="shared" si="17"/>
        <v>44347.580235166002</v>
      </c>
      <c r="N135" s="12">
        <f t="shared" si="14"/>
        <v>44347.593985166</v>
      </c>
      <c r="O135" s="11">
        <f t="shared" ref="O135:O185" si="20">D135</f>
        <v>57.246400000000001</v>
      </c>
      <c r="P135" s="11">
        <f t="shared" ref="P135:P185" si="21">-E135</f>
        <v>-155.4469</v>
      </c>
      <c r="Q135" s="3">
        <f t="shared" si="18"/>
        <v>0.9991381649136819</v>
      </c>
      <c r="R135" s="3">
        <f t="shared" si="18"/>
        <v>-2.7130602170183735</v>
      </c>
      <c r="S135" s="3">
        <f t="shared" si="15"/>
        <v>-3.8013271108439106E-3</v>
      </c>
      <c r="T135" s="3">
        <f t="shared" si="16"/>
        <v>9.8786169091306864</v>
      </c>
    </row>
    <row r="136" spans="1:20" x14ac:dyDescent="0.3">
      <c r="A136" s="17" t="s">
        <v>175</v>
      </c>
      <c r="B136" s="14">
        <v>152</v>
      </c>
      <c r="C136" t="s">
        <v>294</v>
      </c>
      <c r="D136" s="18">
        <v>57.361199999999997</v>
      </c>
      <c r="E136" s="16">
        <v>155.6653</v>
      </c>
      <c r="F136" s="15">
        <v>0.33</v>
      </c>
      <c r="G136" s="3"/>
      <c r="H136" s="3"/>
      <c r="I136" s="3"/>
      <c r="J136" s="11">
        <f t="shared" si="19"/>
        <v>0.33</v>
      </c>
      <c r="K136" s="11">
        <v>10</v>
      </c>
      <c r="L136" s="3">
        <f t="shared" ref="L136:L186" si="22">T136/K136</f>
        <v>0.98767720345264287</v>
      </c>
      <c r="M136" s="12">
        <f t="shared" si="17"/>
        <v>44347.635138382808</v>
      </c>
      <c r="N136" s="12">
        <f t="shared" ref="N136:N186" si="23">M136+J136/24</f>
        <v>44347.648888382806</v>
      </c>
      <c r="O136" s="11">
        <f t="shared" si="20"/>
        <v>57.361199999999997</v>
      </c>
      <c r="P136" s="11">
        <f t="shared" si="21"/>
        <v>-155.6653</v>
      </c>
      <c r="Q136" s="3">
        <f t="shared" si="18"/>
        <v>1.0011418028949715</v>
      </c>
      <c r="R136" s="3">
        <f t="shared" si="18"/>
        <v>-2.7168720161047291</v>
      </c>
      <c r="S136" s="3">
        <f t="shared" ref="S136:S186" si="24">R136-R135</f>
        <v>-3.8117990863555384E-3</v>
      </c>
      <c r="T136" s="3">
        <f t="shared" ref="T136:T186" si="25">ACOS((SIN(Q135)*SIN(Q136))+(COS(Q135)*COS(Q136)*COS(S136)))/(PI()/180)*60</f>
        <v>9.8767720345264287</v>
      </c>
    </row>
    <row r="137" spans="1:20" x14ac:dyDescent="0.3">
      <c r="A137" s="17" t="s">
        <v>176</v>
      </c>
      <c r="B137" s="14">
        <v>153</v>
      </c>
      <c r="C137" t="s">
        <v>295</v>
      </c>
      <c r="D137" s="18">
        <v>57.482100000000003</v>
      </c>
      <c r="E137" s="16">
        <v>155.4521</v>
      </c>
      <c r="F137" s="15">
        <v>0.33</v>
      </c>
      <c r="G137" s="3"/>
      <c r="H137" s="3"/>
      <c r="I137" s="3"/>
      <c r="J137" s="11">
        <f t="shared" si="19"/>
        <v>0.33</v>
      </c>
      <c r="K137" s="11">
        <v>10</v>
      </c>
      <c r="L137" s="3">
        <f t="shared" si="22"/>
        <v>1.000316281579001</v>
      </c>
      <c r="M137" s="12">
        <f t="shared" ref="M137:M185" si="26">N136+L137/24</f>
        <v>44347.690568227874</v>
      </c>
      <c r="N137" s="12">
        <f t="shared" si="23"/>
        <v>44347.704318227872</v>
      </c>
      <c r="O137" s="11">
        <f t="shared" si="20"/>
        <v>57.482100000000003</v>
      </c>
      <c r="P137" s="11">
        <f t="shared" si="21"/>
        <v>-155.4521</v>
      </c>
      <c r="Q137" s="3">
        <f t="shared" si="18"/>
        <v>1.0032519059606324</v>
      </c>
      <c r="R137" s="3">
        <f t="shared" si="18"/>
        <v>-2.7131509741394768</v>
      </c>
      <c r="S137" s="3">
        <f t="shared" si="24"/>
        <v>3.7210419652522475E-3</v>
      </c>
      <c r="T137" s="3">
        <f t="shared" si="25"/>
        <v>10.003162815790009</v>
      </c>
    </row>
    <row r="138" spans="1:20" x14ac:dyDescent="0.3">
      <c r="A138" s="17" t="s">
        <v>177</v>
      </c>
      <c r="B138" s="14">
        <v>154</v>
      </c>
      <c r="C138" t="s">
        <v>294</v>
      </c>
      <c r="D138" s="18">
        <v>57.367400000000004</v>
      </c>
      <c r="E138" s="16">
        <v>155.23439999999999</v>
      </c>
      <c r="F138" s="15">
        <v>0.33</v>
      </c>
      <c r="G138" s="3"/>
      <c r="H138" s="3"/>
      <c r="I138" s="3"/>
      <c r="J138" s="11">
        <f t="shared" si="19"/>
        <v>0.33</v>
      </c>
      <c r="K138" s="11">
        <v>10</v>
      </c>
      <c r="L138" s="3">
        <f t="shared" si="22"/>
        <v>0.98397250870139763</v>
      </c>
      <c r="M138" s="12">
        <f t="shared" si="26"/>
        <v>44347.745317082401</v>
      </c>
      <c r="N138" s="12">
        <f t="shared" si="23"/>
        <v>44347.759067082399</v>
      </c>
      <c r="O138" s="11">
        <f t="shared" si="20"/>
        <v>57.367400000000004</v>
      </c>
      <c r="P138" s="11">
        <f t="shared" si="21"/>
        <v>-155.23439999999999</v>
      </c>
      <c r="Q138" s="3">
        <f t="shared" si="18"/>
        <v>1.0012500133085951</v>
      </c>
      <c r="R138" s="3">
        <f t="shared" si="18"/>
        <v>-2.7093513923578856</v>
      </c>
      <c r="S138" s="3">
        <f t="shared" si="24"/>
        <v>3.7995817815912325E-3</v>
      </c>
      <c r="T138" s="3">
        <f t="shared" si="25"/>
        <v>9.8397250870139761</v>
      </c>
    </row>
    <row r="139" spans="1:20" x14ac:dyDescent="0.3">
      <c r="A139" s="17" t="s">
        <v>178</v>
      </c>
      <c r="B139" s="14">
        <v>155</v>
      </c>
      <c r="C139" t="s">
        <v>295</v>
      </c>
      <c r="D139" s="18">
        <v>57.252600000000001</v>
      </c>
      <c r="E139" s="16">
        <v>155.01730000000001</v>
      </c>
      <c r="F139" s="15">
        <v>0.33</v>
      </c>
      <c r="G139" s="3"/>
      <c r="H139" s="3"/>
      <c r="I139" s="3"/>
      <c r="J139" s="11">
        <f t="shared" si="19"/>
        <v>0.33</v>
      </c>
      <c r="K139" s="11">
        <v>10</v>
      </c>
      <c r="L139" s="3">
        <f t="shared" si="22"/>
        <v>0.9845771082133824</v>
      </c>
      <c r="M139" s="21">
        <v>44348.25</v>
      </c>
      <c r="N139" s="12">
        <f t="shared" si="23"/>
        <v>44348.263749999998</v>
      </c>
      <c r="O139" s="11">
        <f t="shared" si="20"/>
        <v>57.252600000000001</v>
      </c>
      <c r="P139" s="11">
        <f t="shared" si="21"/>
        <v>-155.01730000000001</v>
      </c>
      <c r="Q139" s="3">
        <f t="shared" si="18"/>
        <v>0.99924637532730554</v>
      </c>
      <c r="R139" s="3">
        <f t="shared" si="18"/>
        <v>-2.705562282551806</v>
      </c>
      <c r="S139" s="3">
        <f t="shared" si="24"/>
        <v>3.7891098060796047E-3</v>
      </c>
      <c r="T139" s="3">
        <f t="shared" si="25"/>
        <v>9.8457710821338242</v>
      </c>
    </row>
    <row r="140" spans="1:20" x14ac:dyDescent="0.3">
      <c r="A140" s="17" t="s">
        <v>179</v>
      </c>
      <c r="B140" s="14">
        <v>156</v>
      </c>
      <c r="C140" t="s">
        <v>294</v>
      </c>
      <c r="D140" s="18">
        <v>57.137799999999999</v>
      </c>
      <c r="E140" s="16">
        <v>154.80080000000001</v>
      </c>
      <c r="F140" s="15">
        <v>0.33</v>
      </c>
      <c r="G140" s="3"/>
      <c r="H140" s="3"/>
      <c r="I140" s="3"/>
      <c r="J140" s="11">
        <f t="shared" si="19"/>
        <v>0.33</v>
      </c>
      <c r="K140" s="11">
        <v>10</v>
      </c>
      <c r="L140" s="3">
        <f t="shared" si="22"/>
        <v>0.9847519940243753</v>
      </c>
      <c r="M140" s="12">
        <f t="shared" si="26"/>
        <v>44348.304781333085</v>
      </c>
      <c r="N140" s="12">
        <f t="shared" si="23"/>
        <v>44348.318531333083</v>
      </c>
      <c r="O140" s="11">
        <f t="shared" si="20"/>
        <v>57.137799999999999</v>
      </c>
      <c r="P140" s="11">
        <f t="shared" si="21"/>
        <v>-154.80080000000001</v>
      </c>
      <c r="Q140" s="3">
        <f t="shared" si="18"/>
        <v>0.99724273734601587</v>
      </c>
      <c r="R140" s="3">
        <f t="shared" si="18"/>
        <v>-2.701783644721238</v>
      </c>
      <c r="S140" s="3">
        <f t="shared" si="24"/>
        <v>3.7786378305679769E-3</v>
      </c>
      <c r="T140" s="3">
        <f t="shared" si="25"/>
        <v>9.8475199402437532</v>
      </c>
    </row>
    <row r="141" spans="1:20" x14ac:dyDescent="0.3">
      <c r="A141" s="17" t="s">
        <v>180</v>
      </c>
      <c r="B141" s="14">
        <v>157</v>
      </c>
      <c r="C141" t="s">
        <v>295</v>
      </c>
      <c r="D141" s="18">
        <v>57.3735</v>
      </c>
      <c r="E141" s="16">
        <v>154.8047</v>
      </c>
      <c r="F141" s="15">
        <v>0.33</v>
      </c>
      <c r="G141" s="3"/>
      <c r="H141" s="3"/>
      <c r="I141" s="3"/>
      <c r="J141" s="11">
        <f t="shared" si="19"/>
        <v>0.33</v>
      </c>
      <c r="K141" s="11">
        <v>10</v>
      </c>
      <c r="L141" s="3">
        <f t="shared" si="22"/>
        <v>1.4142566366479647</v>
      </c>
      <c r="M141" s="12">
        <f t="shared" si="26"/>
        <v>44348.377458692943</v>
      </c>
      <c r="N141" s="12">
        <f t="shared" si="23"/>
        <v>44348.391208692941</v>
      </c>
      <c r="O141" s="11">
        <f t="shared" si="20"/>
        <v>57.3735</v>
      </c>
      <c r="P141" s="11">
        <f t="shared" si="21"/>
        <v>-154.8047</v>
      </c>
      <c r="Q141" s="3">
        <f t="shared" si="18"/>
        <v>1.0013564783929667</v>
      </c>
      <c r="R141" s="3">
        <f t="shared" si="18"/>
        <v>-2.7018517125620658</v>
      </c>
      <c r="S141" s="3">
        <f t="shared" si="24"/>
        <v>-6.8067840827801263E-5</v>
      </c>
      <c r="T141" s="3">
        <f t="shared" si="25"/>
        <v>14.142566366479647</v>
      </c>
    </row>
    <row r="142" spans="1:20" x14ac:dyDescent="0.3">
      <c r="A142" s="17" t="s">
        <v>181</v>
      </c>
      <c r="B142" s="14">
        <v>158</v>
      </c>
      <c r="C142" t="s">
        <v>294</v>
      </c>
      <c r="D142" s="18">
        <v>57.488300000000002</v>
      </c>
      <c r="E142" s="16">
        <v>155.02119999999999</v>
      </c>
      <c r="F142" s="15">
        <v>0.33</v>
      </c>
      <c r="G142" s="3"/>
      <c r="H142" s="3"/>
      <c r="I142" s="3"/>
      <c r="J142" s="11">
        <f t="shared" si="19"/>
        <v>0.33</v>
      </c>
      <c r="K142" s="11">
        <v>10</v>
      </c>
      <c r="L142" s="3">
        <f t="shared" si="22"/>
        <v>0.98154283297386757</v>
      </c>
      <c r="M142" s="12">
        <f t="shared" si="26"/>
        <v>44348.432106310982</v>
      </c>
      <c r="N142" s="12">
        <f t="shared" si="23"/>
        <v>44348.44585631098</v>
      </c>
      <c r="O142" s="11">
        <f t="shared" si="20"/>
        <v>57.488300000000002</v>
      </c>
      <c r="P142" s="11">
        <f t="shared" si="21"/>
        <v>-155.02119999999999</v>
      </c>
      <c r="Q142" s="3">
        <f t="shared" si="18"/>
        <v>1.0033601163742563</v>
      </c>
      <c r="R142" s="3">
        <f t="shared" si="18"/>
        <v>-2.7056303503926333</v>
      </c>
      <c r="S142" s="3">
        <f t="shared" si="24"/>
        <v>-3.7786378305675328E-3</v>
      </c>
      <c r="T142" s="3">
        <f t="shared" si="25"/>
        <v>9.8154283297386762</v>
      </c>
    </row>
    <row r="143" spans="1:20" x14ac:dyDescent="0.3">
      <c r="A143" s="17" t="s">
        <v>182</v>
      </c>
      <c r="B143" s="14">
        <v>159</v>
      </c>
      <c r="C143" t="s">
        <v>295</v>
      </c>
      <c r="D143" s="18">
        <v>57.603099999999998</v>
      </c>
      <c r="E143" s="16">
        <v>155.23830000000001</v>
      </c>
      <c r="F143" s="15">
        <v>0.33</v>
      </c>
      <c r="G143" s="3"/>
      <c r="H143" s="3"/>
      <c r="I143" s="3"/>
      <c r="J143" s="11">
        <f t="shared" si="19"/>
        <v>0.33</v>
      </c>
      <c r="K143" s="11">
        <v>10</v>
      </c>
      <c r="L143" s="3">
        <f t="shared" si="22"/>
        <v>0.98135549504695374</v>
      </c>
      <c r="M143" s="12">
        <f t="shared" si="26"/>
        <v>44348.486746123272</v>
      </c>
      <c r="N143" s="12">
        <f t="shared" si="23"/>
        <v>44348.50049612327</v>
      </c>
      <c r="O143" s="11">
        <f t="shared" si="20"/>
        <v>57.603099999999998</v>
      </c>
      <c r="P143" s="11">
        <f t="shared" si="21"/>
        <v>-155.23830000000001</v>
      </c>
      <c r="Q143" s="3">
        <f t="shared" si="18"/>
        <v>1.0053637543555456</v>
      </c>
      <c r="R143" s="3">
        <f t="shared" si="18"/>
        <v>-2.7094194601987134</v>
      </c>
      <c r="S143" s="3">
        <f t="shared" si="24"/>
        <v>-3.7891098060800488E-3</v>
      </c>
      <c r="T143" s="3">
        <f t="shared" si="25"/>
        <v>9.8135549504695376</v>
      </c>
    </row>
    <row r="144" spans="1:20" x14ac:dyDescent="0.3">
      <c r="A144" s="17" t="s">
        <v>183</v>
      </c>
      <c r="B144" s="14">
        <v>160</v>
      </c>
      <c r="C144" t="s">
        <v>301</v>
      </c>
      <c r="D144" s="18">
        <v>57.72</v>
      </c>
      <c r="E144" s="16">
        <v>155.26</v>
      </c>
      <c r="F144" s="15">
        <v>0.33</v>
      </c>
      <c r="G144" s="3"/>
      <c r="H144" s="3">
        <v>0.5</v>
      </c>
      <c r="I144" s="3"/>
      <c r="J144" s="11">
        <f t="shared" si="19"/>
        <v>0.83000000000000007</v>
      </c>
      <c r="K144" s="11">
        <v>10</v>
      </c>
      <c r="L144" s="3">
        <f t="shared" si="22"/>
        <v>0.70484933330818222</v>
      </c>
      <c r="M144" s="12">
        <f t="shared" si="26"/>
        <v>44348.529864845492</v>
      </c>
      <c r="N144" s="12">
        <f t="shared" si="23"/>
        <v>44348.564448178826</v>
      </c>
      <c r="O144" s="11">
        <f t="shared" si="20"/>
        <v>57.72</v>
      </c>
      <c r="P144" s="11">
        <f t="shared" si="21"/>
        <v>-155.26</v>
      </c>
      <c r="Q144" s="3">
        <f t="shared" si="18"/>
        <v>1.007404044251127</v>
      </c>
      <c r="R144" s="3">
        <f t="shared" si="18"/>
        <v>-2.7097981966463958</v>
      </c>
      <c r="S144" s="3">
        <f t="shared" si="24"/>
        <v>-3.7873644768238179E-4</v>
      </c>
      <c r="T144" s="3">
        <f t="shared" si="25"/>
        <v>7.0484933330818222</v>
      </c>
    </row>
    <row r="145" spans="1:20" x14ac:dyDescent="0.3">
      <c r="A145" s="17" t="s">
        <v>184</v>
      </c>
      <c r="B145" s="14">
        <v>161</v>
      </c>
      <c r="C145" t="s">
        <v>302</v>
      </c>
      <c r="D145" s="18">
        <v>57.68</v>
      </c>
      <c r="E145" s="16">
        <v>155.16999999999999</v>
      </c>
      <c r="F145" s="15">
        <v>0.33</v>
      </c>
      <c r="G145" s="3"/>
      <c r="H145" s="3">
        <v>0.5</v>
      </c>
      <c r="I145" s="3"/>
      <c r="J145" s="11">
        <f t="shared" si="19"/>
        <v>0.83000000000000007</v>
      </c>
      <c r="K145" s="11">
        <v>10</v>
      </c>
      <c r="L145" s="3">
        <f t="shared" si="22"/>
        <v>0.37531482323418608</v>
      </c>
      <c r="M145" s="12">
        <f t="shared" si="26"/>
        <v>44348.580086296461</v>
      </c>
      <c r="N145" s="12">
        <f t="shared" si="23"/>
        <v>44348.614669629795</v>
      </c>
      <c r="O145" s="11">
        <f t="shared" si="20"/>
        <v>57.68</v>
      </c>
      <c r="P145" s="11">
        <f t="shared" si="21"/>
        <v>-155.16999999999999</v>
      </c>
      <c r="Q145" s="3">
        <f t="shared" si="18"/>
        <v>1.0067059125503293</v>
      </c>
      <c r="R145" s="3">
        <f t="shared" si="18"/>
        <v>-2.708227400319601</v>
      </c>
      <c r="S145" s="3">
        <f t="shared" si="24"/>
        <v>1.5707963267947989E-3</v>
      </c>
      <c r="T145" s="3">
        <f t="shared" si="25"/>
        <v>3.7531482323418608</v>
      </c>
    </row>
    <row r="146" spans="1:20" x14ac:dyDescent="0.3">
      <c r="A146" s="17" t="s">
        <v>185</v>
      </c>
      <c r="B146" s="14">
        <v>162</v>
      </c>
      <c r="C146" t="s">
        <v>301</v>
      </c>
      <c r="D146" s="18">
        <v>57.64</v>
      </c>
      <c r="E146" s="16">
        <v>155.07</v>
      </c>
      <c r="F146" s="15">
        <v>0.33</v>
      </c>
      <c r="G146" s="3"/>
      <c r="H146" s="3">
        <v>0.5</v>
      </c>
      <c r="I146" s="3"/>
      <c r="J146" s="11">
        <f t="shared" si="19"/>
        <v>0.83000000000000007</v>
      </c>
      <c r="K146" s="11">
        <v>10</v>
      </c>
      <c r="L146" s="3">
        <f t="shared" si="22"/>
        <v>0.40077266615509172</v>
      </c>
      <c r="M146" s="12">
        <f t="shared" si="26"/>
        <v>44348.631368490882</v>
      </c>
      <c r="N146" s="12">
        <f t="shared" si="23"/>
        <v>44348.665951824216</v>
      </c>
      <c r="O146" s="11">
        <f t="shared" si="20"/>
        <v>57.64</v>
      </c>
      <c r="P146" s="11">
        <f t="shared" si="21"/>
        <v>-155.07</v>
      </c>
      <c r="Q146" s="3">
        <f t="shared" si="18"/>
        <v>1.0060077808495316</v>
      </c>
      <c r="R146" s="3">
        <f t="shared" si="18"/>
        <v>-2.7064820710676067</v>
      </c>
      <c r="S146" s="3">
        <f t="shared" si="24"/>
        <v>1.745329251994221E-3</v>
      </c>
      <c r="T146" s="3">
        <f t="shared" si="25"/>
        <v>4.0077266615509171</v>
      </c>
    </row>
    <row r="147" spans="1:20" x14ac:dyDescent="0.3">
      <c r="A147" s="17" t="s">
        <v>186</v>
      </c>
      <c r="B147" s="14">
        <v>163</v>
      </c>
      <c r="C147" t="s">
        <v>302</v>
      </c>
      <c r="D147" s="18">
        <v>57.61</v>
      </c>
      <c r="E147" s="16">
        <v>155.01</v>
      </c>
      <c r="F147" s="15">
        <v>0.33</v>
      </c>
      <c r="G147" s="3"/>
      <c r="H147" s="3">
        <v>0.5</v>
      </c>
      <c r="I147" s="3"/>
      <c r="J147" s="11">
        <f t="shared" si="19"/>
        <v>0.83000000000000007</v>
      </c>
      <c r="K147" s="11">
        <v>10</v>
      </c>
      <c r="L147" s="3">
        <f t="shared" si="22"/>
        <v>0.26373914393328962</v>
      </c>
      <c r="M147" s="12">
        <f t="shared" si="26"/>
        <v>44348.676940955214</v>
      </c>
      <c r="N147" s="12">
        <f t="shared" si="23"/>
        <v>44348.711524288548</v>
      </c>
      <c r="O147" s="11">
        <f t="shared" si="20"/>
        <v>57.61</v>
      </c>
      <c r="P147" s="11">
        <f t="shared" si="21"/>
        <v>-155.01</v>
      </c>
      <c r="Q147" s="3">
        <f t="shared" si="18"/>
        <v>1.0054841820739331</v>
      </c>
      <c r="R147" s="3">
        <f t="shared" si="18"/>
        <v>-2.7054348735164102</v>
      </c>
      <c r="S147" s="3">
        <f t="shared" si="24"/>
        <v>1.0471975511965326E-3</v>
      </c>
      <c r="T147" s="3">
        <f t="shared" si="25"/>
        <v>2.6373914393328963</v>
      </c>
    </row>
    <row r="148" spans="1:20" x14ac:dyDescent="0.3">
      <c r="A148" s="17" t="s">
        <v>187</v>
      </c>
      <c r="B148" s="14">
        <v>164</v>
      </c>
      <c r="C148" t="s">
        <v>301</v>
      </c>
      <c r="D148" s="18">
        <v>57.55</v>
      </c>
      <c r="E148" s="16">
        <v>154.88</v>
      </c>
      <c r="F148" s="15">
        <v>0.33</v>
      </c>
      <c r="G148" s="3"/>
      <c r="H148" s="3">
        <v>0.5</v>
      </c>
      <c r="I148" s="3"/>
      <c r="J148" s="11">
        <f t="shared" si="19"/>
        <v>0.83000000000000007</v>
      </c>
      <c r="K148" s="11">
        <v>10</v>
      </c>
      <c r="L148" s="3">
        <f t="shared" si="22"/>
        <v>0.55178795055393937</v>
      </c>
      <c r="M148" s="12">
        <f t="shared" si="26"/>
        <v>44348.734515453158</v>
      </c>
      <c r="N148" s="12">
        <f t="shared" si="23"/>
        <v>44348.769098786492</v>
      </c>
      <c r="O148" s="11">
        <f t="shared" si="20"/>
        <v>57.55</v>
      </c>
      <c r="P148" s="11">
        <f t="shared" si="21"/>
        <v>-154.88</v>
      </c>
      <c r="Q148" s="3">
        <f t="shared" si="18"/>
        <v>1.0044369845227366</v>
      </c>
      <c r="R148" s="3">
        <f t="shared" si="18"/>
        <v>-2.7031659454888173</v>
      </c>
      <c r="S148" s="3">
        <f t="shared" si="24"/>
        <v>2.2689280275929313E-3</v>
      </c>
      <c r="T148" s="3">
        <f t="shared" si="25"/>
        <v>5.5178795055393932</v>
      </c>
    </row>
    <row r="149" spans="1:20" x14ac:dyDescent="0.3">
      <c r="A149" s="17" t="s">
        <v>188</v>
      </c>
      <c r="B149" s="14">
        <v>165</v>
      </c>
      <c r="C149" t="s">
        <v>302</v>
      </c>
      <c r="D149" s="18">
        <v>57.52</v>
      </c>
      <c r="E149" s="16">
        <v>154.78</v>
      </c>
      <c r="F149" s="15">
        <v>0.33</v>
      </c>
      <c r="G149" s="3"/>
      <c r="H149" s="3">
        <v>0.5</v>
      </c>
      <c r="I149" s="3"/>
      <c r="J149" s="11">
        <f t="shared" si="19"/>
        <v>0.83000000000000007</v>
      </c>
      <c r="K149" s="11">
        <v>10</v>
      </c>
      <c r="L149" s="3">
        <f t="shared" si="22"/>
        <v>0.36895721099932105</v>
      </c>
      <c r="M149" s="12">
        <f t="shared" si="26"/>
        <v>44348.784472003616</v>
      </c>
      <c r="N149" s="12">
        <f t="shared" si="23"/>
        <v>44348.81905533695</v>
      </c>
      <c r="O149" s="11">
        <f t="shared" si="20"/>
        <v>57.52</v>
      </c>
      <c r="P149" s="11">
        <f t="shared" si="21"/>
        <v>-154.78</v>
      </c>
      <c r="Q149" s="3">
        <f t="shared" si="18"/>
        <v>1.0039133857471385</v>
      </c>
      <c r="R149" s="3">
        <f t="shared" si="18"/>
        <v>-2.7014206162368231</v>
      </c>
      <c r="S149" s="3">
        <f t="shared" si="24"/>
        <v>1.745329251994221E-3</v>
      </c>
      <c r="T149" s="3">
        <f t="shared" si="25"/>
        <v>3.6895721099932106</v>
      </c>
    </row>
    <row r="150" spans="1:20" x14ac:dyDescent="0.3">
      <c r="A150" s="17" t="s">
        <v>189</v>
      </c>
      <c r="B150" s="14">
        <v>166</v>
      </c>
      <c r="C150" t="s">
        <v>294</v>
      </c>
      <c r="D150" s="18">
        <v>57.609299999999998</v>
      </c>
      <c r="E150" s="16">
        <v>154.8073</v>
      </c>
      <c r="F150" s="15">
        <v>0.33</v>
      </c>
      <c r="G150" s="3"/>
      <c r="H150" s="3"/>
      <c r="I150" s="3"/>
      <c r="J150" s="11">
        <f t="shared" si="19"/>
        <v>0.33</v>
      </c>
      <c r="K150" s="11">
        <v>10</v>
      </c>
      <c r="L150" s="3">
        <f t="shared" si="22"/>
        <v>0.54295479224878584</v>
      </c>
      <c r="M150" s="21">
        <v>44349.25</v>
      </c>
      <c r="N150" s="12">
        <f t="shared" si="23"/>
        <v>44349.263749999998</v>
      </c>
      <c r="O150" s="11">
        <f t="shared" si="20"/>
        <v>57.609299999999998</v>
      </c>
      <c r="P150" s="11">
        <f t="shared" si="21"/>
        <v>-154.8073</v>
      </c>
      <c r="Q150" s="3">
        <f t="shared" si="18"/>
        <v>1.0054719647691692</v>
      </c>
      <c r="R150" s="3">
        <f t="shared" si="18"/>
        <v>-2.7018970911226177</v>
      </c>
      <c r="S150" s="3">
        <f t="shared" si="24"/>
        <v>-4.7647488579460884E-4</v>
      </c>
      <c r="T150" s="3">
        <f t="shared" si="25"/>
        <v>5.4295479224878589</v>
      </c>
    </row>
    <row r="151" spans="1:20" x14ac:dyDescent="0.3">
      <c r="A151" s="17" t="s">
        <v>190</v>
      </c>
      <c r="B151" s="14">
        <v>167</v>
      </c>
      <c r="C151" t="s">
        <v>295</v>
      </c>
      <c r="D151" s="18">
        <v>57.730200000000004</v>
      </c>
      <c r="E151" s="16">
        <v>154.59270000000001</v>
      </c>
      <c r="F151" s="15">
        <v>0.33</v>
      </c>
      <c r="G151" s="3"/>
      <c r="H151" s="3"/>
      <c r="I151" s="3"/>
      <c r="J151" s="11">
        <f t="shared" si="19"/>
        <v>0.33</v>
      </c>
      <c r="K151" s="11">
        <v>10</v>
      </c>
      <c r="L151" s="3">
        <f t="shared" si="22"/>
        <v>1.000191142884135</v>
      </c>
      <c r="M151" s="12">
        <f t="shared" si="26"/>
        <v>44349.305424630955</v>
      </c>
      <c r="N151" s="12">
        <f t="shared" si="23"/>
        <v>44349.319174630953</v>
      </c>
      <c r="O151" s="11">
        <f t="shared" si="20"/>
        <v>57.730200000000004</v>
      </c>
      <c r="P151" s="11">
        <f t="shared" si="21"/>
        <v>-154.59270000000001</v>
      </c>
      <c r="Q151" s="3">
        <f t="shared" ref="Q151:R201" si="27">O151*PI()/180</f>
        <v>1.0075820678348304</v>
      </c>
      <c r="R151" s="3">
        <f t="shared" si="27"/>
        <v>-2.6981516145478377</v>
      </c>
      <c r="S151" s="3">
        <f t="shared" si="24"/>
        <v>3.7454765747799712E-3</v>
      </c>
      <c r="T151" s="3">
        <f t="shared" si="25"/>
        <v>10.00191142884135</v>
      </c>
    </row>
    <row r="152" spans="1:20" x14ac:dyDescent="0.3">
      <c r="A152" s="17" t="s">
        <v>191</v>
      </c>
      <c r="B152" s="14">
        <v>168</v>
      </c>
      <c r="C152" t="s">
        <v>294</v>
      </c>
      <c r="D152" s="18">
        <v>57.851199999999999</v>
      </c>
      <c r="E152" s="16">
        <v>154.37729999999999</v>
      </c>
      <c r="F152" s="15">
        <v>0.33</v>
      </c>
      <c r="G152" s="3"/>
      <c r="H152" s="3"/>
      <c r="I152" s="3"/>
      <c r="J152" s="11">
        <f t="shared" si="19"/>
        <v>0.33</v>
      </c>
      <c r="K152" s="11">
        <v>10</v>
      </c>
      <c r="L152" s="3">
        <f t="shared" si="22"/>
        <v>1.0008054560318651</v>
      </c>
      <c r="M152" s="12">
        <f t="shared" si="26"/>
        <v>44349.360874858285</v>
      </c>
      <c r="N152" s="12">
        <f t="shared" si="23"/>
        <v>44349.374624858283</v>
      </c>
      <c r="O152" s="11">
        <f t="shared" si="20"/>
        <v>57.851199999999999</v>
      </c>
      <c r="P152" s="11">
        <f t="shared" si="21"/>
        <v>-154.37729999999999</v>
      </c>
      <c r="Q152" s="3">
        <f t="shared" si="27"/>
        <v>1.0096939162297434</v>
      </c>
      <c r="R152" s="3">
        <f t="shared" si="27"/>
        <v>-2.6943921753390421</v>
      </c>
      <c r="S152" s="3">
        <f t="shared" si="24"/>
        <v>3.759439208795623E-3</v>
      </c>
      <c r="T152" s="3">
        <f t="shared" si="25"/>
        <v>10.008054560318651</v>
      </c>
    </row>
    <row r="153" spans="1:20" x14ac:dyDescent="0.3">
      <c r="A153" s="17" t="s">
        <v>192</v>
      </c>
      <c r="B153" s="14">
        <v>169</v>
      </c>
      <c r="C153" t="s">
        <v>295</v>
      </c>
      <c r="D153" s="18">
        <v>57.972099999999998</v>
      </c>
      <c r="E153" s="16">
        <v>154.16120000000001</v>
      </c>
      <c r="F153" s="15">
        <v>0.33</v>
      </c>
      <c r="G153" s="3"/>
      <c r="H153" s="3"/>
      <c r="I153" s="3"/>
      <c r="J153" s="11">
        <f t="shared" si="19"/>
        <v>0.33</v>
      </c>
      <c r="K153" s="11">
        <v>10</v>
      </c>
      <c r="L153" s="3">
        <f t="shared" si="22"/>
        <v>1.0003160572851653</v>
      </c>
      <c r="M153" s="12">
        <f t="shared" si="26"/>
        <v>44349.416304694001</v>
      </c>
      <c r="N153" s="12">
        <f t="shared" si="23"/>
        <v>44349.430054693999</v>
      </c>
      <c r="O153" s="11">
        <f t="shared" si="20"/>
        <v>57.972099999999998</v>
      </c>
      <c r="P153" s="11">
        <f t="shared" si="21"/>
        <v>-154.16120000000001</v>
      </c>
      <c r="Q153" s="3">
        <f t="shared" si="27"/>
        <v>1.0118040192954048</v>
      </c>
      <c r="R153" s="3">
        <f t="shared" si="27"/>
        <v>-2.6906205188254826</v>
      </c>
      <c r="S153" s="3">
        <f t="shared" si="24"/>
        <v>3.7716565135594848E-3</v>
      </c>
      <c r="T153" s="3">
        <f t="shared" si="25"/>
        <v>10.003160572851652</v>
      </c>
    </row>
    <row r="154" spans="1:20" x14ac:dyDescent="0.3">
      <c r="A154" s="17" t="s">
        <v>193</v>
      </c>
      <c r="B154" s="14">
        <v>170</v>
      </c>
      <c r="C154" t="s">
        <v>294</v>
      </c>
      <c r="D154" s="18">
        <v>58.0931</v>
      </c>
      <c r="E154" s="16">
        <v>153.9444</v>
      </c>
      <c r="F154" s="15">
        <v>0.33</v>
      </c>
      <c r="G154" s="3"/>
      <c r="H154" s="3"/>
      <c r="I154" s="3"/>
      <c r="J154" s="11">
        <f t="shared" si="19"/>
        <v>0.33</v>
      </c>
      <c r="K154" s="11">
        <v>10</v>
      </c>
      <c r="L154" s="3">
        <f t="shared" si="22"/>
        <v>1.0006845830313424</v>
      </c>
      <c r="M154" s="12">
        <f t="shared" si="26"/>
        <v>44349.471749884957</v>
      </c>
      <c r="N154" s="12">
        <f t="shared" si="23"/>
        <v>44349.485499884955</v>
      </c>
      <c r="O154" s="11">
        <f t="shared" si="20"/>
        <v>58.0931</v>
      </c>
      <c r="P154" s="11">
        <f t="shared" si="21"/>
        <v>-153.9444</v>
      </c>
      <c r="Q154" s="3">
        <f t="shared" si="27"/>
        <v>1.0139158676903179</v>
      </c>
      <c r="R154" s="3">
        <f t="shared" si="27"/>
        <v>-2.6868366450071588</v>
      </c>
      <c r="S154" s="3">
        <f t="shared" si="24"/>
        <v>3.7838738183237908E-3</v>
      </c>
      <c r="T154" s="3">
        <f t="shared" si="25"/>
        <v>10.006845830313424</v>
      </c>
    </row>
    <row r="155" spans="1:20" x14ac:dyDescent="0.3">
      <c r="A155" s="17" t="s">
        <v>194</v>
      </c>
      <c r="B155" s="14">
        <v>171</v>
      </c>
      <c r="C155" t="s">
        <v>295</v>
      </c>
      <c r="D155" s="18">
        <v>58.214100000000002</v>
      </c>
      <c r="E155" s="16">
        <v>153.7269</v>
      </c>
      <c r="F155" s="15">
        <v>0.33</v>
      </c>
      <c r="G155" s="3"/>
      <c r="H155" s="3"/>
      <c r="I155" s="3"/>
      <c r="J155" s="11">
        <f t="shared" si="19"/>
        <v>0.33</v>
      </c>
      <c r="K155" s="11">
        <v>10</v>
      </c>
      <c r="L155" s="3">
        <f t="shared" si="22"/>
        <v>1.0006047973776897</v>
      </c>
      <c r="M155" s="12">
        <f t="shared" si="26"/>
        <v>44349.527191751513</v>
      </c>
      <c r="N155" s="12">
        <f t="shared" si="23"/>
        <v>44349.540941751511</v>
      </c>
      <c r="O155" s="11">
        <f t="shared" si="20"/>
        <v>58.214100000000002</v>
      </c>
      <c r="P155" s="11">
        <f t="shared" si="21"/>
        <v>-153.7269</v>
      </c>
      <c r="Q155" s="3">
        <f t="shared" si="27"/>
        <v>1.0160277160852311</v>
      </c>
      <c r="R155" s="3">
        <f t="shared" si="27"/>
        <v>-2.6830405538840711</v>
      </c>
      <c r="S155" s="3">
        <f t="shared" si="24"/>
        <v>3.7960911230876526E-3</v>
      </c>
      <c r="T155" s="3">
        <f t="shared" si="25"/>
        <v>10.006047973776896</v>
      </c>
    </row>
    <row r="156" spans="1:20" x14ac:dyDescent="0.3">
      <c r="A156" s="17" t="s">
        <v>195</v>
      </c>
      <c r="B156" s="14">
        <v>172</v>
      </c>
      <c r="C156" t="s">
        <v>294</v>
      </c>
      <c r="D156" s="18">
        <v>58.335000000000001</v>
      </c>
      <c r="E156" s="16">
        <v>153.5086</v>
      </c>
      <c r="F156" s="15">
        <v>0.33</v>
      </c>
      <c r="G156" s="3"/>
      <c r="H156" s="3"/>
      <c r="I156" s="3"/>
      <c r="J156" s="11">
        <f t="shared" si="19"/>
        <v>0.33</v>
      </c>
      <c r="K156" s="11">
        <v>10</v>
      </c>
      <c r="L156" s="3">
        <f t="shared" si="22"/>
        <v>1.0002951336451111</v>
      </c>
      <c r="M156" s="12">
        <f t="shared" si="26"/>
        <v>44349.58262071541</v>
      </c>
      <c r="N156" s="12">
        <f t="shared" si="23"/>
        <v>44349.596370715408</v>
      </c>
      <c r="O156" s="11">
        <f t="shared" si="20"/>
        <v>58.335000000000001</v>
      </c>
      <c r="P156" s="11">
        <f t="shared" si="21"/>
        <v>-153.5086</v>
      </c>
      <c r="Q156" s="3">
        <f t="shared" si="27"/>
        <v>1.0181378191508921</v>
      </c>
      <c r="R156" s="3">
        <f t="shared" si="27"/>
        <v>-2.6792305001269674</v>
      </c>
      <c r="S156" s="3">
        <f t="shared" si="24"/>
        <v>3.8100537571037485E-3</v>
      </c>
      <c r="T156" s="3">
        <f t="shared" si="25"/>
        <v>10.002951336451112</v>
      </c>
    </row>
    <row r="157" spans="1:20" x14ac:dyDescent="0.3">
      <c r="A157" s="17" t="s">
        <v>196</v>
      </c>
      <c r="B157" s="14">
        <v>173</v>
      </c>
      <c r="C157" t="s">
        <v>295</v>
      </c>
      <c r="D157" s="18">
        <v>58.456000000000003</v>
      </c>
      <c r="E157" s="16">
        <v>153.2895</v>
      </c>
      <c r="F157" s="15">
        <v>0.33</v>
      </c>
      <c r="G157" s="3"/>
      <c r="H157" s="3"/>
      <c r="I157" s="3"/>
      <c r="J157" s="11">
        <f t="shared" si="19"/>
        <v>0.33</v>
      </c>
      <c r="K157" s="11">
        <v>10</v>
      </c>
      <c r="L157" s="3">
        <f t="shared" si="22"/>
        <v>1.0008419006572931</v>
      </c>
      <c r="M157" s="12">
        <f t="shared" si="26"/>
        <v>44349.638072461268</v>
      </c>
      <c r="N157" s="12">
        <f t="shared" si="23"/>
        <v>44349.651822461266</v>
      </c>
      <c r="O157" s="11">
        <f t="shared" si="20"/>
        <v>58.456000000000003</v>
      </c>
      <c r="P157" s="11">
        <f t="shared" si="21"/>
        <v>-153.2895</v>
      </c>
      <c r="Q157" s="3">
        <f t="shared" si="27"/>
        <v>1.0202496675458053</v>
      </c>
      <c r="R157" s="3">
        <f t="shared" si="27"/>
        <v>-2.6754064837358476</v>
      </c>
      <c r="S157" s="3">
        <f t="shared" si="24"/>
        <v>3.8240163911198444E-3</v>
      </c>
      <c r="T157" s="3">
        <f t="shared" si="25"/>
        <v>10.008419006572931</v>
      </c>
    </row>
    <row r="158" spans="1:20" x14ac:dyDescent="0.3">
      <c r="A158" s="17" t="s">
        <v>197</v>
      </c>
      <c r="B158" s="14">
        <v>174</v>
      </c>
      <c r="C158" t="s">
        <v>294</v>
      </c>
      <c r="D158" s="18">
        <v>58.576900000000002</v>
      </c>
      <c r="E158" s="16">
        <v>153.06970000000001</v>
      </c>
      <c r="F158" s="15">
        <v>0.33</v>
      </c>
      <c r="G158" s="3"/>
      <c r="H158" s="3"/>
      <c r="I158" s="3"/>
      <c r="J158" s="11">
        <f t="shared" si="19"/>
        <v>0.33</v>
      </c>
      <c r="K158" s="11">
        <v>10</v>
      </c>
      <c r="L158" s="3">
        <f t="shared" si="22"/>
        <v>1.0002886026782001</v>
      </c>
      <c r="M158" s="12">
        <f t="shared" si="26"/>
        <v>44349.693501153044</v>
      </c>
      <c r="N158" s="12">
        <f t="shared" si="23"/>
        <v>44349.707251153042</v>
      </c>
      <c r="O158" s="11">
        <f t="shared" si="20"/>
        <v>58.576900000000002</v>
      </c>
      <c r="P158" s="11">
        <f t="shared" si="21"/>
        <v>-153.06970000000001</v>
      </c>
      <c r="Q158" s="3">
        <f t="shared" si="27"/>
        <v>1.0223597706114664</v>
      </c>
      <c r="R158" s="3">
        <f t="shared" si="27"/>
        <v>-2.6715702500399647</v>
      </c>
      <c r="S158" s="3">
        <f t="shared" si="24"/>
        <v>3.836233695882818E-3</v>
      </c>
      <c r="T158" s="3">
        <f t="shared" si="25"/>
        <v>10.002886026782001</v>
      </c>
    </row>
    <row r="159" spans="1:20" x14ac:dyDescent="0.3">
      <c r="A159" s="17" t="s">
        <v>198</v>
      </c>
      <c r="B159" s="14">
        <v>175</v>
      </c>
      <c r="C159" t="s">
        <v>294</v>
      </c>
      <c r="D159" s="18">
        <v>58.697899999999997</v>
      </c>
      <c r="E159" s="16">
        <v>152.8492</v>
      </c>
      <c r="F159" s="15">
        <v>0.33</v>
      </c>
      <c r="G159" s="3"/>
      <c r="H159" s="3"/>
      <c r="I159" s="3"/>
      <c r="J159" s="11">
        <f t="shared" si="19"/>
        <v>0.33</v>
      </c>
      <c r="K159" s="11">
        <v>10</v>
      </c>
      <c r="L159" s="3">
        <f t="shared" si="22"/>
        <v>1.0005931986952992</v>
      </c>
      <c r="M159" s="12">
        <f t="shared" si="26"/>
        <v>44349.748942536324</v>
      </c>
      <c r="N159" s="12">
        <f t="shared" si="23"/>
        <v>44349.762692536322</v>
      </c>
      <c r="O159" s="11">
        <f t="shared" si="20"/>
        <v>58.697899999999997</v>
      </c>
      <c r="P159" s="11">
        <f t="shared" si="21"/>
        <v>-152.8492</v>
      </c>
      <c r="Q159" s="3">
        <f t="shared" si="27"/>
        <v>1.0244716190063794</v>
      </c>
      <c r="R159" s="3">
        <f t="shared" si="27"/>
        <v>-2.6677217990393167</v>
      </c>
      <c r="S159" s="3">
        <f t="shared" si="24"/>
        <v>3.8484510006480122E-3</v>
      </c>
      <c r="T159" s="3">
        <f t="shared" si="25"/>
        <v>10.005931986952993</v>
      </c>
    </row>
    <row r="160" spans="1:20" x14ac:dyDescent="0.3">
      <c r="A160" s="17" t="s">
        <v>199</v>
      </c>
      <c r="B160" s="14">
        <v>176</v>
      </c>
      <c r="C160" t="s">
        <v>295</v>
      </c>
      <c r="D160" s="18">
        <v>58.818800000000003</v>
      </c>
      <c r="E160" s="16">
        <v>152.62790000000001</v>
      </c>
      <c r="F160" s="15">
        <v>0.33</v>
      </c>
      <c r="G160" s="3"/>
      <c r="H160" s="3"/>
      <c r="I160" s="3"/>
      <c r="J160" s="11">
        <f t="shared" si="19"/>
        <v>0.33</v>
      </c>
      <c r="K160" s="11">
        <v>10</v>
      </c>
      <c r="L160" s="3">
        <f t="shared" si="22"/>
        <v>1.0002289970559295</v>
      </c>
      <c r="M160" s="21">
        <v>44350.25</v>
      </c>
      <c r="N160" s="12">
        <f t="shared" si="23"/>
        <v>44350.263749999998</v>
      </c>
      <c r="O160" s="11">
        <f t="shared" si="20"/>
        <v>58.818800000000003</v>
      </c>
      <c r="P160" s="11">
        <f t="shared" si="21"/>
        <v>-152.62790000000001</v>
      </c>
      <c r="Q160" s="3">
        <f t="shared" si="27"/>
        <v>1.0265817220720408</v>
      </c>
      <c r="R160" s="3">
        <f t="shared" si="27"/>
        <v>-2.6638593854046535</v>
      </c>
      <c r="S160" s="3">
        <f t="shared" si="24"/>
        <v>3.8624136346632199E-3</v>
      </c>
      <c r="T160" s="3">
        <f t="shared" si="25"/>
        <v>10.002289970559294</v>
      </c>
    </row>
    <row r="161" spans="1:20" x14ac:dyDescent="0.3">
      <c r="A161" s="17" t="s">
        <v>200</v>
      </c>
      <c r="B161" s="14">
        <v>177</v>
      </c>
      <c r="C161" t="s">
        <v>294</v>
      </c>
      <c r="D161" s="18">
        <v>58.939799999999998</v>
      </c>
      <c r="E161" s="16">
        <v>152.4058</v>
      </c>
      <c r="F161" s="15">
        <v>0.33</v>
      </c>
      <c r="G161" s="3"/>
      <c r="H161" s="3"/>
      <c r="I161" s="3"/>
      <c r="J161" s="11">
        <f t="shared" si="19"/>
        <v>0.33</v>
      </c>
      <c r="K161" s="11">
        <v>10</v>
      </c>
      <c r="L161" s="3">
        <f t="shared" si="22"/>
        <v>1.0007212123259834</v>
      </c>
      <c r="M161" s="12">
        <f t="shared" si="26"/>
        <v>44350.305446717175</v>
      </c>
      <c r="N161" s="12">
        <f t="shared" si="23"/>
        <v>44350.319196717173</v>
      </c>
      <c r="O161" s="11">
        <f t="shared" si="20"/>
        <v>58.939799999999998</v>
      </c>
      <c r="P161" s="11">
        <f t="shared" si="21"/>
        <v>-152.4058</v>
      </c>
      <c r="Q161" s="3">
        <f t="shared" si="27"/>
        <v>1.0286935704669538</v>
      </c>
      <c r="R161" s="3">
        <f t="shared" si="27"/>
        <v>-2.6599830091359737</v>
      </c>
      <c r="S161" s="3">
        <f t="shared" si="24"/>
        <v>3.8763762686797598E-3</v>
      </c>
      <c r="T161" s="3">
        <f t="shared" si="25"/>
        <v>10.007212123259833</v>
      </c>
    </row>
    <row r="162" spans="1:20" x14ac:dyDescent="0.3">
      <c r="A162" s="17" t="s">
        <v>201</v>
      </c>
      <c r="B162" s="14">
        <v>178</v>
      </c>
      <c r="C162" t="s">
        <v>295</v>
      </c>
      <c r="D162" s="18">
        <v>58.825000000000003</v>
      </c>
      <c r="E162" s="16">
        <v>152.1978</v>
      </c>
      <c r="F162" s="15">
        <v>0.33</v>
      </c>
      <c r="G162" s="3"/>
      <c r="H162" s="3"/>
      <c r="I162" s="3"/>
      <c r="J162" s="11">
        <f t="shared" si="19"/>
        <v>0.33</v>
      </c>
      <c r="K162" s="11">
        <v>10</v>
      </c>
      <c r="L162" s="3">
        <f t="shared" si="22"/>
        <v>0.94362045905195691</v>
      </c>
      <c r="M162" s="12">
        <f t="shared" si="26"/>
        <v>44350.358514236301</v>
      </c>
      <c r="N162" s="12">
        <f t="shared" si="23"/>
        <v>44350.372264236299</v>
      </c>
      <c r="O162" s="11">
        <f t="shared" si="20"/>
        <v>58.825000000000003</v>
      </c>
      <c r="P162" s="11">
        <f t="shared" si="21"/>
        <v>-152.1978</v>
      </c>
      <c r="Q162" s="3">
        <f t="shared" si="27"/>
        <v>1.0266899324856644</v>
      </c>
      <c r="R162" s="3">
        <f t="shared" si="27"/>
        <v>-2.6563527242918257</v>
      </c>
      <c r="S162" s="3">
        <f t="shared" si="24"/>
        <v>3.6302848441480684E-3</v>
      </c>
      <c r="T162" s="3">
        <f t="shared" si="25"/>
        <v>9.4362045905195693</v>
      </c>
    </row>
    <row r="163" spans="1:20" x14ac:dyDescent="0.3">
      <c r="A163" s="17" t="s">
        <v>202</v>
      </c>
      <c r="B163" s="14">
        <v>179</v>
      </c>
      <c r="C163" t="s">
        <v>294</v>
      </c>
      <c r="D163" s="18">
        <v>59.060699999999997</v>
      </c>
      <c r="E163" s="16">
        <v>152.18289999999999</v>
      </c>
      <c r="F163" s="15">
        <v>0.33</v>
      </c>
      <c r="G163" s="3"/>
      <c r="H163" s="3"/>
      <c r="I163" s="3"/>
      <c r="J163" s="11">
        <f t="shared" si="19"/>
        <v>0.33</v>
      </c>
      <c r="K163" s="11">
        <v>10</v>
      </c>
      <c r="L163" s="3">
        <f t="shared" si="22"/>
        <v>1.4149518514575645</v>
      </c>
      <c r="M163" s="12">
        <f t="shared" si="26"/>
        <v>44350.431220563441</v>
      </c>
      <c r="N163" s="12">
        <f t="shared" si="23"/>
        <v>44350.44497056344</v>
      </c>
      <c r="O163" s="11">
        <f t="shared" si="20"/>
        <v>59.060699999999997</v>
      </c>
      <c r="P163" s="11">
        <f t="shared" si="21"/>
        <v>-152.18289999999999</v>
      </c>
      <c r="Q163" s="3">
        <f t="shared" si="27"/>
        <v>1.0308036735326149</v>
      </c>
      <c r="R163" s="3">
        <f t="shared" si="27"/>
        <v>-2.6560926702332783</v>
      </c>
      <c r="S163" s="3">
        <f t="shared" si="24"/>
        <v>2.600540585473432E-4</v>
      </c>
      <c r="T163" s="3">
        <f t="shared" si="25"/>
        <v>14.149518514575645</v>
      </c>
    </row>
    <row r="164" spans="1:20" x14ac:dyDescent="0.3">
      <c r="A164" s="17" t="s">
        <v>203</v>
      </c>
      <c r="B164" s="14">
        <v>180</v>
      </c>
      <c r="C164" t="s">
        <v>295</v>
      </c>
      <c r="D164" s="18">
        <v>59.066899999999997</v>
      </c>
      <c r="E164" s="16">
        <v>151.7527</v>
      </c>
      <c r="F164" s="15">
        <v>0.33</v>
      </c>
      <c r="G164" s="3"/>
      <c r="H164" s="3"/>
      <c r="I164" s="3"/>
      <c r="J164" s="11">
        <f t="shared" si="19"/>
        <v>0.33</v>
      </c>
      <c r="K164" s="11">
        <v>10</v>
      </c>
      <c r="L164" s="3">
        <f t="shared" si="22"/>
        <v>1.3274708044798218</v>
      </c>
      <c r="M164" s="12">
        <f t="shared" si="26"/>
        <v>44350.500281846958</v>
      </c>
      <c r="N164" s="12">
        <f t="shared" si="23"/>
        <v>44350.514031846957</v>
      </c>
      <c r="O164" s="11">
        <f t="shared" si="20"/>
        <v>59.066899999999997</v>
      </c>
      <c r="P164" s="11">
        <f t="shared" si="21"/>
        <v>-151.7527</v>
      </c>
      <c r="Q164" s="3">
        <f t="shared" si="27"/>
        <v>1.0309118839462386</v>
      </c>
      <c r="R164" s="3">
        <f t="shared" si="27"/>
        <v>-2.6485842637911992</v>
      </c>
      <c r="S164" s="3">
        <f t="shared" si="24"/>
        <v>7.5084064420791741E-3</v>
      </c>
      <c r="T164" s="3">
        <f t="shared" si="25"/>
        <v>13.274708044798219</v>
      </c>
    </row>
    <row r="165" spans="1:20" x14ac:dyDescent="0.3">
      <c r="A165" s="17" t="s">
        <v>204</v>
      </c>
      <c r="B165" s="14">
        <v>181</v>
      </c>
      <c r="C165" s="31" t="s">
        <v>294</v>
      </c>
      <c r="D165" s="18">
        <v>59.073099999999997</v>
      </c>
      <c r="E165" s="16">
        <v>151.32380000000001</v>
      </c>
      <c r="F165" s="3">
        <v>0.33</v>
      </c>
      <c r="G165" s="3"/>
      <c r="H165" s="3"/>
      <c r="I165" s="3"/>
      <c r="J165" s="11">
        <f t="shared" si="19"/>
        <v>0.33</v>
      </c>
      <c r="K165" s="11">
        <v>10</v>
      </c>
      <c r="L165" s="3">
        <f t="shared" si="22"/>
        <v>1.3232237881130953</v>
      </c>
      <c r="M165" s="12">
        <f t="shared" si="26"/>
        <v>44350.569166171459</v>
      </c>
      <c r="N165" s="12">
        <f t="shared" si="23"/>
        <v>44350.582916171457</v>
      </c>
      <c r="O165" s="11">
        <f t="shared" si="20"/>
        <v>59.073099999999997</v>
      </c>
      <c r="P165" s="11">
        <f t="shared" si="21"/>
        <v>-151.32380000000001</v>
      </c>
      <c r="Q165" s="3">
        <f t="shared" si="27"/>
        <v>1.0310200943598622</v>
      </c>
      <c r="R165" s="3">
        <f t="shared" si="27"/>
        <v>-2.6410985466293955</v>
      </c>
      <c r="S165" s="3">
        <f t="shared" si="24"/>
        <v>7.4857171618036844E-3</v>
      </c>
      <c r="T165" s="3">
        <f t="shared" si="25"/>
        <v>13.232237881130953</v>
      </c>
    </row>
    <row r="166" spans="1:20" x14ac:dyDescent="0.3">
      <c r="A166" s="16" t="s">
        <v>205</v>
      </c>
      <c r="B166" s="14">
        <v>182</v>
      </c>
      <c r="C166" s="31" t="s">
        <v>295</v>
      </c>
      <c r="D166" s="18">
        <v>59.079300000000003</v>
      </c>
      <c r="E166" s="16">
        <v>150.89619999999999</v>
      </c>
      <c r="F166" s="3">
        <v>0.33</v>
      </c>
      <c r="G166" s="3"/>
      <c r="H166" s="3"/>
      <c r="I166" s="3"/>
      <c r="J166" s="11">
        <f t="shared" si="19"/>
        <v>0.33</v>
      </c>
      <c r="K166" s="11">
        <v>10</v>
      </c>
      <c r="L166" s="3">
        <f t="shared" si="22"/>
        <v>1.3189782143887221</v>
      </c>
      <c r="M166" s="12">
        <f t="shared" si="26"/>
        <v>44350.637873597057</v>
      </c>
      <c r="N166" s="12">
        <f t="shared" si="23"/>
        <v>44350.651623597056</v>
      </c>
      <c r="O166" s="11">
        <f t="shared" si="20"/>
        <v>59.079300000000003</v>
      </c>
      <c r="P166" s="11">
        <f t="shared" si="21"/>
        <v>-150.89619999999999</v>
      </c>
      <c r="Q166" s="3">
        <f t="shared" si="27"/>
        <v>1.0311283047734858</v>
      </c>
      <c r="R166" s="3">
        <f t="shared" si="27"/>
        <v>-2.6336355187478673</v>
      </c>
      <c r="S166" s="3">
        <f>R166-R165</f>
        <v>7.4630278815281947E-3</v>
      </c>
      <c r="T166" s="3">
        <f t="shared" si="25"/>
        <v>13.189782143887221</v>
      </c>
    </row>
    <row r="167" spans="1:20" x14ac:dyDescent="0.3">
      <c r="A167" s="16" t="s">
        <v>206</v>
      </c>
      <c r="B167" s="14">
        <v>183</v>
      </c>
      <c r="C167" s="31" t="s">
        <v>294</v>
      </c>
      <c r="D167" s="18">
        <v>59.197000000000003</v>
      </c>
      <c r="E167" s="16">
        <v>150.6781</v>
      </c>
      <c r="F167" s="3">
        <v>0.33</v>
      </c>
      <c r="G167" s="3"/>
      <c r="H167" s="3"/>
      <c r="I167" s="3"/>
      <c r="J167" s="11">
        <f t="shared" si="19"/>
        <v>0.33</v>
      </c>
      <c r="K167" s="11">
        <v>10</v>
      </c>
      <c r="L167" s="3">
        <f>T167/K167</f>
        <v>0.97433209254049813</v>
      </c>
      <c r="M167" s="12">
        <f>N166+L167/24</f>
        <v>44350.692220767582</v>
      </c>
      <c r="N167" s="12">
        <f t="shared" si="23"/>
        <v>44350.70597076758</v>
      </c>
      <c r="O167" s="11">
        <f t="shared" si="20"/>
        <v>59.197000000000003</v>
      </c>
      <c r="P167" s="11">
        <f t="shared" si="21"/>
        <v>-150.6781</v>
      </c>
      <c r="Q167" s="3">
        <f t="shared" si="27"/>
        <v>1.0331825573030833</v>
      </c>
      <c r="R167" s="3">
        <f t="shared" si="27"/>
        <v>-2.629828955649268</v>
      </c>
      <c r="S167" s="3">
        <f>R167-R166</f>
        <v>3.8065630985992804E-3</v>
      </c>
      <c r="T167" s="3">
        <f t="shared" si="25"/>
        <v>9.7433209254049817</v>
      </c>
    </row>
    <row r="168" spans="1:20" x14ac:dyDescent="0.3">
      <c r="A168" s="16" t="s">
        <v>220</v>
      </c>
      <c r="B168" s="14">
        <v>197</v>
      </c>
      <c r="C168" s="31" t="s">
        <v>297</v>
      </c>
      <c r="D168" s="18">
        <v>58.499200000000002</v>
      </c>
      <c r="E168" s="16">
        <v>150.30609999999999</v>
      </c>
      <c r="F168" s="3">
        <v>0.33</v>
      </c>
      <c r="G168" s="3"/>
      <c r="H168" s="3"/>
      <c r="I168" s="3">
        <v>0.33</v>
      </c>
      <c r="J168" s="11">
        <f t="shared" ref="J168:J228" si="28">SUM(F168:I168)</f>
        <v>0.66</v>
      </c>
      <c r="K168" s="11">
        <v>10</v>
      </c>
      <c r="L168" s="3">
        <f>T168/K168</f>
        <v>4.3430768673428179</v>
      </c>
      <c r="M168" s="21">
        <v>44351.25</v>
      </c>
      <c r="N168" s="12">
        <f t="shared" ref="N168" si="29">M168+J168/24</f>
        <v>44351.277499999997</v>
      </c>
      <c r="O168" s="11">
        <f t="shared" si="20"/>
        <v>58.499200000000002</v>
      </c>
      <c r="P168" s="11">
        <f t="shared" si="21"/>
        <v>-150.30609999999999</v>
      </c>
      <c r="Q168" s="3">
        <f t="shared" si="27"/>
        <v>1.0210036497826669</v>
      </c>
      <c r="R168" s="3">
        <f t="shared" si="27"/>
        <v>-2.6233363308318487</v>
      </c>
      <c r="S168" s="3">
        <f>R168-R167</f>
        <v>6.4926248174193013E-3</v>
      </c>
      <c r="T168" s="3">
        <f t="shared" ref="T168" si="30">ACOS((SIN(Q167)*SIN(Q168))+(COS(Q167)*COS(Q168)*COS(S168)))/(PI()/180)*60</f>
        <v>43.430768673428183</v>
      </c>
    </row>
    <row r="169" spans="1:20" x14ac:dyDescent="0.3">
      <c r="A169" s="16" t="s">
        <v>221</v>
      </c>
      <c r="B169" s="14">
        <v>198</v>
      </c>
      <c r="C169" s="31" t="s">
        <v>295</v>
      </c>
      <c r="D169" s="18">
        <v>58.613999999999997</v>
      </c>
      <c r="E169" s="16">
        <v>150.5086</v>
      </c>
      <c r="F169" s="3">
        <v>0.33</v>
      </c>
      <c r="G169" s="3"/>
      <c r="H169" s="3"/>
      <c r="I169" s="3"/>
      <c r="J169" s="11">
        <f t="shared" si="28"/>
        <v>0.33</v>
      </c>
      <c r="K169" s="11">
        <v>10</v>
      </c>
      <c r="L169" s="3">
        <f t="shared" si="22"/>
        <v>0.93603507503642336</v>
      </c>
      <c r="M169" s="12">
        <f t="shared" si="26"/>
        <v>44351.316501461457</v>
      </c>
      <c r="N169" s="12">
        <f t="shared" si="23"/>
        <v>44351.330251461455</v>
      </c>
      <c r="O169" s="11">
        <f t="shared" si="20"/>
        <v>58.613999999999997</v>
      </c>
      <c r="P169" s="11">
        <f t="shared" si="21"/>
        <v>-150.5086</v>
      </c>
      <c r="Q169" s="3">
        <f t="shared" si="27"/>
        <v>1.0230072877639562</v>
      </c>
      <c r="R169" s="3">
        <f t="shared" si="27"/>
        <v>-2.6268706225671377</v>
      </c>
      <c r="S169" s="3">
        <f t="shared" si="24"/>
        <v>-3.5342917352889636E-3</v>
      </c>
      <c r="T169" s="3">
        <f t="shared" si="25"/>
        <v>9.3603507503642334</v>
      </c>
    </row>
    <row r="170" spans="1:20" x14ac:dyDescent="0.3">
      <c r="A170" s="16" t="s">
        <v>222</v>
      </c>
      <c r="B170" s="14">
        <v>199</v>
      </c>
      <c r="C170" s="31" t="s">
        <v>297</v>
      </c>
      <c r="D170" s="18">
        <v>58.728700000000003</v>
      </c>
      <c r="E170" s="16">
        <v>150.7115</v>
      </c>
      <c r="F170" s="3">
        <v>0.33</v>
      </c>
      <c r="G170" s="3"/>
      <c r="H170" s="3"/>
      <c r="I170" s="3">
        <v>0.33</v>
      </c>
      <c r="J170" s="11">
        <f t="shared" si="28"/>
        <v>0.66</v>
      </c>
      <c r="K170" s="11">
        <v>10</v>
      </c>
      <c r="L170" s="3">
        <f t="shared" si="22"/>
        <v>0.93503194253647803</v>
      </c>
      <c r="M170" s="12">
        <f t="shared" si="26"/>
        <v>44351.369211125726</v>
      </c>
      <c r="N170" s="12">
        <f t="shared" si="23"/>
        <v>44351.396711125723</v>
      </c>
      <c r="O170" s="11">
        <f t="shared" si="20"/>
        <v>58.728700000000003</v>
      </c>
      <c r="P170" s="11">
        <f t="shared" si="21"/>
        <v>-150.7115</v>
      </c>
      <c r="Q170" s="3">
        <f t="shared" si="27"/>
        <v>1.0250091804159938</v>
      </c>
      <c r="R170" s="3">
        <f t="shared" si="27"/>
        <v>-2.6304118956194342</v>
      </c>
      <c r="S170" s="3">
        <f t="shared" si="24"/>
        <v>-3.5412730522965674E-3</v>
      </c>
      <c r="T170" s="3">
        <f t="shared" si="25"/>
        <v>9.3503194253647806</v>
      </c>
    </row>
    <row r="171" spans="1:20" x14ac:dyDescent="0.3">
      <c r="A171" s="16" t="s">
        <v>223</v>
      </c>
      <c r="B171" s="14">
        <v>200</v>
      </c>
      <c r="C171" s="31" t="s">
        <v>295</v>
      </c>
      <c r="D171" s="18">
        <v>58.843499999999999</v>
      </c>
      <c r="E171" s="16">
        <v>150.9151</v>
      </c>
      <c r="F171" s="3">
        <v>0.33</v>
      </c>
      <c r="G171" s="3"/>
      <c r="H171" s="3"/>
      <c r="I171" s="3"/>
      <c r="J171" s="11">
        <f t="shared" si="28"/>
        <v>0.33</v>
      </c>
      <c r="K171" s="11">
        <v>10</v>
      </c>
      <c r="L171" s="3">
        <f t="shared" si="22"/>
        <v>0.93553631831164297</v>
      </c>
      <c r="M171" s="12">
        <f t="shared" si="26"/>
        <v>44351.435691805651</v>
      </c>
      <c r="N171" s="12">
        <f t="shared" si="23"/>
        <v>44351.449441805649</v>
      </c>
      <c r="O171" s="11">
        <f t="shared" si="20"/>
        <v>58.843499999999999</v>
      </c>
      <c r="P171" s="11">
        <f t="shared" si="21"/>
        <v>-150.9151</v>
      </c>
      <c r="Q171" s="3">
        <f t="shared" si="27"/>
        <v>1.0270128183972833</v>
      </c>
      <c r="R171" s="3">
        <f t="shared" si="27"/>
        <v>-2.6339653859764942</v>
      </c>
      <c r="S171" s="3">
        <f t="shared" si="24"/>
        <v>-3.5534903570599852E-3</v>
      </c>
      <c r="T171" s="3">
        <f t="shared" si="25"/>
        <v>9.3553631831164292</v>
      </c>
    </row>
    <row r="172" spans="1:20" x14ac:dyDescent="0.3">
      <c r="A172" s="16" t="s">
        <v>224</v>
      </c>
      <c r="B172" s="14">
        <v>201</v>
      </c>
      <c r="C172" s="31" t="s">
        <v>297</v>
      </c>
      <c r="D172" s="18">
        <v>58.958300000000001</v>
      </c>
      <c r="E172" s="16">
        <v>151.11920000000001</v>
      </c>
      <c r="F172" s="3">
        <v>0.33</v>
      </c>
      <c r="G172" s="3"/>
      <c r="H172" s="3"/>
      <c r="I172" s="3">
        <v>0.33</v>
      </c>
      <c r="J172" s="11">
        <f t="shared" si="28"/>
        <v>0.66</v>
      </c>
      <c r="K172" s="11">
        <v>10</v>
      </c>
      <c r="L172" s="3">
        <f t="shared" si="22"/>
        <v>0.93516757915019588</v>
      </c>
      <c r="M172" s="12">
        <f t="shared" si="26"/>
        <v>44351.488407121447</v>
      </c>
      <c r="N172" s="12">
        <f t="shared" si="23"/>
        <v>44351.515907121444</v>
      </c>
      <c r="O172" s="11">
        <f t="shared" si="20"/>
        <v>58.958300000000001</v>
      </c>
      <c r="P172" s="11">
        <f t="shared" si="21"/>
        <v>-151.11920000000001</v>
      </c>
      <c r="Q172" s="3">
        <f t="shared" si="27"/>
        <v>1.0290164563785729</v>
      </c>
      <c r="R172" s="3">
        <f t="shared" si="27"/>
        <v>-2.6375276029798149</v>
      </c>
      <c r="S172" s="3">
        <f t="shared" si="24"/>
        <v>-3.5622170033207112E-3</v>
      </c>
      <c r="T172" s="3">
        <f t="shared" si="25"/>
        <v>9.3516757915019593</v>
      </c>
    </row>
    <row r="173" spans="1:20" x14ac:dyDescent="0.3">
      <c r="A173" s="16" t="s">
        <v>225</v>
      </c>
      <c r="B173" s="14">
        <v>202</v>
      </c>
      <c r="C173" s="31" t="s">
        <v>295</v>
      </c>
      <c r="D173" s="18">
        <v>58.952100000000002</v>
      </c>
      <c r="E173" s="16">
        <v>151.54679999999999</v>
      </c>
      <c r="F173" s="3">
        <v>0.33</v>
      </c>
      <c r="G173" s="3"/>
      <c r="H173" s="3"/>
      <c r="I173" s="3"/>
      <c r="J173" s="11">
        <f t="shared" si="28"/>
        <v>0.33</v>
      </c>
      <c r="K173" s="11">
        <v>10</v>
      </c>
      <c r="L173" s="3">
        <f t="shared" si="22"/>
        <v>1.3236214025858959</v>
      </c>
      <c r="M173" s="12">
        <f t="shared" si="26"/>
        <v>44351.571058013222</v>
      </c>
      <c r="N173" s="12">
        <f t="shared" si="23"/>
        <v>44351.58480801322</v>
      </c>
      <c r="O173" s="11">
        <f t="shared" si="20"/>
        <v>58.952100000000002</v>
      </c>
      <c r="P173" s="11">
        <f t="shared" si="21"/>
        <v>-151.54679999999999</v>
      </c>
      <c r="Q173" s="3">
        <f t="shared" si="27"/>
        <v>1.0289082459649492</v>
      </c>
      <c r="R173" s="3">
        <f t="shared" si="27"/>
        <v>-2.6449906308613422</v>
      </c>
      <c r="S173" s="3">
        <f t="shared" si="24"/>
        <v>-7.4630278815273066E-3</v>
      </c>
      <c r="T173" s="3">
        <f t="shared" si="25"/>
        <v>13.23621402585896</v>
      </c>
    </row>
    <row r="174" spans="1:20" x14ac:dyDescent="0.3">
      <c r="A174" s="16" t="s">
        <v>226</v>
      </c>
      <c r="B174" s="14">
        <v>203</v>
      </c>
      <c r="C174" s="31" t="s">
        <v>297</v>
      </c>
      <c r="D174" s="18">
        <v>58.837400000000002</v>
      </c>
      <c r="E174" s="16">
        <v>151.34139999999999</v>
      </c>
      <c r="F174" s="3">
        <v>0.33</v>
      </c>
      <c r="G174" s="3"/>
      <c r="H174" s="3"/>
      <c r="I174" s="3">
        <v>0.33</v>
      </c>
      <c r="J174" s="11">
        <f t="shared" si="28"/>
        <v>0.66</v>
      </c>
      <c r="K174" s="11">
        <v>10</v>
      </c>
      <c r="L174" s="3">
        <f t="shared" si="22"/>
        <v>0.9375336642954174</v>
      </c>
      <c r="M174" s="12">
        <f t="shared" si="26"/>
        <v>44351.623871915901</v>
      </c>
      <c r="N174" s="12">
        <f t="shared" si="23"/>
        <v>44351.651371915897</v>
      </c>
      <c r="O174" s="11">
        <f t="shared" si="20"/>
        <v>58.837400000000002</v>
      </c>
      <c r="P174" s="11">
        <f t="shared" si="21"/>
        <v>-151.34139999999999</v>
      </c>
      <c r="Q174" s="3">
        <f t="shared" si="27"/>
        <v>1.0269063533129117</v>
      </c>
      <c r="R174" s="3">
        <f t="shared" si="27"/>
        <v>-2.641405724577746</v>
      </c>
      <c r="S174" s="3">
        <f t="shared" si="24"/>
        <v>3.5849062835962009E-3</v>
      </c>
      <c r="T174" s="3">
        <f t="shared" si="25"/>
        <v>9.3753366429541742</v>
      </c>
    </row>
    <row r="175" spans="1:20" x14ac:dyDescent="0.3">
      <c r="A175" s="16" t="s">
        <v>227</v>
      </c>
      <c r="B175" s="14">
        <v>204</v>
      </c>
      <c r="C175" s="31" t="s">
        <v>295</v>
      </c>
      <c r="D175" s="18">
        <v>58.7226</v>
      </c>
      <c r="E175" s="16">
        <v>151.13659999999999</v>
      </c>
      <c r="F175" s="3">
        <v>0.33</v>
      </c>
      <c r="G175" s="3"/>
      <c r="H175" s="3"/>
      <c r="I175" s="3"/>
      <c r="J175" s="11">
        <f t="shared" si="28"/>
        <v>0.33</v>
      </c>
      <c r="K175" s="11">
        <v>10</v>
      </c>
      <c r="L175" s="3">
        <f t="shared" si="22"/>
        <v>0.93814123872993616</v>
      </c>
      <c r="M175" s="12">
        <f t="shared" si="26"/>
        <v>44351.690461134174</v>
      </c>
      <c r="N175" s="12">
        <f t="shared" si="23"/>
        <v>44351.704211134173</v>
      </c>
      <c r="O175" s="11">
        <f t="shared" si="20"/>
        <v>58.7226</v>
      </c>
      <c r="P175" s="11">
        <f t="shared" si="21"/>
        <v>-151.13659999999999</v>
      </c>
      <c r="Q175" s="3">
        <f t="shared" si="27"/>
        <v>1.0249027153316221</v>
      </c>
      <c r="R175" s="3">
        <f t="shared" si="27"/>
        <v>-2.6378312902696615</v>
      </c>
      <c r="S175" s="3">
        <f t="shared" si="24"/>
        <v>3.5744343080845731E-3</v>
      </c>
      <c r="T175" s="3">
        <f t="shared" si="25"/>
        <v>9.3814123872993616</v>
      </c>
    </row>
    <row r="176" spans="1:20" x14ac:dyDescent="0.3">
      <c r="A176" s="16" t="s">
        <v>228</v>
      </c>
      <c r="B176" s="14">
        <v>205</v>
      </c>
      <c r="C176" s="31" t="s">
        <v>297</v>
      </c>
      <c r="D176" s="18">
        <v>58.607799999999997</v>
      </c>
      <c r="E176" s="16">
        <v>150.9323</v>
      </c>
      <c r="F176" s="3">
        <v>0.33</v>
      </c>
      <c r="G176" s="3"/>
      <c r="H176" s="3"/>
      <c r="I176" s="3">
        <v>0.33</v>
      </c>
      <c r="J176" s="11">
        <f t="shared" si="28"/>
        <v>0.66</v>
      </c>
      <c r="K176" s="11">
        <v>10</v>
      </c>
      <c r="L176" s="3">
        <f t="shared" si="22"/>
        <v>0.93851074556756697</v>
      </c>
      <c r="M176" s="12">
        <f t="shared" si="26"/>
        <v>44351.743315748572</v>
      </c>
      <c r="N176" s="12">
        <f t="shared" si="23"/>
        <v>44351.770815748569</v>
      </c>
      <c r="O176" s="11">
        <f t="shared" si="20"/>
        <v>58.607799999999997</v>
      </c>
      <c r="P176" s="11">
        <f t="shared" si="21"/>
        <v>-150.9323</v>
      </c>
      <c r="Q176" s="3">
        <f t="shared" si="27"/>
        <v>1.0228990773503326</v>
      </c>
      <c r="R176" s="3">
        <f t="shared" si="27"/>
        <v>-2.6342655826078372</v>
      </c>
      <c r="S176" s="3">
        <f t="shared" si="24"/>
        <v>3.5657076618242911E-3</v>
      </c>
      <c r="T176" s="3">
        <f t="shared" si="25"/>
        <v>9.3851074556756693</v>
      </c>
    </row>
    <row r="177" spans="1:20" x14ac:dyDescent="0.3">
      <c r="A177" s="16" t="s">
        <v>229</v>
      </c>
      <c r="B177" s="14">
        <v>206</v>
      </c>
      <c r="C177" s="31" t="s">
        <v>295</v>
      </c>
      <c r="D177" s="18">
        <v>58.493000000000002</v>
      </c>
      <c r="E177" s="16">
        <v>150.7286</v>
      </c>
      <c r="F177" s="3">
        <v>0.33</v>
      </c>
      <c r="G177" s="3"/>
      <c r="H177" s="3"/>
      <c r="I177" s="3"/>
      <c r="J177" s="11">
        <f t="shared" si="28"/>
        <v>0.33</v>
      </c>
      <c r="K177" s="11">
        <v>10</v>
      </c>
      <c r="L177" s="3">
        <f t="shared" si="22"/>
        <v>0.93865900766359278</v>
      </c>
      <c r="M177" s="21">
        <v>44352.25</v>
      </c>
      <c r="N177" s="12">
        <f t="shared" si="23"/>
        <v>44352.263749999998</v>
      </c>
      <c r="O177" s="11">
        <f t="shared" si="20"/>
        <v>58.493000000000002</v>
      </c>
      <c r="P177" s="11">
        <f t="shared" si="21"/>
        <v>-150.7286</v>
      </c>
      <c r="Q177" s="3">
        <f t="shared" si="27"/>
        <v>1.0208954393690433</v>
      </c>
      <c r="R177" s="3">
        <f t="shared" si="27"/>
        <v>-2.6307103469215249</v>
      </c>
      <c r="S177" s="3">
        <f t="shared" si="24"/>
        <v>3.5552356863122192E-3</v>
      </c>
      <c r="T177" s="3">
        <f t="shared" si="25"/>
        <v>9.3865900766359278</v>
      </c>
    </row>
    <row r="178" spans="1:20" x14ac:dyDescent="0.3">
      <c r="A178" s="16" t="s">
        <v>230</v>
      </c>
      <c r="B178" s="14">
        <v>207</v>
      </c>
      <c r="C178" s="31" t="s">
        <v>297</v>
      </c>
      <c r="D178" s="18">
        <v>58.3782</v>
      </c>
      <c r="E178" s="16">
        <v>150.52539999999999</v>
      </c>
      <c r="F178" s="3">
        <v>0.33</v>
      </c>
      <c r="G178" s="3"/>
      <c r="H178" s="3"/>
      <c r="I178" s="3">
        <v>0.33</v>
      </c>
      <c r="J178" s="11">
        <f t="shared" si="28"/>
        <v>0.66</v>
      </c>
      <c r="K178" s="11">
        <v>10</v>
      </c>
      <c r="L178" s="3">
        <f t="shared" si="22"/>
        <v>0.93901062637296473</v>
      </c>
      <c r="M178" s="12">
        <f t="shared" si="26"/>
        <v>44352.302875442765</v>
      </c>
      <c r="N178" s="12">
        <f t="shared" si="23"/>
        <v>44352.330375442762</v>
      </c>
      <c r="O178" s="11">
        <f t="shared" si="20"/>
        <v>58.3782</v>
      </c>
      <c r="P178" s="11">
        <f t="shared" si="21"/>
        <v>-150.52539999999999</v>
      </c>
      <c r="Q178" s="3">
        <f t="shared" si="27"/>
        <v>1.0188918013877537</v>
      </c>
      <c r="R178" s="3">
        <f t="shared" si="27"/>
        <v>-2.6271638378814726</v>
      </c>
      <c r="S178" s="3">
        <f t="shared" si="24"/>
        <v>3.5465090400523813E-3</v>
      </c>
      <c r="T178" s="3">
        <f t="shared" si="25"/>
        <v>9.3901062637296473</v>
      </c>
    </row>
    <row r="179" spans="1:20" x14ac:dyDescent="0.3">
      <c r="A179" s="16" t="s">
        <v>231</v>
      </c>
      <c r="B179" s="14">
        <v>208</v>
      </c>
      <c r="C179" s="31" t="s">
        <v>295</v>
      </c>
      <c r="D179" s="18">
        <v>58.257300000000001</v>
      </c>
      <c r="E179" s="16">
        <v>150.7439</v>
      </c>
      <c r="F179" s="3">
        <v>0.33</v>
      </c>
      <c r="G179" s="3"/>
      <c r="H179" s="3"/>
      <c r="I179" s="3"/>
      <c r="J179" s="11">
        <f t="shared" si="28"/>
        <v>0.33</v>
      </c>
      <c r="K179" s="11">
        <v>10</v>
      </c>
      <c r="L179" s="3">
        <f t="shared" si="22"/>
        <v>1.0001505826383279</v>
      </c>
      <c r="M179" s="12">
        <f t="shared" si="26"/>
        <v>44352.372048383702</v>
      </c>
      <c r="N179" s="12">
        <f t="shared" si="23"/>
        <v>44352.385798383701</v>
      </c>
      <c r="O179" s="11">
        <f t="shared" si="20"/>
        <v>58.257300000000001</v>
      </c>
      <c r="P179" s="11">
        <f t="shared" si="21"/>
        <v>-150.7439</v>
      </c>
      <c r="Q179" s="3">
        <f t="shared" si="27"/>
        <v>1.0167816983220925</v>
      </c>
      <c r="R179" s="3">
        <f t="shared" si="27"/>
        <v>-2.6309773822970799</v>
      </c>
      <c r="S179" s="3">
        <f t="shared" si="24"/>
        <v>-3.8135444156073284E-3</v>
      </c>
      <c r="T179" s="3">
        <f t="shared" si="25"/>
        <v>10.00150582638328</v>
      </c>
    </row>
    <row r="180" spans="1:20" x14ac:dyDescent="0.3">
      <c r="A180" s="16" t="s">
        <v>232</v>
      </c>
      <c r="B180" s="14">
        <v>209</v>
      </c>
      <c r="C180" s="31" t="s">
        <v>297</v>
      </c>
      <c r="D180" s="18">
        <v>58.372</v>
      </c>
      <c r="E180" s="16">
        <v>150.9479</v>
      </c>
      <c r="F180" s="3">
        <v>0.33</v>
      </c>
      <c r="G180" s="3"/>
      <c r="H180" s="3"/>
      <c r="I180" s="3">
        <v>0.33</v>
      </c>
      <c r="J180" s="11">
        <f t="shared" si="28"/>
        <v>0.66</v>
      </c>
      <c r="K180" s="11">
        <v>10</v>
      </c>
      <c r="L180" s="3">
        <f t="shared" si="22"/>
        <v>0.94178142885928773</v>
      </c>
      <c r="M180" s="12">
        <f t="shared" si="26"/>
        <v>44352.425039276568</v>
      </c>
      <c r="N180" s="12">
        <f t="shared" si="23"/>
        <v>44352.452539276564</v>
      </c>
      <c r="O180" s="11">
        <f t="shared" si="20"/>
        <v>58.372</v>
      </c>
      <c r="P180" s="11">
        <f t="shared" si="21"/>
        <v>-150.9479</v>
      </c>
      <c r="Q180" s="3">
        <f t="shared" si="27"/>
        <v>1.0187835909741301</v>
      </c>
      <c r="R180" s="3">
        <f t="shared" si="27"/>
        <v>-2.6345378539711484</v>
      </c>
      <c r="S180" s="3">
        <f t="shared" si="24"/>
        <v>-3.5604716740684772E-3</v>
      </c>
      <c r="T180" s="3">
        <f t="shared" si="25"/>
        <v>9.4178142885928775</v>
      </c>
    </row>
    <row r="181" spans="1:20" x14ac:dyDescent="0.3">
      <c r="A181" s="16" t="s">
        <v>233</v>
      </c>
      <c r="B181" s="14">
        <v>210</v>
      </c>
      <c r="C181" s="31" t="s">
        <v>295</v>
      </c>
      <c r="D181" s="18">
        <v>58.486800000000002</v>
      </c>
      <c r="E181" s="16">
        <v>151.1523</v>
      </c>
      <c r="F181" s="3">
        <v>0.33</v>
      </c>
      <c r="G181" s="3"/>
      <c r="H181" s="3"/>
      <c r="I181" s="3"/>
      <c r="J181" s="11">
        <f t="shared" si="28"/>
        <v>0.33</v>
      </c>
      <c r="K181" s="11">
        <v>10</v>
      </c>
      <c r="L181" s="3">
        <f t="shared" si="22"/>
        <v>0.94165329253891039</v>
      </c>
      <c r="M181" s="12">
        <f t="shared" si="26"/>
        <v>44352.491774830421</v>
      </c>
      <c r="N181" s="12">
        <f t="shared" si="23"/>
        <v>44352.50552483042</v>
      </c>
      <c r="O181" s="11">
        <f t="shared" si="20"/>
        <v>58.486800000000002</v>
      </c>
      <c r="P181" s="11">
        <f t="shared" si="21"/>
        <v>-151.1523</v>
      </c>
      <c r="Q181" s="3">
        <f t="shared" si="27"/>
        <v>1.0207872289554194</v>
      </c>
      <c r="R181" s="3">
        <f t="shared" si="27"/>
        <v>-2.6381053069622249</v>
      </c>
      <c r="S181" s="3">
        <f t="shared" si="24"/>
        <v>-3.5674529910765251E-3</v>
      </c>
      <c r="T181" s="3">
        <f t="shared" si="25"/>
        <v>9.4165329253891041</v>
      </c>
    </row>
    <row r="182" spans="1:20" x14ac:dyDescent="0.3">
      <c r="A182" s="16" t="s">
        <v>234</v>
      </c>
      <c r="B182" s="14">
        <v>211</v>
      </c>
      <c r="C182" s="31" t="s">
        <v>297</v>
      </c>
      <c r="D182" s="18">
        <v>58.601599999999998</v>
      </c>
      <c r="E182" s="16">
        <v>151.35730000000001</v>
      </c>
      <c r="F182" s="3">
        <v>0.33</v>
      </c>
      <c r="G182" s="3"/>
      <c r="H182" s="3"/>
      <c r="I182" s="3">
        <v>0.33</v>
      </c>
      <c r="J182" s="11">
        <f t="shared" si="28"/>
        <v>0.66</v>
      </c>
      <c r="K182" s="11">
        <v>10</v>
      </c>
      <c r="L182" s="3">
        <f t="shared" si="22"/>
        <v>0.94150585504249862</v>
      </c>
      <c r="M182" s="12">
        <f t="shared" si="26"/>
        <v>44352.544754241047</v>
      </c>
      <c r="N182" s="12">
        <f t="shared" si="23"/>
        <v>44352.572254241044</v>
      </c>
      <c r="O182" s="11">
        <f t="shared" si="20"/>
        <v>58.601599999999998</v>
      </c>
      <c r="P182" s="11">
        <f t="shared" si="21"/>
        <v>-151.35730000000001</v>
      </c>
      <c r="Q182" s="3">
        <f t="shared" si="27"/>
        <v>1.022790866936709</v>
      </c>
      <c r="R182" s="3">
        <f t="shared" si="27"/>
        <v>-2.6416832319288135</v>
      </c>
      <c r="S182" s="3">
        <f t="shared" si="24"/>
        <v>-3.577924966588597E-3</v>
      </c>
      <c r="T182" s="3">
        <f t="shared" si="25"/>
        <v>9.4150585504249857</v>
      </c>
    </row>
    <row r="183" spans="1:20" x14ac:dyDescent="0.3">
      <c r="A183" s="16" t="s">
        <v>235</v>
      </c>
      <c r="B183" s="14">
        <v>212</v>
      </c>
      <c r="C183" s="31" t="s">
        <v>295</v>
      </c>
      <c r="D183" s="18">
        <v>58.7164</v>
      </c>
      <c r="E183" s="16">
        <v>151.56290000000001</v>
      </c>
      <c r="F183" s="3">
        <v>0.33</v>
      </c>
      <c r="G183" s="3"/>
      <c r="H183" s="3"/>
      <c r="I183" s="3"/>
      <c r="J183" s="11">
        <f t="shared" si="28"/>
        <v>0.33</v>
      </c>
      <c r="K183" s="11">
        <v>10</v>
      </c>
      <c r="L183" s="3">
        <f t="shared" si="22"/>
        <v>0.94134829966232503</v>
      </c>
      <c r="M183" s="12">
        <f t="shared" si="26"/>
        <v>44352.611477086866</v>
      </c>
      <c r="N183" s="12">
        <f t="shared" si="23"/>
        <v>44352.625227086864</v>
      </c>
      <c r="O183" s="11">
        <f t="shared" si="20"/>
        <v>58.7164</v>
      </c>
      <c r="P183" s="11">
        <f t="shared" si="21"/>
        <v>-151.56290000000001</v>
      </c>
      <c r="Q183" s="3">
        <f t="shared" si="27"/>
        <v>1.0247945049179985</v>
      </c>
      <c r="R183" s="3">
        <f t="shared" si="27"/>
        <v>-2.6452716288709137</v>
      </c>
      <c r="S183" s="3">
        <f t="shared" si="24"/>
        <v>-3.5883969421002249E-3</v>
      </c>
      <c r="T183" s="3">
        <f t="shared" si="25"/>
        <v>9.4134829966232498</v>
      </c>
    </row>
    <row r="184" spans="1:20" x14ac:dyDescent="0.3">
      <c r="A184" s="16" t="s">
        <v>236</v>
      </c>
      <c r="B184" s="14">
        <v>213</v>
      </c>
      <c r="C184" s="31" t="s">
        <v>297</v>
      </c>
      <c r="D184" s="18">
        <v>58.831200000000003</v>
      </c>
      <c r="E184" s="16">
        <v>151.7689</v>
      </c>
      <c r="F184" s="3">
        <v>0.33</v>
      </c>
      <c r="G184" s="3"/>
      <c r="H184" s="3"/>
      <c r="I184" s="3">
        <v>0.33</v>
      </c>
      <c r="J184" s="11">
        <f t="shared" si="28"/>
        <v>0.66</v>
      </c>
      <c r="K184" s="11">
        <v>10</v>
      </c>
      <c r="L184" s="3">
        <f t="shared" si="22"/>
        <v>0.94075679078945718</v>
      </c>
      <c r="M184" s="12">
        <f t="shared" si="26"/>
        <v>44352.664425286479</v>
      </c>
      <c r="N184" s="12">
        <f t="shared" si="23"/>
        <v>44352.691925286475</v>
      </c>
      <c r="O184" s="11">
        <f t="shared" si="20"/>
        <v>58.831200000000003</v>
      </c>
      <c r="P184" s="11">
        <f t="shared" si="21"/>
        <v>-151.7689</v>
      </c>
      <c r="Q184" s="3">
        <f t="shared" si="27"/>
        <v>1.0267981428992881</v>
      </c>
      <c r="R184" s="3">
        <f t="shared" si="27"/>
        <v>-2.648867007130022</v>
      </c>
      <c r="S184" s="3">
        <f t="shared" si="24"/>
        <v>-3.5953782591082728E-3</v>
      </c>
      <c r="T184" s="3">
        <f t="shared" si="25"/>
        <v>9.4075679078945722</v>
      </c>
    </row>
    <row r="185" spans="1:20" x14ac:dyDescent="0.3">
      <c r="A185" s="16" t="s">
        <v>237</v>
      </c>
      <c r="B185" s="14">
        <v>214</v>
      </c>
      <c r="C185" s="31" t="s">
        <v>295</v>
      </c>
      <c r="D185" s="18">
        <v>58.7102</v>
      </c>
      <c r="E185" s="16">
        <v>151.99029999999999</v>
      </c>
      <c r="F185" s="3">
        <v>0.33</v>
      </c>
      <c r="G185" s="3"/>
      <c r="H185" s="3"/>
      <c r="I185" s="3"/>
      <c r="J185" s="11">
        <f t="shared" si="28"/>
        <v>0.33</v>
      </c>
      <c r="K185" s="11">
        <v>10</v>
      </c>
      <c r="L185" s="3">
        <f t="shared" si="22"/>
        <v>1.0007098913296035</v>
      </c>
      <c r="M185" s="12">
        <f t="shared" si="26"/>
        <v>44352.733621531945</v>
      </c>
      <c r="N185" s="12">
        <f t="shared" si="23"/>
        <v>44352.747371531943</v>
      </c>
      <c r="O185" s="11">
        <f t="shared" si="20"/>
        <v>58.7102</v>
      </c>
      <c r="P185" s="11">
        <f t="shared" si="21"/>
        <v>-151.99029999999999</v>
      </c>
      <c r="Q185" s="3">
        <f t="shared" si="27"/>
        <v>1.0246862945043749</v>
      </c>
      <c r="R185" s="3">
        <f t="shared" si="27"/>
        <v>-2.652731166093937</v>
      </c>
      <c r="S185" s="3">
        <f t="shared" si="24"/>
        <v>-3.8641589639150098E-3</v>
      </c>
      <c r="T185" s="3">
        <f t="shared" si="25"/>
        <v>10.007098913296035</v>
      </c>
    </row>
    <row r="186" spans="1:20" s="24" customFormat="1" x14ac:dyDescent="0.3">
      <c r="A186" s="26" t="s">
        <v>238</v>
      </c>
      <c r="B186" s="23">
        <v>215</v>
      </c>
      <c r="C186" s="24" t="s">
        <v>294</v>
      </c>
      <c r="D186" s="25">
        <v>58.595399999999998</v>
      </c>
      <c r="E186" s="26">
        <v>151.7835</v>
      </c>
      <c r="F186" s="27">
        <v>0.33</v>
      </c>
      <c r="G186" s="27"/>
      <c r="H186" s="27"/>
      <c r="I186" s="27"/>
      <c r="J186" s="28">
        <f t="shared" si="28"/>
        <v>0.33</v>
      </c>
      <c r="K186" s="28">
        <v>10</v>
      </c>
      <c r="L186" s="27">
        <f t="shared" si="22"/>
        <v>0.94398326400391708</v>
      </c>
      <c r="M186" s="29">
        <v>44353.25</v>
      </c>
      <c r="N186" s="30">
        <f t="shared" si="23"/>
        <v>44353.263749999998</v>
      </c>
      <c r="O186" s="28">
        <f t="shared" ref="O186:O242" si="31">D186</f>
        <v>58.595399999999998</v>
      </c>
      <c r="P186" s="28">
        <f t="shared" ref="P186:P242" si="32">-E186</f>
        <v>-151.7835</v>
      </c>
      <c r="Q186" s="27">
        <f t="shared" si="27"/>
        <v>1.0226826565230853</v>
      </c>
      <c r="R186" s="27">
        <f t="shared" si="27"/>
        <v>-2.6491218252008131</v>
      </c>
      <c r="S186" s="27">
        <f t="shared" si="24"/>
        <v>3.6093408931239246E-3</v>
      </c>
      <c r="T186" s="27">
        <f t="shared" si="25"/>
        <v>9.439832640039171</v>
      </c>
    </row>
    <row r="187" spans="1:20" x14ac:dyDescent="0.3">
      <c r="A187" s="26" t="s">
        <v>239</v>
      </c>
      <c r="B187" s="23">
        <v>216</v>
      </c>
      <c r="C187" s="24" t="s">
        <v>295</v>
      </c>
      <c r="D187" s="25">
        <v>58.474499999999999</v>
      </c>
      <c r="E187" s="26">
        <v>152.0034</v>
      </c>
      <c r="F187" s="27">
        <v>0.33</v>
      </c>
      <c r="G187" s="27"/>
      <c r="H187" s="27"/>
      <c r="I187" s="27"/>
      <c r="J187" s="28">
        <f t="shared" si="28"/>
        <v>0.33</v>
      </c>
      <c r="K187" s="28">
        <v>10</v>
      </c>
      <c r="L187" s="27">
        <f t="shared" ref="L187:L241" si="33">T187/K187</f>
        <v>1.0002541846053483</v>
      </c>
      <c r="M187" s="30">
        <f t="shared" ref="M187:M242" si="34">N186+L187/24</f>
        <v>44353.305427257692</v>
      </c>
      <c r="N187" s="30">
        <f t="shared" ref="N187:N242" si="35">M187+J187/24</f>
        <v>44353.31917725769</v>
      </c>
      <c r="O187" s="28">
        <f t="shared" si="31"/>
        <v>58.474499999999999</v>
      </c>
      <c r="P187" s="28">
        <f t="shared" si="32"/>
        <v>-152.0034</v>
      </c>
      <c r="Q187" s="27">
        <f t="shared" si="27"/>
        <v>1.0205725534574241</v>
      </c>
      <c r="R187" s="27">
        <f t="shared" si="27"/>
        <v>-2.6529598042259486</v>
      </c>
      <c r="S187" s="27">
        <f t="shared" ref="S187:S242" si="36">R187-R186</f>
        <v>-3.8379790251354962E-3</v>
      </c>
      <c r="T187" s="27">
        <f t="shared" ref="T187:T242" si="37">ACOS((SIN(Q186)*SIN(Q187))+(COS(Q186)*COS(Q187)*COS(S187)))/(PI()/180)*60</f>
        <v>10.002541846053482</v>
      </c>
    </row>
    <row r="188" spans="1:20" x14ac:dyDescent="0.3">
      <c r="A188" s="26" t="s">
        <v>240</v>
      </c>
      <c r="B188" s="23">
        <v>217</v>
      </c>
      <c r="C188" s="24" t="s">
        <v>294</v>
      </c>
      <c r="D188" s="25">
        <v>58.480699999999999</v>
      </c>
      <c r="E188" s="26">
        <v>151.5772</v>
      </c>
      <c r="F188" s="27">
        <v>0.33</v>
      </c>
      <c r="G188" s="27"/>
      <c r="H188" s="27"/>
      <c r="I188" s="27"/>
      <c r="J188" s="28">
        <f t="shared" si="28"/>
        <v>0.33</v>
      </c>
      <c r="K188" s="28">
        <v>10</v>
      </c>
      <c r="L188" s="27">
        <f t="shared" si="33"/>
        <v>1.3375008293638109</v>
      </c>
      <c r="M188" s="30">
        <f t="shared" si="34"/>
        <v>44353.374906458914</v>
      </c>
      <c r="N188" s="30">
        <f t="shared" si="35"/>
        <v>44353.388656458912</v>
      </c>
      <c r="O188" s="28">
        <f t="shared" si="31"/>
        <v>58.480699999999999</v>
      </c>
      <c r="P188" s="28">
        <f t="shared" si="32"/>
        <v>-151.5772</v>
      </c>
      <c r="Q188" s="27">
        <f t="shared" si="27"/>
        <v>1.0206807638710478</v>
      </c>
      <c r="R188" s="27">
        <f t="shared" si="27"/>
        <v>-2.645521210953949</v>
      </c>
      <c r="S188" s="27">
        <f t="shared" si="36"/>
        <v>7.4385932719995829E-3</v>
      </c>
      <c r="T188" s="27">
        <f t="shared" si="37"/>
        <v>13.375008293638109</v>
      </c>
    </row>
    <row r="189" spans="1:20" x14ac:dyDescent="0.3">
      <c r="A189" s="26" t="s">
        <v>241</v>
      </c>
      <c r="B189" s="23">
        <v>218</v>
      </c>
      <c r="C189" s="24" t="s">
        <v>295</v>
      </c>
      <c r="D189" s="25">
        <v>58.359699999999997</v>
      </c>
      <c r="E189" s="26">
        <v>151.79640000000001</v>
      </c>
      <c r="F189" s="27">
        <v>0.33</v>
      </c>
      <c r="G189" s="27"/>
      <c r="H189" s="27"/>
      <c r="I189" s="27"/>
      <c r="J189" s="28">
        <f t="shared" si="28"/>
        <v>0.33</v>
      </c>
      <c r="K189" s="28">
        <v>10</v>
      </c>
      <c r="L189" s="27">
        <f t="shared" si="33"/>
        <v>1.0007259082816671</v>
      </c>
      <c r="M189" s="30">
        <f t="shared" si="34"/>
        <v>44353.430353371754</v>
      </c>
      <c r="N189" s="30">
        <f t="shared" si="35"/>
        <v>44353.444103371752</v>
      </c>
      <c r="O189" s="28">
        <f t="shared" si="31"/>
        <v>58.359699999999997</v>
      </c>
      <c r="P189" s="28">
        <f t="shared" si="32"/>
        <v>-151.79640000000001</v>
      </c>
      <c r="Q189" s="27">
        <f t="shared" si="27"/>
        <v>1.0185689154761346</v>
      </c>
      <c r="R189" s="27">
        <f t="shared" si="27"/>
        <v>-2.6493469726743206</v>
      </c>
      <c r="S189" s="27">
        <f t="shared" si="36"/>
        <v>-3.8257617203716343E-3</v>
      </c>
      <c r="T189" s="27">
        <f t="shared" si="37"/>
        <v>10.00725908281667</v>
      </c>
    </row>
    <row r="190" spans="1:20" x14ac:dyDescent="0.3">
      <c r="A190" s="26" t="s">
        <v>242</v>
      </c>
      <c r="B190" s="23">
        <v>219</v>
      </c>
      <c r="C190" s="24" t="s">
        <v>294</v>
      </c>
      <c r="D190" s="25">
        <v>58.365900000000003</v>
      </c>
      <c r="E190" s="26">
        <v>151.3715</v>
      </c>
      <c r="F190" s="27">
        <v>0.33</v>
      </c>
      <c r="G190" s="27"/>
      <c r="H190" s="27"/>
      <c r="I190" s="27"/>
      <c r="J190" s="28">
        <f t="shared" si="28"/>
        <v>0.33</v>
      </c>
      <c r="K190" s="28">
        <v>10</v>
      </c>
      <c r="L190" s="27">
        <f t="shared" si="33"/>
        <v>1.3377742811250504</v>
      </c>
      <c r="M190" s="30">
        <f t="shared" si="34"/>
        <v>44353.499843966798</v>
      </c>
      <c r="N190" s="30">
        <f t="shared" si="35"/>
        <v>44353.513593966796</v>
      </c>
      <c r="O190" s="28">
        <f t="shared" si="31"/>
        <v>58.365900000000003</v>
      </c>
      <c r="P190" s="28">
        <f t="shared" si="32"/>
        <v>-151.3715</v>
      </c>
      <c r="Q190" s="27">
        <f t="shared" si="27"/>
        <v>1.0186771258897585</v>
      </c>
      <c r="R190" s="27">
        <f t="shared" si="27"/>
        <v>-2.6419310686825965</v>
      </c>
      <c r="S190" s="27">
        <f t="shared" si="36"/>
        <v>7.4159039917240932E-3</v>
      </c>
      <c r="T190" s="27">
        <f t="shared" si="37"/>
        <v>13.377742811250505</v>
      </c>
    </row>
    <row r="191" spans="1:20" x14ac:dyDescent="0.3">
      <c r="A191" s="26" t="s">
        <v>243</v>
      </c>
      <c r="B191" s="23">
        <v>220</v>
      </c>
      <c r="C191" s="24" t="s">
        <v>295</v>
      </c>
      <c r="D191" s="25">
        <v>58.244900000000001</v>
      </c>
      <c r="E191" s="26">
        <v>151.59</v>
      </c>
      <c r="F191" s="27">
        <v>0.33</v>
      </c>
      <c r="G191" s="27"/>
      <c r="H191" s="27"/>
      <c r="I191" s="27"/>
      <c r="J191" s="28">
        <f t="shared" si="28"/>
        <v>0.33</v>
      </c>
      <c r="K191" s="28">
        <v>10</v>
      </c>
      <c r="L191" s="27">
        <f t="shared" si="33"/>
        <v>1.0007513243290553</v>
      </c>
      <c r="M191" s="30">
        <f t="shared" si="34"/>
        <v>44353.555291938646</v>
      </c>
      <c r="N191" s="30">
        <f t="shared" si="35"/>
        <v>44353.569041938645</v>
      </c>
      <c r="O191" s="28">
        <f t="shared" si="31"/>
        <v>58.244900000000001</v>
      </c>
      <c r="P191" s="28">
        <f t="shared" si="32"/>
        <v>-151.59</v>
      </c>
      <c r="Q191" s="27">
        <f t="shared" si="27"/>
        <v>1.0165652774948453</v>
      </c>
      <c r="R191" s="27">
        <f t="shared" si="27"/>
        <v>-2.6457446130982043</v>
      </c>
      <c r="S191" s="27">
        <f t="shared" si="36"/>
        <v>-3.8135444156077725E-3</v>
      </c>
      <c r="T191" s="27">
        <f t="shared" si="37"/>
        <v>10.007513243290553</v>
      </c>
    </row>
    <row r="192" spans="1:20" x14ac:dyDescent="0.3">
      <c r="A192" s="26" t="s">
        <v>244</v>
      </c>
      <c r="B192" s="23">
        <v>221</v>
      </c>
      <c r="C192" s="24" t="s">
        <v>294</v>
      </c>
      <c r="D192" s="25">
        <v>58.251100000000001</v>
      </c>
      <c r="E192" s="26">
        <v>151.16640000000001</v>
      </c>
      <c r="F192" s="27">
        <v>0.33</v>
      </c>
      <c r="G192" s="27"/>
      <c r="H192" s="27"/>
      <c r="I192" s="27"/>
      <c r="J192" s="28">
        <f t="shared" si="28"/>
        <v>0.33</v>
      </c>
      <c r="K192" s="28">
        <v>10</v>
      </c>
      <c r="L192" s="27">
        <f t="shared" si="33"/>
        <v>1.3380157651605498</v>
      </c>
      <c r="M192" s="30">
        <f t="shared" si="34"/>
        <v>44353.624792595525</v>
      </c>
      <c r="N192" s="30">
        <f t="shared" si="35"/>
        <v>44353.638542595523</v>
      </c>
      <c r="O192" s="28">
        <f t="shared" si="31"/>
        <v>58.251100000000001</v>
      </c>
      <c r="P192" s="28">
        <f t="shared" si="32"/>
        <v>-151.16640000000001</v>
      </c>
      <c r="Q192" s="27">
        <f t="shared" si="27"/>
        <v>1.0166734879084689</v>
      </c>
      <c r="R192" s="27">
        <f t="shared" si="27"/>
        <v>-2.6383513983867561</v>
      </c>
      <c r="S192" s="27">
        <f t="shared" si="36"/>
        <v>7.3932147114481594E-3</v>
      </c>
      <c r="T192" s="27">
        <f t="shared" si="37"/>
        <v>13.380157651605497</v>
      </c>
    </row>
    <row r="193" spans="1:20" x14ac:dyDescent="0.3">
      <c r="A193" s="26" t="s">
        <v>245</v>
      </c>
      <c r="B193" s="23">
        <v>222</v>
      </c>
      <c r="C193" s="24" t="s">
        <v>295</v>
      </c>
      <c r="D193" s="25">
        <v>58.136299999999999</v>
      </c>
      <c r="E193" s="26">
        <v>150.96170000000001</v>
      </c>
      <c r="F193" s="27">
        <v>0.33</v>
      </c>
      <c r="G193" s="27"/>
      <c r="H193" s="27"/>
      <c r="I193" s="27"/>
      <c r="J193" s="28">
        <f t="shared" si="28"/>
        <v>0.33</v>
      </c>
      <c r="K193" s="28">
        <v>10</v>
      </c>
      <c r="L193" s="27">
        <f t="shared" si="33"/>
        <v>0.94523515645428891</v>
      </c>
      <c r="M193" s="30">
        <f t="shared" si="34"/>
        <v>44353.677927393706</v>
      </c>
      <c r="N193" s="30">
        <f t="shared" si="35"/>
        <v>44353.691677393705</v>
      </c>
      <c r="O193" s="28">
        <f t="shared" si="31"/>
        <v>58.136299999999999</v>
      </c>
      <c r="P193" s="28">
        <f t="shared" si="32"/>
        <v>-150.96170000000001</v>
      </c>
      <c r="Q193" s="27">
        <f t="shared" si="27"/>
        <v>1.0146698499271793</v>
      </c>
      <c r="R193" s="27">
        <f t="shared" si="27"/>
        <v>-2.6347787094079238</v>
      </c>
      <c r="S193" s="27">
        <f t="shared" si="36"/>
        <v>3.572688978832339E-3</v>
      </c>
      <c r="T193" s="27">
        <f t="shared" si="37"/>
        <v>9.4523515645428891</v>
      </c>
    </row>
    <row r="194" spans="1:20" x14ac:dyDescent="0.3">
      <c r="A194" s="26" t="s">
        <v>246</v>
      </c>
      <c r="B194" s="23">
        <v>223</v>
      </c>
      <c r="C194" s="24" t="s">
        <v>294</v>
      </c>
      <c r="D194" s="25">
        <v>58.021500000000003</v>
      </c>
      <c r="E194" s="26">
        <v>150.7577</v>
      </c>
      <c r="F194" s="27">
        <v>0.33</v>
      </c>
      <c r="G194" s="27"/>
      <c r="H194" s="27"/>
      <c r="I194" s="27"/>
      <c r="J194" s="28">
        <f t="shared" si="28"/>
        <v>0.33</v>
      </c>
      <c r="K194" s="28">
        <v>10</v>
      </c>
      <c r="L194" s="27">
        <f t="shared" si="33"/>
        <v>0.94514564544383428</v>
      </c>
      <c r="M194" s="30">
        <f t="shared" si="34"/>
        <v>44353.731058462268</v>
      </c>
      <c r="N194" s="30">
        <f t="shared" si="35"/>
        <v>44353.744808462267</v>
      </c>
      <c r="O194" s="28">
        <f t="shared" si="31"/>
        <v>58.021500000000003</v>
      </c>
      <c r="P194" s="28">
        <f t="shared" si="32"/>
        <v>-150.7577</v>
      </c>
      <c r="Q194" s="27">
        <f t="shared" si="27"/>
        <v>1.01266621194589</v>
      </c>
      <c r="R194" s="27">
        <f t="shared" si="27"/>
        <v>-2.6312182377338553</v>
      </c>
      <c r="S194" s="27">
        <f t="shared" si="36"/>
        <v>3.5604716740684772E-3</v>
      </c>
      <c r="T194" s="27">
        <f t="shared" si="37"/>
        <v>9.4514564544383433</v>
      </c>
    </row>
    <row r="195" spans="1:20" x14ac:dyDescent="0.3">
      <c r="A195" s="26" t="s">
        <v>247</v>
      </c>
      <c r="B195" s="23">
        <v>224</v>
      </c>
      <c r="C195" s="24" t="s">
        <v>295</v>
      </c>
      <c r="D195" s="25">
        <v>57.904699999999998</v>
      </c>
      <c r="E195" s="26">
        <v>150.54730000000001</v>
      </c>
      <c r="F195" s="27">
        <v>0.33</v>
      </c>
      <c r="G195" s="27"/>
      <c r="H195" s="27"/>
      <c r="I195" s="27"/>
      <c r="J195" s="28">
        <f t="shared" si="28"/>
        <v>0.33</v>
      </c>
      <c r="K195" s="28">
        <v>10</v>
      </c>
      <c r="L195" s="27">
        <f t="shared" si="33"/>
        <v>0.96931041007317464</v>
      </c>
      <c r="M195" s="30">
        <f t="shared" si="34"/>
        <v>44353.78519639602</v>
      </c>
      <c r="N195" s="30">
        <f t="shared" si="35"/>
        <v>44353.798946396018</v>
      </c>
      <c r="O195" s="28">
        <f t="shared" si="31"/>
        <v>57.904699999999998</v>
      </c>
      <c r="P195" s="28">
        <f t="shared" si="32"/>
        <v>-150.54730000000001</v>
      </c>
      <c r="Q195" s="27">
        <f t="shared" si="27"/>
        <v>1.0106276673795604</v>
      </c>
      <c r="R195" s="27">
        <f t="shared" si="27"/>
        <v>-2.6275460649876594</v>
      </c>
      <c r="S195" s="27">
        <f t="shared" si="36"/>
        <v>3.6721727461959119E-3</v>
      </c>
      <c r="T195" s="27">
        <f t="shared" si="37"/>
        <v>9.6931041007317464</v>
      </c>
    </row>
    <row r="196" spans="1:20" x14ac:dyDescent="0.3">
      <c r="A196" s="26" t="s">
        <v>248</v>
      </c>
      <c r="B196" s="23">
        <v>225</v>
      </c>
      <c r="C196" s="24" t="s">
        <v>294</v>
      </c>
      <c r="D196" s="25">
        <v>57.785400000000003</v>
      </c>
      <c r="E196" s="26">
        <v>150.76</v>
      </c>
      <c r="F196" s="27">
        <v>0.33</v>
      </c>
      <c r="G196" s="27"/>
      <c r="H196" s="27"/>
      <c r="I196" s="27"/>
      <c r="J196" s="28">
        <f t="shared" si="28"/>
        <v>0.33</v>
      </c>
      <c r="K196" s="28">
        <v>10</v>
      </c>
      <c r="L196" s="27">
        <f t="shared" si="33"/>
        <v>0.98675757273809483</v>
      </c>
      <c r="M196" s="30">
        <f t="shared" si="34"/>
        <v>44353.840061294883</v>
      </c>
      <c r="N196" s="30">
        <f t="shared" si="35"/>
        <v>44353.853811294881</v>
      </c>
      <c r="O196" s="28">
        <f t="shared" si="31"/>
        <v>57.785400000000003</v>
      </c>
      <c r="P196" s="28">
        <f t="shared" si="32"/>
        <v>-150.76</v>
      </c>
      <c r="Q196" s="27">
        <f t="shared" si="27"/>
        <v>1.0085454895819315</v>
      </c>
      <c r="R196" s="27">
        <f t="shared" si="27"/>
        <v>-2.6312583803066509</v>
      </c>
      <c r="S196" s="27">
        <f t="shared" si="36"/>
        <v>-3.7123153189915215E-3</v>
      </c>
      <c r="T196" s="27">
        <f t="shared" si="37"/>
        <v>9.8675757273809488</v>
      </c>
    </row>
    <row r="197" spans="1:20" x14ac:dyDescent="0.3">
      <c r="A197" s="26" t="s">
        <v>249</v>
      </c>
      <c r="B197" s="23">
        <v>226</v>
      </c>
      <c r="C197" s="24" t="s">
        <v>295</v>
      </c>
      <c r="D197" s="25">
        <v>57.900599999999997</v>
      </c>
      <c r="E197" s="26">
        <v>150.97409999999999</v>
      </c>
      <c r="F197" s="27">
        <v>0.33</v>
      </c>
      <c r="G197" s="27"/>
      <c r="H197" s="27"/>
      <c r="I197" s="27"/>
      <c r="J197" s="28">
        <f t="shared" si="28"/>
        <v>0.33</v>
      </c>
      <c r="K197" s="28">
        <v>10</v>
      </c>
      <c r="L197" s="27">
        <f t="shared" si="33"/>
        <v>0.97222654711933543</v>
      </c>
      <c r="M197" s="30">
        <f t="shared" si="34"/>
        <v>44353.894320734347</v>
      </c>
      <c r="N197" s="30">
        <f t="shared" si="35"/>
        <v>44353.908070734346</v>
      </c>
      <c r="O197" s="28">
        <f t="shared" si="31"/>
        <v>57.900599999999997</v>
      </c>
      <c r="P197" s="28">
        <f t="shared" si="32"/>
        <v>-150.97409999999999</v>
      </c>
      <c r="Q197" s="27">
        <f t="shared" si="27"/>
        <v>1.0105561088802286</v>
      </c>
      <c r="R197" s="27">
        <f t="shared" si="27"/>
        <v>-2.6349951302351711</v>
      </c>
      <c r="S197" s="27">
        <f t="shared" si="36"/>
        <v>-3.7367499285201333E-3</v>
      </c>
      <c r="T197" s="27">
        <f t="shared" si="37"/>
        <v>9.7222654711933547</v>
      </c>
    </row>
    <row r="198" spans="1:20" x14ac:dyDescent="0.3">
      <c r="A198" s="26" t="s">
        <v>250</v>
      </c>
      <c r="B198" s="23">
        <v>227</v>
      </c>
      <c r="C198" s="24" t="s">
        <v>294</v>
      </c>
      <c r="D198" s="25">
        <v>58.015300000000003</v>
      </c>
      <c r="E198" s="26">
        <v>151.1788</v>
      </c>
      <c r="F198" s="27">
        <v>0.33</v>
      </c>
      <c r="G198" s="27"/>
      <c r="H198" s="27"/>
      <c r="I198" s="27"/>
      <c r="J198" s="28">
        <f t="shared" si="28"/>
        <v>0.33</v>
      </c>
      <c r="K198" s="28">
        <v>10</v>
      </c>
      <c r="L198" s="27">
        <f t="shared" si="33"/>
        <v>0.94774189308132351</v>
      </c>
      <c r="M198" s="30">
        <f t="shared" si="34"/>
        <v>44353.94755997989</v>
      </c>
      <c r="N198" s="30">
        <f t="shared" si="35"/>
        <v>44353.961309979888</v>
      </c>
      <c r="O198" s="28">
        <f t="shared" si="31"/>
        <v>58.015300000000003</v>
      </c>
      <c r="P198" s="28">
        <f t="shared" si="32"/>
        <v>-151.1788</v>
      </c>
      <c r="Q198" s="27">
        <f t="shared" si="27"/>
        <v>1.0125580015322662</v>
      </c>
      <c r="R198" s="27">
        <f t="shared" si="27"/>
        <v>-2.6385678192140034</v>
      </c>
      <c r="S198" s="27">
        <f t="shared" si="36"/>
        <v>-3.572688978832339E-3</v>
      </c>
      <c r="T198" s="27">
        <f t="shared" si="37"/>
        <v>9.4774189308132346</v>
      </c>
    </row>
    <row r="199" spans="1:20" x14ac:dyDescent="0.3">
      <c r="A199" s="26" t="s">
        <v>251</v>
      </c>
      <c r="B199" s="23">
        <v>228</v>
      </c>
      <c r="C199" s="24" t="s">
        <v>295</v>
      </c>
      <c r="D199" s="25">
        <v>58.130099999999999</v>
      </c>
      <c r="E199" s="26">
        <v>151.38409999999999</v>
      </c>
      <c r="F199" s="27">
        <v>0.33</v>
      </c>
      <c r="G199" s="27"/>
      <c r="H199" s="27"/>
      <c r="I199" s="27"/>
      <c r="J199" s="28">
        <f t="shared" si="28"/>
        <v>0.33</v>
      </c>
      <c r="K199" s="28">
        <v>10</v>
      </c>
      <c r="L199" s="27">
        <f t="shared" si="33"/>
        <v>0.94805222723075899</v>
      </c>
      <c r="M199" s="30">
        <f t="shared" si="34"/>
        <v>44354.000812156024</v>
      </c>
      <c r="N199" s="30">
        <f t="shared" si="35"/>
        <v>44354.014562156022</v>
      </c>
      <c r="O199" s="28">
        <f t="shared" si="31"/>
        <v>58.130099999999999</v>
      </c>
      <c r="P199" s="28">
        <f t="shared" si="32"/>
        <v>-151.38409999999999</v>
      </c>
      <c r="Q199" s="27">
        <f t="shared" si="27"/>
        <v>1.0145616395135557</v>
      </c>
      <c r="R199" s="27">
        <f t="shared" si="27"/>
        <v>-2.6421509801683478</v>
      </c>
      <c r="S199" s="27">
        <f t="shared" si="36"/>
        <v>-3.583160954344411E-3</v>
      </c>
      <c r="T199" s="27">
        <f t="shared" si="37"/>
        <v>9.4805222723075904</v>
      </c>
    </row>
    <row r="200" spans="1:20" x14ac:dyDescent="0.3">
      <c r="A200" s="26" t="s">
        <v>252</v>
      </c>
      <c r="B200" s="23">
        <v>229</v>
      </c>
      <c r="C200" s="24" t="s">
        <v>294</v>
      </c>
      <c r="D200" s="25">
        <v>58.124000000000002</v>
      </c>
      <c r="E200" s="26">
        <v>151.80770000000001</v>
      </c>
      <c r="F200" s="27">
        <v>0.33</v>
      </c>
      <c r="G200" s="27"/>
      <c r="H200" s="27"/>
      <c r="I200" s="27"/>
      <c r="J200" s="28">
        <f t="shared" si="28"/>
        <v>0.33</v>
      </c>
      <c r="K200" s="28">
        <v>10</v>
      </c>
      <c r="L200" s="27">
        <f t="shared" si="33"/>
        <v>1.3425567916516099</v>
      </c>
      <c r="M200" s="30">
        <f t="shared" si="34"/>
        <v>44354.070502022339</v>
      </c>
      <c r="N200" s="30">
        <f t="shared" si="35"/>
        <v>44354.084252022338</v>
      </c>
      <c r="O200" s="28">
        <f t="shared" si="31"/>
        <v>58.124000000000002</v>
      </c>
      <c r="P200" s="28">
        <f t="shared" si="32"/>
        <v>-151.80770000000001</v>
      </c>
      <c r="Q200" s="27">
        <f t="shared" si="27"/>
        <v>1.0144551744291841</v>
      </c>
      <c r="R200" s="27">
        <f t="shared" si="27"/>
        <v>-2.649544194879796</v>
      </c>
      <c r="S200" s="27">
        <f t="shared" si="36"/>
        <v>-7.3932147114481594E-3</v>
      </c>
      <c r="T200" s="27">
        <f t="shared" si="37"/>
        <v>13.425567916516099</v>
      </c>
    </row>
    <row r="201" spans="1:20" x14ac:dyDescent="0.3">
      <c r="A201" s="26" t="s">
        <v>253</v>
      </c>
      <c r="B201" s="23">
        <v>230</v>
      </c>
      <c r="C201" s="24" t="s">
        <v>295</v>
      </c>
      <c r="D201" s="25">
        <v>58.0092</v>
      </c>
      <c r="E201" s="26">
        <v>151.60120000000001</v>
      </c>
      <c r="F201" s="27">
        <v>0.33</v>
      </c>
      <c r="G201" s="27"/>
      <c r="H201" s="27"/>
      <c r="I201" s="27"/>
      <c r="J201" s="28">
        <f t="shared" si="28"/>
        <v>0.33</v>
      </c>
      <c r="K201" s="28">
        <v>10</v>
      </c>
      <c r="L201" s="27">
        <f t="shared" si="33"/>
        <v>0.95074974122292699</v>
      </c>
      <c r="M201" s="30">
        <f t="shared" si="34"/>
        <v>44354.123866594891</v>
      </c>
      <c r="N201" s="30">
        <f t="shared" si="35"/>
        <v>44354.13761659489</v>
      </c>
      <c r="O201" s="28">
        <f t="shared" si="31"/>
        <v>58.0092</v>
      </c>
      <c r="P201" s="28">
        <f t="shared" si="32"/>
        <v>-151.60120000000001</v>
      </c>
      <c r="Q201" s="27">
        <f t="shared" si="27"/>
        <v>1.0124515364478945</v>
      </c>
      <c r="R201" s="27">
        <f t="shared" si="27"/>
        <v>-2.6459400899744274</v>
      </c>
      <c r="S201" s="27">
        <f t="shared" si="36"/>
        <v>3.6041049053685548E-3</v>
      </c>
      <c r="T201" s="27">
        <f t="shared" si="37"/>
        <v>9.5074974122292701</v>
      </c>
    </row>
    <row r="202" spans="1:20" x14ac:dyDescent="0.3">
      <c r="A202" s="26" t="s">
        <v>254</v>
      </c>
      <c r="B202" s="23">
        <v>231</v>
      </c>
      <c r="C202" s="24" t="s">
        <v>294</v>
      </c>
      <c r="D202" s="25">
        <v>57.894399999999997</v>
      </c>
      <c r="E202" s="26">
        <v>151.39519999999999</v>
      </c>
      <c r="F202" s="27">
        <v>0.33</v>
      </c>
      <c r="G202" s="27"/>
      <c r="H202" s="27"/>
      <c r="I202" s="27"/>
      <c r="J202" s="28">
        <f t="shared" si="28"/>
        <v>0.33</v>
      </c>
      <c r="K202" s="28">
        <v>10</v>
      </c>
      <c r="L202" s="27">
        <f t="shared" si="33"/>
        <v>0.95110384107364254</v>
      </c>
      <c r="M202" s="30">
        <f t="shared" si="34"/>
        <v>44354.177245921601</v>
      </c>
      <c r="N202" s="30">
        <f t="shared" si="35"/>
        <v>44354.190995921599</v>
      </c>
      <c r="O202" s="28">
        <f t="shared" si="31"/>
        <v>57.894399999999997</v>
      </c>
      <c r="P202" s="28">
        <f t="shared" si="32"/>
        <v>-151.39519999999999</v>
      </c>
      <c r="Q202" s="27">
        <f t="shared" ref="Q202:R242" si="38">O202*PI()/180</f>
        <v>1.0104478984666052</v>
      </c>
      <c r="R202" s="27">
        <f t="shared" si="38"/>
        <v>-2.6423447117153187</v>
      </c>
      <c r="S202" s="27">
        <f t="shared" si="36"/>
        <v>3.5953782591087169E-3</v>
      </c>
      <c r="T202" s="27">
        <f t="shared" si="37"/>
        <v>9.5110384107364254</v>
      </c>
    </row>
    <row r="203" spans="1:20" x14ac:dyDescent="0.3">
      <c r="A203" s="26" t="s">
        <v>255</v>
      </c>
      <c r="B203" s="23">
        <v>232</v>
      </c>
      <c r="C203" s="24" t="s">
        <v>295</v>
      </c>
      <c r="D203" s="25">
        <v>57.779600000000002</v>
      </c>
      <c r="E203" s="26">
        <v>151.18969999999999</v>
      </c>
      <c r="F203" s="27">
        <v>0.33</v>
      </c>
      <c r="G203" s="27"/>
      <c r="H203" s="27"/>
      <c r="I203" s="27"/>
      <c r="J203" s="28">
        <f t="shared" si="28"/>
        <v>0.33</v>
      </c>
      <c r="K203" s="28">
        <v>10</v>
      </c>
      <c r="L203" s="27">
        <f t="shared" si="33"/>
        <v>0.95144924049562829</v>
      </c>
      <c r="M203" s="30">
        <f t="shared" si="34"/>
        <v>44354.230639639951</v>
      </c>
      <c r="N203" s="30">
        <f t="shared" si="35"/>
        <v>44354.244389639949</v>
      </c>
      <c r="O203" s="28">
        <f t="shared" si="31"/>
        <v>57.779600000000002</v>
      </c>
      <c r="P203" s="28">
        <f t="shared" si="32"/>
        <v>-151.18969999999999</v>
      </c>
      <c r="Q203" s="27">
        <f t="shared" si="38"/>
        <v>1.0084442604853157</v>
      </c>
      <c r="R203" s="27">
        <f t="shared" si="38"/>
        <v>-2.6387580601024707</v>
      </c>
      <c r="S203" s="27">
        <f t="shared" si="36"/>
        <v>3.5866516128479908E-3</v>
      </c>
      <c r="T203" s="27">
        <f t="shared" si="37"/>
        <v>9.5144924049562825</v>
      </c>
    </row>
    <row r="204" spans="1:20" x14ac:dyDescent="0.3">
      <c r="A204" s="26" t="s">
        <v>256</v>
      </c>
      <c r="B204" s="23">
        <v>233</v>
      </c>
      <c r="C204" s="24" t="s">
        <v>294</v>
      </c>
      <c r="D204" s="25">
        <v>57.665599999999998</v>
      </c>
      <c r="E204" s="26">
        <v>150.97280000000001</v>
      </c>
      <c r="F204" s="27">
        <v>0.33</v>
      </c>
      <c r="G204" s="27"/>
      <c r="H204" s="27"/>
      <c r="I204" s="27"/>
      <c r="J204" s="28">
        <f t="shared" si="28"/>
        <v>0.33</v>
      </c>
      <c r="K204" s="28">
        <v>10</v>
      </c>
      <c r="L204" s="27">
        <f t="shared" si="33"/>
        <v>0.97511054873722425</v>
      </c>
      <c r="M204" s="30">
        <f t="shared" si="34"/>
        <v>44354.285019246148</v>
      </c>
      <c r="N204" s="30">
        <f t="shared" si="35"/>
        <v>44354.298769246147</v>
      </c>
      <c r="O204" s="28">
        <f t="shared" si="31"/>
        <v>57.665599999999998</v>
      </c>
      <c r="P204" s="28">
        <f t="shared" si="32"/>
        <v>-150.97280000000001</v>
      </c>
      <c r="Q204" s="27">
        <f t="shared" si="38"/>
        <v>1.006454585138042</v>
      </c>
      <c r="R204" s="27">
        <f t="shared" si="38"/>
        <v>-2.6349724409548951</v>
      </c>
      <c r="S204" s="27">
        <f t="shared" si="36"/>
        <v>3.7856191475755807E-3</v>
      </c>
      <c r="T204" s="27">
        <f t="shared" si="37"/>
        <v>9.7511054873722429</v>
      </c>
    </row>
    <row r="205" spans="1:20" x14ac:dyDescent="0.3">
      <c r="A205" s="26" t="s">
        <v>257</v>
      </c>
      <c r="B205" s="23">
        <v>234</v>
      </c>
      <c r="C205" s="24" t="s">
        <v>295</v>
      </c>
      <c r="D205" s="25">
        <v>57.545499999999997</v>
      </c>
      <c r="E205" s="26">
        <v>151.1857</v>
      </c>
      <c r="F205" s="27">
        <v>0.33</v>
      </c>
      <c r="G205" s="27"/>
      <c r="H205" s="27"/>
      <c r="I205" s="27"/>
      <c r="J205" s="28">
        <f t="shared" si="28"/>
        <v>0.33</v>
      </c>
      <c r="K205" s="28">
        <v>10</v>
      </c>
      <c r="L205" s="27">
        <f t="shared" si="33"/>
        <v>0.99378672454849626</v>
      </c>
      <c r="M205" s="30">
        <f t="shared" si="34"/>
        <v>44354.340177026337</v>
      </c>
      <c r="N205" s="30">
        <f t="shared" si="35"/>
        <v>44354.353927026335</v>
      </c>
      <c r="O205" s="28">
        <f t="shared" si="31"/>
        <v>57.545499999999997</v>
      </c>
      <c r="P205" s="28">
        <f t="shared" si="32"/>
        <v>-151.1857</v>
      </c>
      <c r="Q205" s="27">
        <f t="shared" si="38"/>
        <v>1.0043584447063969</v>
      </c>
      <c r="R205" s="27">
        <f t="shared" si="38"/>
        <v>-2.6386882469323911</v>
      </c>
      <c r="S205" s="27">
        <f t="shared" si="36"/>
        <v>-3.7158059774959895E-3</v>
      </c>
      <c r="T205" s="27">
        <f t="shared" si="37"/>
        <v>9.9378672454849628</v>
      </c>
    </row>
    <row r="206" spans="1:20" x14ac:dyDescent="0.3">
      <c r="A206" s="26" t="s">
        <v>258</v>
      </c>
      <c r="B206" s="23">
        <v>235</v>
      </c>
      <c r="C206" s="24" t="s">
        <v>294</v>
      </c>
      <c r="D206" s="25">
        <v>57.6586</v>
      </c>
      <c r="E206" s="26">
        <v>151.40469999999999</v>
      </c>
      <c r="F206" s="27">
        <v>0.33</v>
      </c>
      <c r="G206" s="27"/>
      <c r="H206" s="27"/>
      <c r="I206" s="27"/>
      <c r="J206" s="28">
        <f t="shared" si="28"/>
        <v>0.33</v>
      </c>
      <c r="K206" s="28">
        <v>10</v>
      </c>
      <c r="L206" s="27">
        <f t="shared" si="33"/>
        <v>0.97783631704795293</v>
      </c>
      <c r="M206" s="30">
        <f t="shared" si="34"/>
        <v>44354.394670206209</v>
      </c>
      <c r="N206" s="30">
        <f t="shared" si="35"/>
        <v>44354.408420206208</v>
      </c>
      <c r="O206" s="28">
        <f t="shared" si="31"/>
        <v>57.6586</v>
      </c>
      <c r="P206" s="28">
        <f t="shared" si="32"/>
        <v>-151.40469999999999</v>
      </c>
      <c r="Q206" s="27">
        <f t="shared" si="38"/>
        <v>1.0063324120904025</v>
      </c>
      <c r="R206" s="27">
        <f t="shared" si="38"/>
        <v>-2.6425105179942583</v>
      </c>
      <c r="S206" s="27">
        <f t="shared" si="36"/>
        <v>-3.8222710618671663E-3</v>
      </c>
      <c r="T206" s="27">
        <f t="shared" si="37"/>
        <v>9.7783631704795297</v>
      </c>
    </row>
    <row r="207" spans="1:20" x14ac:dyDescent="0.3">
      <c r="A207" s="26" t="s">
        <v>259</v>
      </c>
      <c r="B207" s="23">
        <v>236</v>
      </c>
      <c r="C207" s="24" t="s">
        <v>295</v>
      </c>
      <c r="D207" s="25">
        <v>57.773400000000002</v>
      </c>
      <c r="E207" s="26">
        <v>151.61080000000001</v>
      </c>
      <c r="F207" s="27">
        <v>0.33</v>
      </c>
      <c r="G207" s="27"/>
      <c r="H207" s="27"/>
      <c r="I207" s="27"/>
      <c r="J207" s="28">
        <f t="shared" si="28"/>
        <v>0.33</v>
      </c>
      <c r="K207" s="28">
        <v>10</v>
      </c>
      <c r="L207" s="27">
        <f t="shared" si="33"/>
        <v>0.95430001771543227</v>
      </c>
      <c r="M207" s="30">
        <f t="shared" si="34"/>
        <v>44354.448182706947</v>
      </c>
      <c r="N207" s="30">
        <f t="shared" si="35"/>
        <v>44354.461932706945</v>
      </c>
      <c r="O207" s="28">
        <f t="shared" si="31"/>
        <v>57.773400000000002</v>
      </c>
      <c r="P207" s="28">
        <f t="shared" si="32"/>
        <v>-151.61080000000001</v>
      </c>
      <c r="Q207" s="27">
        <f t="shared" si="38"/>
        <v>1.008336050071692</v>
      </c>
      <c r="R207" s="27">
        <f t="shared" si="38"/>
        <v>-2.6461076415826192</v>
      </c>
      <c r="S207" s="27">
        <f t="shared" si="36"/>
        <v>-3.5971235883609509E-3</v>
      </c>
      <c r="T207" s="27">
        <f t="shared" si="37"/>
        <v>9.5430001771543225</v>
      </c>
    </row>
    <row r="208" spans="1:20" x14ac:dyDescent="0.3">
      <c r="A208" s="26" t="s">
        <v>260</v>
      </c>
      <c r="B208" s="23">
        <v>237</v>
      </c>
      <c r="C208" s="24" t="s">
        <v>294</v>
      </c>
      <c r="D208" s="25">
        <v>57.888199999999998</v>
      </c>
      <c r="E208" s="26">
        <v>151.8175</v>
      </c>
      <c r="F208" s="27">
        <v>0.33</v>
      </c>
      <c r="G208" s="27"/>
      <c r="H208" s="27"/>
      <c r="I208" s="27"/>
      <c r="J208" s="28">
        <f t="shared" si="28"/>
        <v>0.33</v>
      </c>
      <c r="K208" s="28">
        <v>10</v>
      </c>
      <c r="L208" s="27">
        <f t="shared" si="33"/>
        <v>0.95417593644350041</v>
      </c>
      <c r="M208" s="30">
        <f t="shared" si="34"/>
        <v>44354.501690037629</v>
      </c>
      <c r="N208" s="30">
        <f t="shared" si="35"/>
        <v>44354.515440037627</v>
      </c>
      <c r="O208" s="28">
        <f t="shared" si="31"/>
        <v>57.888199999999998</v>
      </c>
      <c r="P208" s="28">
        <f t="shared" si="32"/>
        <v>-151.8175</v>
      </c>
      <c r="Q208" s="27">
        <f t="shared" si="38"/>
        <v>1.0103396880529814</v>
      </c>
      <c r="R208" s="27">
        <f t="shared" si="38"/>
        <v>-2.6497152371464909</v>
      </c>
      <c r="S208" s="27">
        <f t="shared" si="36"/>
        <v>-3.6075955638716906E-3</v>
      </c>
      <c r="T208" s="27">
        <f t="shared" si="37"/>
        <v>9.5417593644350038</v>
      </c>
    </row>
    <row r="209" spans="1:20" x14ac:dyDescent="0.3">
      <c r="A209" s="26" t="s">
        <v>261</v>
      </c>
      <c r="B209" s="23">
        <v>238</v>
      </c>
      <c r="C209" s="24" t="s">
        <v>295</v>
      </c>
      <c r="D209" s="25">
        <v>58.003</v>
      </c>
      <c r="E209" s="26">
        <v>152.0247</v>
      </c>
      <c r="F209" s="27">
        <v>0.33</v>
      </c>
      <c r="G209" s="27"/>
      <c r="H209" s="27"/>
      <c r="I209" s="27"/>
      <c r="J209" s="28">
        <f t="shared" si="28"/>
        <v>0.33</v>
      </c>
      <c r="K209" s="28">
        <v>10</v>
      </c>
      <c r="L209" s="27">
        <f t="shared" si="33"/>
        <v>0.95382128852479264</v>
      </c>
      <c r="M209" s="30">
        <f t="shared" si="34"/>
        <v>44354.555182591313</v>
      </c>
      <c r="N209" s="30">
        <f t="shared" si="35"/>
        <v>44354.568932591312</v>
      </c>
      <c r="O209" s="28">
        <f t="shared" si="31"/>
        <v>58.003</v>
      </c>
      <c r="P209" s="28">
        <f t="shared" si="32"/>
        <v>-152.0247</v>
      </c>
      <c r="Q209" s="27">
        <f t="shared" si="38"/>
        <v>1.0123433260342709</v>
      </c>
      <c r="R209" s="27">
        <f t="shared" si="38"/>
        <v>-2.6533315593566233</v>
      </c>
      <c r="S209" s="27">
        <f t="shared" si="36"/>
        <v>-3.6163222101324166E-3</v>
      </c>
      <c r="T209" s="27">
        <f t="shared" si="37"/>
        <v>9.5382128852479262</v>
      </c>
    </row>
    <row r="210" spans="1:20" x14ac:dyDescent="0.3">
      <c r="A210" s="26" t="s">
        <v>262</v>
      </c>
      <c r="B210" s="23">
        <v>239</v>
      </c>
      <c r="C210" s="24" t="s">
        <v>294</v>
      </c>
      <c r="D210" s="25">
        <v>57.767299999999999</v>
      </c>
      <c r="E210" s="26">
        <v>152.03299999999999</v>
      </c>
      <c r="F210" s="27">
        <v>0.33</v>
      </c>
      <c r="G210" s="27"/>
      <c r="H210" s="27"/>
      <c r="I210" s="27"/>
      <c r="J210" s="28">
        <f t="shared" si="28"/>
        <v>0.33</v>
      </c>
      <c r="K210" s="28">
        <v>10</v>
      </c>
      <c r="L210" s="27">
        <f t="shared" si="33"/>
        <v>1.4144477844704182</v>
      </c>
      <c r="M210" s="30">
        <f t="shared" si="34"/>
        <v>44354.627867915668</v>
      </c>
      <c r="N210" s="30">
        <f t="shared" si="35"/>
        <v>44354.641617915666</v>
      </c>
      <c r="O210" s="28">
        <f t="shared" si="31"/>
        <v>57.767299999999999</v>
      </c>
      <c r="P210" s="28">
        <f t="shared" si="32"/>
        <v>-152.03299999999999</v>
      </c>
      <c r="Q210" s="27">
        <f t="shared" si="38"/>
        <v>1.0082295849873204</v>
      </c>
      <c r="R210" s="27">
        <f t="shared" si="38"/>
        <v>-2.6534764216845388</v>
      </c>
      <c r="S210" s="27">
        <f t="shared" si="36"/>
        <v>-1.448623279154404E-4</v>
      </c>
      <c r="T210" s="27">
        <f t="shared" si="37"/>
        <v>14.144477844704182</v>
      </c>
    </row>
    <row r="211" spans="1:20" x14ac:dyDescent="0.3">
      <c r="A211" s="26" t="s">
        <v>263</v>
      </c>
      <c r="B211" s="23">
        <v>240</v>
      </c>
      <c r="C211" s="24" t="s">
        <v>295</v>
      </c>
      <c r="D211" s="25">
        <v>57.652500000000003</v>
      </c>
      <c r="E211" s="26">
        <v>151.82570000000001</v>
      </c>
      <c r="F211" s="27">
        <v>0.33</v>
      </c>
      <c r="G211" s="27"/>
      <c r="H211" s="27"/>
      <c r="I211" s="27"/>
      <c r="J211" s="28">
        <f t="shared" si="28"/>
        <v>0.33</v>
      </c>
      <c r="K211" s="28">
        <v>10</v>
      </c>
      <c r="L211" s="27">
        <f t="shared" si="33"/>
        <v>0.95704338400401867</v>
      </c>
      <c r="M211" s="30">
        <f t="shared" si="34"/>
        <v>44354.681494723336</v>
      </c>
      <c r="N211" s="30">
        <f t="shared" si="35"/>
        <v>44354.695244723334</v>
      </c>
      <c r="O211" s="28">
        <f t="shared" si="31"/>
        <v>57.652500000000003</v>
      </c>
      <c r="P211" s="28">
        <f t="shared" si="32"/>
        <v>-151.82570000000001</v>
      </c>
      <c r="Q211" s="27">
        <f t="shared" si="38"/>
        <v>1.0062259470060309</v>
      </c>
      <c r="R211" s="27">
        <f t="shared" si="38"/>
        <v>-2.649858354145155</v>
      </c>
      <c r="S211" s="27">
        <f t="shared" si="36"/>
        <v>3.6180675393837625E-3</v>
      </c>
      <c r="T211" s="27">
        <f t="shared" si="37"/>
        <v>9.5704338400401863</v>
      </c>
    </row>
    <row r="212" spans="1:20" x14ac:dyDescent="0.3">
      <c r="A212" s="26" t="s">
        <v>264</v>
      </c>
      <c r="B212" s="23">
        <v>241</v>
      </c>
      <c r="C212" s="24" t="s">
        <v>294</v>
      </c>
      <c r="D212" s="25">
        <v>57.537700000000001</v>
      </c>
      <c r="E212" s="26">
        <v>151.6189</v>
      </c>
      <c r="F212" s="27">
        <v>0.33</v>
      </c>
      <c r="G212" s="27"/>
      <c r="H212" s="27"/>
      <c r="I212" s="27"/>
      <c r="J212" s="28">
        <f t="shared" si="28"/>
        <v>0.33</v>
      </c>
      <c r="K212" s="28">
        <v>10</v>
      </c>
      <c r="L212" s="27">
        <f t="shared" si="33"/>
        <v>0.95738899121489873</v>
      </c>
      <c r="M212" s="30">
        <f t="shared" si="34"/>
        <v>44354.735135931303</v>
      </c>
      <c r="N212" s="30">
        <f t="shared" si="35"/>
        <v>44354.748885931302</v>
      </c>
      <c r="O212" s="28">
        <f t="shared" si="31"/>
        <v>57.537700000000001</v>
      </c>
      <c r="P212" s="28">
        <f t="shared" si="32"/>
        <v>-151.6189</v>
      </c>
      <c r="Q212" s="27">
        <f t="shared" si="38"/>
        <v>1.0042223090247413</v>
      </c>
      <c r="R212" s="27">
        <f t="shared" si="38"/>
        <v>-2.6462490132520302</v>
      </c>
      <c r="S212" s="27">
        <f t="shared" si="36"/>
        <v>3.6093408931248128E-3</v>
      </c>
      <c r="T212" s="27">
        <f t="shared" si="37"/>
        <v>9.5738899121489869</v>
      </c>
    </row>
    <row r="213" spans="1:20" x14ac:dyDescent="0.3">
      <c r="A213" s="26" t="s">
        <v>265</v>
      </c>
      <c r="B213" s="23">
        <v>242</v>
      </c>
      <c r="C213" s="24" t="s">
        <v>295</v>
      </c>
      <c r="D213" s="25">
        <v>57.424900000000001</v>
      </c>
      <c r="E213" s="26">
        <v>151.39859999999999</v>
      </c>
      <c r="F213" s="27">
        <v>0.33</v>
      </c>
      <c r="G213" s="27"/>
      <c r="H213" s="27"/>
      <c r="I213" s="27"/>
      <c r="J213" s="28">
        <f t="shared" si="28"/>
        <v>0.33</v>
      </c>
      <c r="K213" s="28">
        <v>10</v>
      </c>
      <c r="L213" s="27">
        <f t="shared" si="33"/>
        <v>0.98130580284669122</v>
      </c>
      <c r="M213" s="30">
        <f t="shared" si="34"/>
        <v>44354.789773673088</v>
      </c>
      <c r="N213" s="30">
        <f t="shared" si="35"/>
        <v>44354.803523673087</v>
      </c>
      <c r="O213" s="28">
        <f t="shared" si="31"/>
        <v>57.424900000000001</v>
      </c>
      <c r="P213" s="28">
        <f t="shared" si="32"/>
        <v>-151.39859999999999</v>
      </c>
      <c r="Q213" s="27">
        <f t="shared" si="38"/>
        <v>1.0022535776284918</v>
      </c>
      <c r="R213" s="27">
        <f t="shared" si="38"/>
        <v>-2.6424040529098867</v>
      </c>
      <c r="S213" s="27">
        <f t="shared" si="36"/>
        <v>3.8449603421435441E-3</v>
      </c>
      <c r="T213" s="27">
        <f t="shared" si="37"/>
        <v>9.8130580284669122</v>
      </c>
    </row>
    <row r="214" spans="1:20" x14ac:dyDescent="0.3">
      <c r="A214" s="26" t="s">
        <v>266</v>
      </c>
      <c r="B214" s="23">
        <v>243</v>
      </c>
      <c r="C214" s="24" t="s">
        <v>294</v>
      </c>
      <c r="D214" s="25">
        <v>57.303899999999999</v>
      </c>
      <c r="E214" s="26">
        <v>151.6114</v>
      </c>
      <c r="F214" s="27">
        <v>0.33</v>
      </c>
      <c r="G214" s="27"/>
      <c r="H214" s="27"/>
      <c r="I214" s="27"/>
      <c r="J214" s="28">
        <f t="shared" si="28"/>
        <v>0.33</v>
      </c>
      <c r="K214" s="28">
        <v>10</v>
      </c>
      <c r="L214" s="27">
        <f t="shared" si="33"/>
        <v>1.0006017269018019</v>
      </c>
      <c r="M214" s="30">
        <f t="shared" si="34"/>
        <v>44354.845215411704</v>
      </c>
      <c r="N214" s="30">
        <f t="shared" si="35"/>
        <v>44354.858965411702</v>
      </c>
      <c r="O214" s="28">
        <f t="shared" si="31"/>
        <v>57.303899999999999</v>
      </c>
      <c r="P214" s="28">
        <f t="shared" si="32"/>
        <v>-151.6114</v>
      </c>
      <c r="Q214" s="27">
        <f t="shared" si="38"/>
        <v>1.0001417292335786</v>
      </c>
      <c r="R214" s="27">
        <f t="shared" si="38"/>
        <v>-2.6461181135581309</v>
      </c>
      <c r="S214" s="27">
        <f t="shared" si="36"/>
        <v>-3.7140606482441996E-3</v>
      </c>
      <c r="T214" s="27">
        <f t="shared" si="37"/>
        <v>10.00601726901802</v>
      </c>
    </row>
    <row r="215" spans="1:20" x14ac:dyDescent="0.3">
      <c r="A215" s="26" t="s">
        <v>267</v>
      </c>
      <c r="B215" s="23">
        <v>244</v>
      </c>
      <c r="C215" s="24" t="s">
        <v>295</v>
      </c>
      <c r="D215" s="25">
        <v>57.416699999999999</v>
      </c>
      <c r="E215" s="26">
        <v>151.83240000000001</v>
      </c>
      <c r="F215" s="27">
        <v>0.33</v>
      </c>
      <c r="G215" s="27"/>
      <c r="H215" s="27"/>
      <c r="I215" s="27"/>
      <c r="J215" s="28">
        <f t="shared" si="28"/>
        <v>0.33</v>
      </c>
      <c r="K215" s="28">
        <v>10</v>
      </c>
      <c r="L215" s="27">
        <f t="shared" si="33"/>
        <v>0.9846544840171122</v>
      </c>
      <c r="M215" s="30">
        <f t="shared" si="34"/>
        <v>44354.899992681872</v>
      </c>
      <c r="N215" s="30">
        <f t="shared" si="35"/>
        <v>44354.913742681871</v>
      </c>
      <c r="O215" s="28">
        <f t="shared" si="31"/>
        <v>57.416699999999999</v>
      </c>
      <c r="P215" s="28">
        <f t="shared" si="32"/>
        <v>-151.83240000000001</v>
      </c>
      <c r="Q215" s="27">
        <f t="shared" si="38"/>
        <v>1.0021104606298281</v>
      </c>
      <c r="R215" s="27">
        <f t="shared" si="38"/>
        <v>-2.6499752912050387</v>
      </c>
      <c r="S215" s="27">
        <f t="shared" si="36"/>
        <v>-3.85717764690785E-3</v>
      </c>
      <c r="T215" s="27">
        <f t="shared" si="37"/>
        <v>9.8465448401711217</v>
      </c>
    </row>
    <row r="216" spans="1:20" x14ac:dyDescent="0.3">
      <c r="A216" s="26" t="s">
        <v>268</v>
      </c>
      <c r="B216" s="23">
        <v>245</v>
      </c>
      <c r="C216" s="24" t="s">
        <v>294</v>
      </c>
      <c r="D216" s="25">
        <v>57.531500000000001</v>
      </c>
      <c r="E216" s="26">
        <v>152.03980000000001</v>
      </c>
      <c r="F216" s="27">
        <v>0.33</v>
      </c>
      <c r="G216" s="27"/>
      <c r="H216" s="27"/>
      <c r="I216" s="27"/>
      <c r="J216" s="28">
        <f t="shared" si="28"/>
        <v>0.33</v>
      </c>
      <c r="K216" s="28">
        <v>10</v>
      </c>
      <c r="L216" s="27">
        <f t="shared" si="33"/>
        <v>0.96027352863035209</v>
      </c>
      <c r="M216" s="30">
        <f t="shared" si="34"/>
        <v>44354.953754078895</v>
      </c>
      <c r="N216" s="30">
        <f t="shared" si="35"/>
        <v>44354.967504078893</v>
      </c>
      <c r="O216" s="28">
        <f t="shared" si="31"/>
        <v>57.531500000000001</v>
      </c>
      <c r="P216" s="28">
        <f t="shared" si="32"/>
        <v>-152.03980000000001</v>
      </c>
      <c r="Q216" s="27">
        <f t="shared" si="38"/>
        <v>1.0041140986111177</v>
      </c>
      <c r="R216" s="27">
        <f t="shared" si="38"/>
        <v>-2.6535951040736752</v>
      </c>
      <c r="S216" s="27">
        <f t="shared" si="36"/>
        <v>-3.6198128686364406E-3</v>
      </c>
      <c r="T216" s="27">
        <f t="shared" si="37"/>
        <v>9.6027352863035205</v>
      </c>
    </row>
    <row r="217" spans="1:20" x14ac:dyDescent="0.3">
      <c r="A217" s="26" t="s">
        <v>269</v>
      </c>
      <c r="B217" s="23">
        <v>246</v>
      </c>
      <c r="C217" s="24" t="s">
        <v>295</v>
      </c>
      <c r="D217" s="25">
        <v>57.410600000000002</v>
      </c>
      <c r="E217" s="26">
        <v>152.2533</v>
      </c>
      <c r="F217" s="27">
        <v>0.33</v>
      </c>
      <c r="G217" s="27"/>
      <c r="H217" s="27"/>
      <c r="I217" s="27"/>
      <c r="J217" s="28">
        <f t="shared" si="28"/>
        <v>0.33</v>
      </c>
      <c r="K217" s="28">
        <v>10</v>
      </c>
      <c r="L217" s="27">
        <f t="shared" si="33"/>
        <v>1.0003426308547185</v>
      </c>
      <c r="M217" s="30">
        <f t="shared" si="34"/>
        <v>44355.009185021845</v>
      </c>
      <c r="N217" s="30">
        <f t="shared" si="35"/>
        <v>44355.022935021843</v>
      </c>
      <c r="O217" s="28">
        <f t="shared" si="31"/>
        <v>57.410600000000002</v>
      </c>
      <c r="P217" s="28">
        <f t="shared" si="32"/>
        <v>-152.2533</v>
      </c>
      <c r="Q217" s="27">
        <f t="shared" si="38"/>
        <v>1.0020039955454565</v>
      </c>
      <c r="R217" s="27">
        <f t="shared" si="38"/>
        <v>-2.6573213820266823</v>
      </c>
      <c r="S217" s="27">
        <f t="shared" si="36"/>
        <v>-3.7262779530071732E-3</v>
      </c>
      <c r="T217" s="27">
        <f t="shared" si="37"/>
        <v>10.003426308547185</v>
      </c>
    </row>
    <row r="218" spans="1:20" x14ac:dyDescent="0.3">
      <c r="A218" s="26" t="s">
        <v>270</v>
      </c>
      <c r="B218" s="23">
        <v>247</v>
      </c>
      <c r="C218" s="24" t="s">
        <v>294</v>
      </c>
      <c r="D218" s="25">
        <v>57.2958</v>
      </c>
      <c r="E218" s="26">
        <v>152.04519999999999</v>
      </c>
      <c r="F218" s="27">
        <v>0.33</v>
      </c>
      <c r="G218" s="27"/>
      <c r="H218" s="27"/>
      <c r="I218" s="27"/>
      <c r="J218" s="28">
        <f t="shared" si="28"/>
        <v>0.33</v>
      </c>
      <c r="K218" s="28">
        <v>10</v>
      </c>
      <c r="L218" s="27">
        <f t="shared" si="33"/>
        <v>0.9633991431239135</v>
      </c>
      <c r="M218" s="30">
        <f t="shared" si="34"/>
        <v>44355.063076652805</v>
      </c>
      <c r="N218" s="30">
        <f t="shared" si="35"/>
        <v>44355.076826652803</v>
      </c>
      <c r="O218" s="28">
        <f t="shared" si="31"/>
        <v>57.2958</v>
      </c>
      <c r="P218" s="28">
        <f t="shared" si="32"/>
        <v>-152.04519999999999</v>
      </c>
      <c r="Q218" s="27">
        <f t="shared" si="38"/>
        <v>1.0000003575641672</v>
      </c>
      <c r="R218" s="27">
        <f t="shared" si="38"/>
        <v>-2.653689351853282</v>
      </c>
      <c r="S218" s="27">
        <f t="shared" si="36"/>
        <v>3.6320301734003024E-3</v>
      </c>
      <c r="T218" s="27">
        <f t="shared" si="37"/>
        <v>9.633991431239135</v>
      </c>
    </row>
    <row r="219" spans="1:20" x14ac:dyDescent="0.3">
      <c r="A219" s="26" t="s">
        <v>271</v>
      </c>
      <c r="B219" s="23">
        <v>248</v>
      </c>
      <c r="C219" s="24" t="s">
        <v>295</v>
      </c>
      <c r="D219" s="25">
        <v>57.182600000000001</v>
      </c>
      <c r="E219" s="26">
        <v>151.82429999999999</v>
      </c>
      <c r="F219" s="27">
        <v>0.33</v>
      </c>
      <c r="G219" s="27"/>
      <c r="H219" s="27"/>
      <c r="I219" s="27"/>
      <c r="J219" s="28">
        <f t="shared" si="28"/>
        <v>0.33</v>
      </c>
      <c r="K219" s="28">
        <v>10</v>
      </c>
      <c r="L219" s="27">
        <f t="shared" si="33"/>
        <v>0.98778135033089109</v>
      </c>
      <c r="M219" s="30">
        <f t="shared" si="34"/>
        <v>44355.117984209064</v>
      </c>
      <c r="N219" s="30">
        <f t="shared" si="35"/>
        <v>44355.131734209062</v>
      </c>
      <c r="O219" s="28">
        <f t="shared" si="31"/>
        <v>57.182600000000001</v>
      </c>
      <c r="P219" s="28">
        <f t="shared" si="32"/>
        <v>-151.82429999999999</v>
      </c>
      <c r="Q219" s="27">
        <f t="shared" si="38"/>
        <v>0.99802464485090958</v>
      </c>
      <c r="R219" s="27">
        <f t="shared" si="38"/>
        <v>-2.6498339195356264</v>
      </c>
      <c r="S219" s="27">
        <f t="shared" si="36"/>
        <v>3.855432317655616E-3</v>
      </c>
      <c r="T219" s="27">
        <f t="shared" si="37"/>
        <v>9.8778135033089107</v>
      </c>
    </row>
    <row r="220" spans="1:20" x14ac:dyDescent="0.3">
      <c r="A220" s="26" t="s">
        <v>272</v>
      </c>
      <c r="B220" s="23">
        <v>249</v>
      </c>
      <c r="C220" s="24" t="s">
        <v>297</v>
      </c>
      <c r="D220" s="25">
        <v>57.0608</v>
      </c>
      <c r="E220" s="26">
        <v>152.03710000000001</v>
      </c>
      <c r="F220" s="27">
        <v>0.33</v>
      </c>
      <c r="G220" s="27"/>
      <c r="H220" s="27"/>
      <c r="I220" s="27">
        <v>0.33</v>
      </c>
      <c r="J220" s="28">
        <f t="shared" si="28"/>
        <v>0.66</v>
      </c>
      <c r="K220" s="28">
        <v>10</v>
      </c>
      <c r="L220" s="27">
        <f t="shared" si="33"/>
        <v>1.0072143858470979</v>
      </c>
      <c r="M220" s="30">
        <f t="shared" si="34"/>
        <v>44355.173701475142</v>
      </c>
      <c r="N220" s="30">
        <f t="shared" si="35"/>
        <v>44355.201201475138</v>
      </c>
      <c r="O220" s="28">
        <f t="shared" si="31"/>
        <v>57.0608</v>
      </c>
      <c r="P220" s="28">
        <f t="shared" si="32"/>
        <v>-152.03710000000001</v>
      </c>
      <c r="Q220" s="27">
        <f t="shared" si="38"/>
        <v>0.9958988338219803</v>
      </c>
      <c r="R220" s="27">
        <f t="shared" si="38"/>
        <v>-2.6535479801838711</v>
      </c>
      <c r="S220" s="27">
        <f t="shared" si="36"/>
        <v>-3.7140606482446437E-3</v>
      </c>
      <c r="T220" s="27">
        <f t="shared" si="37"/>
        <v>10.072143858470978</v>
      </c>
    </row>
    <row r="221" spans="1:20" x14ac:dyDescent="0.3">
      <c r="A221" s="26" t="s">
        <v>273</v>
      </c>
      <c r="B221" s="23">
        <v>250</v>
      </c>
      <c r="C221" s="24" t="s">
        <v>295</v>
      </c>
      <c r="D221" s="25">
        <v>57.174799999999998</v>
      </c>
      <c r="E221" s="26">
        <v>152.25729999999999</v>
      </c>
      <c r="F221" s="27">
        <v>0.33</v>
      </c>
      <c r="G221" s="27"/>
      <c r="H221" s="27"/>
      <c r="I221" s="27"/>
      <c r="J221" s="28">
        <f t="shared" si="28"/>
        <v>0.33</v>
      </c>
      <c r="K221" s="28">
        <v>10</v>
      </c>
      <c r="L221" s="27">
        <f t="shared" si="33"/>
        <v>0.99114567904571482</v>
      </c>
      <c r="M221" s="30">
        <f t="shared" si="34"/>
        <v>44355.242499211767</v>
      </c>
      <c r="N221" s="30">
        <f t="shared" si="35"/>
        <v>44355.256249211765</v>
      </c>
      <c r="O221" s="28">
        <f t="shared" si="31"/>
        <v>57.174799999999998</v>
      </c>
      <c r="P221" s="28">
        <f t="shared" si="32"/>
        <v>-152.25729999999999</v>
      </c>
      <c r="Q221" s="27">
        <f t="shared" si="38"/>
        <v>0.99788850916925387</v>
      </c>
      <c r="R221" s="27">
        <f t="shared" si="38"/>
        <v>-2.6573911951967619</v>
      </c>
      <c r="S221" s="27">
        <f t="shared" si="36"/>
        <v>-3.843215012890866E-3</v>
      </c>
      <c r="T221" s="27">
        <f t="shared" si="37"/>
        <v>9.911456790457148</v>
      </c>
    </row>
    <row r="222" spans="1:20" x14ac:dyDescent="0.3">
      <c r="A222" s="26" t="s">
        <v>274</v>
      </c>
      <c r="B222" s="23">
        <v>251</v>
      </c>
      <c r="C222" s="24" t="s">
        <v>297</v>
      </c>
      <c r="D222" s="25">
        <v>57.2896</v>
      </c>
      <c r="E222" s="26">
        <v>152.46600000000001</v>
      </c>
      <c r="F222" s="27">
        <v>0.33</v>
      </c>
      <c r="G222" s="27"/>
      <c r="H222" s="27"/>
      <c r="I222" s="27">
        <v>0.33</v>
      </c>
      <c r="J222" s="28">
        <f t="shared" si="28"/>
        <v>0.66</v>
      </c>
      <c r="K222" s="28">
        <v>10</v>
      </c>
      <c r="L222" s="27">
        <f t="shared" si="33"/>
        <v>0.96631726715749156</v>
      </c>
      <c r="M222" s="30">
        <f t="shared" si="34"/>
        <v>44355.296512431232</v>
      </c>
      <c r="N222" s="30">
        <f t="shared" si="35"/>
        <v>44355.324012431229</v>
      </c>
      <c r="O222" s="28">
        <f t="shared" si="31"/>
        <v>57.2896</v>
      </c>
      <c r="P222" s="28">
        <f t="shared" si="32"/>
        <v>-152.46600000000001</v>
      </c>
      <c r="Q222" s="27">
        <f t="shared" si="38"/>
        <v>0.99989214715054342</v>
      </c>
      <c r="R222" s="27">
        <f t="shared" si="38"/>
        <v>-2.6610336973456743</v>
      </c>
      <c r="S222" s="27">
        <f t="shared" si="36"/>
        <v>-3.6425021489123743E-3</v>
      </c>
      <c r="T222" s="27">
        <f t="shared" si="37"/>
        <v>9.663172671574916</v>
      </c>
    </row>
    <row r="223" spans="1:20" x14ac:dyDescent="0.3">
      <c r="A223" s="26" t="s">
        <v>275</v>
      </c>
      <c r="B223" s="23">
        <v>252</v>
      </c>
      <c r="C223" s="24" t="s">
        <v>295</v>
      </c>
      <c r="D223" s="25">
        <v>57.168599999999998</v>
      </c>
      <c r="E223" s="26">
        <v>152.6781</v>
      </c>
      <c r="F223" s="27">
        <v>0.33</v>
      </c>
      <c r="G223" s="27"/>
      <c r="H223" s="27"/>
      <c r="I223" s="27"/>
      <c r="J223" s="28">
        <f t="shared" si="28"/>
        <v>0.33</v>
      </c>
      <c r="K223" s="28">
        <v>10</v>
      </c>
      <c r="L223" s="27">
        <f t="shared" si="33"/>
        <v>1.0007832498527027</v>
      </c>
      <c r="M223" s="30">
        <f t="shared" si="34"/>
        <v>44355.365711733306</v>
      </c>
      <c r="N223" s="30">
        <f t="shared" si="35"/>
        <v>44355.379461733304</v>
      </c>
      <c r="O223" s="28">
        <f t="shared" si="31"/>
        <v>57.168599999999998</v>
      </c>
      <c r="P223" s="28">
        <f t="shared" si="32"/>
        <v>-152.6781</v>
      </c>
      <c r="Q223" s="27">
        <f t="shared" si="38"/>
        <v>0.99778029875563023</v>
      </c>
      <c r="R223" s="27">
        <f t="shared" si="38"/>
        <v>-2.6647355406891546</v>
      </c>
      <c r="S223" s="27">
        <f t="shared" si="36"/>
        <v>-3.7018433434803377E-3</v>
      </c>
      <c r="T223" s="27">
        <f t="shared" si="37"/>
        <v>10.007832498527026</v>
      </c>
    </row>
    <row r="224" spans="1:20" x14ac:dyDescent="0.3">
      <c r="A224" s="26" t="s">
        <v>276</v>
      </c>
      <c r="B224" s="23">
        <v>253</v>
      </c>
      <c r="C224" s="24" t="s">
        <v>297</v>
      </c>
      <c r="D224" s="25">
        <v>57.053899999999999</v>
      </c>
      <c r="E224" s="26">
        <v>152.46870000000001</v>
      </c>
      <c r="F224" s="27">
        <v>0.33</v>
      </c>
      <c r="G224" s="27"/>
      <c r="H224" s="27"/>
      <c r="I224" s="27">
        <v>0.33</v>
      </c>
      <c r="J224" s="28">
        <f t="shared" si="28"/>
        <v>0.66</v>
      </c>
      <c r="K224" s="28">
        <v>10</v>
      </c>
      <c r="L224" s="27">
        <f t="shared" si="33"/>
        <v>0.96905379186510276</v>
      </c>
      <c r="M224" s="30">
        <f t="shared" si="34"/>
        <v>44355.419838974631</v>
      </c>
      <c r="N224" s="30">
        <f t="shared" si="35"/>
        <v>44355.447338974627</v>
      </c>
      <c r="O224" s="28">
        <f t="shared" si="31"/>
        <v>57.053899999999999</v>
      </c>
      <c r="P224" s="28">
        <f t="shared" si="32"/>
        <v>-152.46870000000001</v>
      </c>
      <c r="Q224" s="27">
        <f t="shared" si="38"/>
        <v>0.99577840610359281</v>
      </c>
      <c r="R224" s="27">
        <f t="shared" si="38"/>
        <v>-2.6610808212354788</v>
      </c>
      <c r="S224" s="27">
        <f t="shared" si="36"/>
        <v>3.6547194536757921E-3</v>
      </c>
      <c r="T224" s="27">
        <f t="shared" si="37"/>
        <v>9.6905379186510281</v>
      </c>
    </row>
    <row r="225" spans="1:20" x14ac:dyDescent="0.3">
      <c r="A225" s="26" t="s">
        <v>277</v>
      </c>
      <c r="B225" s="23">
        <v>254</v>
      </c>
      <c r="C225" s="24" t="s">
        <v>295</v>
      </c>
      <c r="D225" s="25">
        <v>56.938600000000001</v>
      </c>
      <c r="E225" s="26">
        <v>152.25</v>
      </c>
      <c r="F225" s="27">
        <v>0.33</v>
      </c>
      <c r="G225" s="27"/>
      <c r="H225" s="27"/>
      <c r="I225" s="27"/>
      <c r="J225" s="28">
        <f t="shared" si="28"/>
        <v>0.33</v>
      </c>
      <c r="K225" s="28">
        <v>10</v>
      </c>
      <c r="L225" s="27">
        <f t="shared" si="33"/>
        <v>0.99471061390281501</v>
      </c>
      <c r="M225" s="30">
        <f t="shared" si="34"/>
        <v>44355.488785250207</v>
      </c>
      <c r="N225" s="30">
        <f t="shared" si="35"/>
        <v>44355.502535250205</v>
      </c>
      <c r="O225" s="28">
        <f t="shared" si="31"/>
        <v>56.938600000000001</v>
      </c>
      <c r="P225" s="28">
        <f t="shared" si="32"/>
        <v>-152.25</v>
      </c>
      <c r="Q225" s="27">
        <f t="shared" si="38"/>
        <v>0.9937660414760433</v>
      </c>
      <c r="R225" s="27">
        <f t="shared" si="38"/>
        <v>-2.6572637861613666</v>
      </c>
      <c r="S225" s="27">
        <f t="shared" si="36"/>
        <v>3.8170350741122405E-3</v>
      </c>
      <c r="T225" s="27">
        <f t="shared" si="37"/>
        <v>9.9471061390281506</v>
      </c>
    </row>
    <row r="226" spans="1:20" x14ac:dyDescent="0.3">
      <c r="A226" s="26" t="s">
        <v>278</v>
      </c>
      <c r="B226" s="23">
        <v>255</v>
      </c>
      <c r="C226" s="24" t="s">
        <v>297</v>
      </c>
      <c r="D226" s="25">
        <v>56.816099999999999</v>
      </c>
      <c r="E226" s="26">
        <v>152.46289999999999</v>
      </c>
      <c r="F226" s="27">
        <v>0.33</v>
      </c>
      <c r="G226" s="27"/>
      <c r="H226" s="27"/>
      <c r="I226" s="27">
        <v>0.33</v>
      </c>
      <c r="J226" s="28">
        <f t="shared" si="28"/>
        <v>0.66</v>
      </c>
      <c r="K226" s="28">
        <v>10</v>
      </c>
      <c r="L226" s="27">
        <f t="shared" si="33"/>
        <v>1.0136301726945425</v>
      </c>
      <c r="M226" s="30">
        <f t="shared" si="34"/>
        <v>44355.544769840737</v>
      </c>
      <c r="N226" s="30">
        <f t="shared" si="35"/>
        <v>44355.572269840733</v>
      </c>
      <c r="O226" s="28">
        <f t="shared" si="31"/>
        <v>56.816099999999999</v>
      </c>
      <c r="P226" s="28">
        <f t="shared" si="32"/>
        <v>-152.46289999999999</v>
      </c>
      <c r="Q226" s="27">
        <f t="shared" si="38"/>
        <v>0.99162801314235027</v>
      </c>
      <c r="R226" s="27">
        <f t="shared" si="38"/>
        <v>-2.6609795921388626</v>
      </c>
      <c r="S226" s="27">
        <f t="shared" si="36"/>
        <v>-3.7158059774959895E-3</v>
      </c>
      <c r="T226" s="27">
        <f t="shared" si="37"/>
        <v>10.136301726945424</v>
      </c>
    </row>
    <row r="227" spans="1:20" x14ac:dyDescent="0.3">
      <c r="A227" s="26" t="s">
        <v>279</v>
      </c>
      <c r="B227" s="23">
        <v>256</v>
      </c>
      <c r="C227" s="24" t="s">
        <v>295</v>
      </c>
      <c r="D227" s="25">
        <v>56.932899999999997</v>
      </c>
      <c r="E227" s="26">
        <v>152.67939999999999</v>
      </c>
      <c r="F227" s="27">
        <v>0.33</v>
      </c>
      <c r="G227" s="27"/>
      <c r="H227" s="27"/>
      <c r="I227" s="27"/>
      <c r="J227" s="28">
        <f t="shared" si="28"/>
        <v>0.33</v>
      </c>
      <c r="K227" s="28">
        <v>10</v>
      </c>
      <c r="L227" s="27">
        <f t="shared" si="33"/>
        <v>0.99751451626339271</v>
      </c>
      <c r="M227" s="30">
        <f t="shared" si="34"/>
        <v>44355.613832945579</v>
      </c>
      <c r="N227" s="30">
        <f t="shared" si="35"/>
        <v>44355.627582945577</v>
      </c>
      <c r="O227" s="28">
        <f t="shared" si="31"/>
        <v>56.932899999999997</v>
      </c>
      <c r="P227" s="28">
        <f t="shared" si="32"/>
        <v>-152.67939999999999</v>
      </c>
      <c r="Q227" s="27">
        <f t="shared" si="38"/>
        <v>0.99366655770867962</v>
      </c>
      <c r="R227" s="27">
        <f t="shared" si="38"/>
        <v>-2.6647582299694301</v>
      </c>
      <c r="S227" s="27">
        <f t="shared" si="36"/>
        <v>-3.7786378305675328E-3</v>
      </c>
      <c r="T227" s="27">
        <f t="shared" si="37"/>
        <v>9.9751451626339271</v>
      </c>
    </row>
    <row r="228" spans="1:20" x14ac:dyDescent="0.3">
      <c r="A228" s="26" t="s">
        <v>280</v>
      </c>
      <c r="B228" s="23">
        <v>257</v>
      </c>
      <c r="C228" s="24" t="s">
        <v>297</v>
      </c>
      <c r="D228" s="25">
        <v>57.047699999999999</v>
      </c>
      <c r="E228" s="26">
        <v>152.8895</v>
      </c>
      <c r="F228" s="27">
        <v>0.33</v>
      </c>
      <c r="G228" s="27"/>
      <c r="H228" s="27"/>
      <c r="I228" s="27">
        <v>0.33</v>
      </c>
      <c r="J228" s="28">
        <f t="shared" si="28"/>
        <v>0.66</v>
      </c>
      <c r="K228" s="28">
        <v>10</v>
      </c>
      <c r="L228" s="27">
        <f t="shared" si="33"/>
        <v>0.97266163026681052</v>
      </c>
      <c r="M228" s="30">
        <f t="shared" si="34"/>
        <v>44355.668110513507</v>
      </c>
      <c r="N228" s="30">
        <f t="shared" si="35"/>
        <v>44355.695610513503</v>
      </c>
      <c r="O228" s="28">
        <f t="shared" si="31"/>
        <v>57.047699999999999</v>
      </c>
      <c r="P228" s="28">
        <f t="shared" si="32"/>
        <v>-152.8895</v>
      </c>
      <c r="Q228" s="27">
        <f t="shared" si="38"/>
        <v>0.99567019568996906</v>
      </c>
      <c r="R228" s="27">
        <f t="shared" si="38"/>
        <v>-2.6684251667278702</v>
      </c>
      <c r="S228" s="27">
        <f t="shared" si="36"/>
        <v>-3.666936758440098E-3</v>
      </c>
      <c r="T228" s="27">
        <f t="shared" si="37"/>
        <v>9.7266163026681056</v>
      </c>
    </row>
    <row r="229" spans="1:20" x14ac:dyDescent="0.3">
      <c r="A229" s="26" t="s">
        <v>281</v>
      </c>
      <c r="B229" s="23">
        <v>258</v>
      </c>
      <c r="C229" s="24" t="s">
        <v>295</v>
      </c>
      <c r="D229" s="25">
        <v>56.926699999999997</v>
      </c>
      <c r="E229" s="26">
        <v>153.1002</v>
      </c>
      <c r="F229" s="27">
        <v>0.33</v>
      </c>
      <c r="G229" s="27"/>
      <c r="H229" s="27"/>
      <c r="I229" s="27"/>
      <c r="J229" s="28">
        <f t="shared" ref="J229:J241" si="39">SUM(F229:I229)</f>
        <v>0.33</v>
      </c>
      <c r="K229" s="28">
        <v>10</v>
      </c>
      <c r="L229" s="27">
        <f t="shared" si="33"/>
        <v>1.0007385452651154</v>
      </c>
      <c r="M229" s="30">
        <f t="shared" si="34"/>
        <v>44355.737307952892</v>
      </c>
      <c r="N229" s="30">
        <f t="shared" si="35"/>
        <v>44355.75105795289</v>
      </c>
      <c r="O229" s="28">
        <f t="shared" si="31"/>
        <v>56.926699999999997</v>
      </c>
      <c r="P229" s="28">
        <f t="shared" si="32"/>
        <v>-153.1002</v>
      </c>
      <c r="Q229" s="27">
        <f t="shared" si="38"/>
        <v>0.99355834729505588</v>
      </c>
      <c r="R229" s="27">
        <f t="shared" si="38"/>
        <v>-2.6721025754618228</v>
      </c>
      <c r="S229" s="27">
        <f t="shared" si="36"/>
        <v>-3.677408733952614E-3</v>
      </c>
      <c r="T229" s="27">
        <f t="shared" si="37"/>
        <v>10.007385452651153</v>
      </c>
    </row>
    <row r="230" spans="1:20" x14ac:dyDescent="0.3">
      <c r="A230" s="26" t="s">
        <v>282</v>
      </c>
      <c r="B230" s="23">
        <v>259</v>
      </c>
      <c r="C230" s="24" t="s">
        <v>297</v>
      </c>
      <c r="D230" s="25">
        <v>56.811999999999998</v>
      </c>
      <c r="E230" s="26">
        <v>152.88939999999999</v>
      </c>
      <c r="F230" s="27">
        <v>0.33</v>
      </c>
      <c r="G230" s="27"/>
      <c r="H230" s="27"/>
      <c r="I230" s="27">
        <v>0.33</v>
      </c>
      <c r="J230" s="28">
        <f t="shared" si="39"/>
        <v>0.66</v>
      </c>
      <c r="K230" s="28">
        <v>10</v>
      </c>
      <c r="L230" s="27">
        <f t="shared" si="33"/>
        <v>0.97543873263216252</v>
      </c>
      <c r="M230" s="30">
        <f t="shared" si="34"/>
        <v>44355.791701233415</v>
      </c>
      <c r="N230" s="30">
        <f t="shared" si="35"/>
        <v>44355.819201233411</v>
      </c>
      <c r="O230" s="28">
        <f t="shared" si="31"/>
        <v>56.811999999999998</v>
      </c>
      <c r="P230" s="28">
        <f t="shared" si="32"/>
        <v>-152.88939999999999</v>
      </c>
      <c r="Q230" s="27">
        <f t="shared" si="38"/>
        <v>0.99155645464301856</v>
      </c>
      <c r="R230" s="27">
        <f t="shared" si="38"/>
        <v>-2.6684234213986184</v>
      </c>
      <c r="S230" s="27">
        <f t="shared" si="36"/>
        <v>3.679154063204404E-3</v>
      </c>
      <c r="T230" s="27">
        <f t="shared" si="37"/>
        <v>9.7543873263216252</v>
      </c>
    </row>
    <row r="231" spans="1:20" x14ac:dyDescent="0.3">
      <c r="A231" s="26" t="s">
        <v>283</v>
      </c>
      <c r="B231" s="23">
        <v>260</v>
      </c>
      <c r="C231" s="24" t="s">
        <v>295</v>
      </c>
      <c r="D231" s="25">
        <v>56.693100000000001</v>
      </c>
      <c r="E231" s="26">
        <v>152.67570000000001</v>
      </c>
      <c r="F231" s="27">
        <v>0.33</v>
      </c>
      <c r="G231" s="27"/>
      <c r="H231" s="27"/>
      <c r="I231" s="27"/>
      <c r="J231" s="28">
        <f t="shared" si="39"/>
        <v>0.33</v>
      </c>
      <c r="K231" s="28">
        <v>10</v>
      </c>
      <c r="L231" s="27">
        <f t="shared" si="33"/>
        <v>1.0015537853954073</v>
      </c>
      <c r="M231" s="30">
        <f t="shared" si="34"/>
        <v>44355.860932641139</v>
      </c>
      <c r="N231" s="30">
        <f t="shared" si="35"/>
        <v>44355.874682641137</v>
      </c>
      <c r="O231" s="28">
        <f t="shared" si="31"/>
        <v>56.693100000000001</v>
      </c>
      <c r="P231" s="28">
        <f t="shared" si="32"/>
        <v>-152.67570000000001</v>
      </c>
      <c r="Q231" s="27">
        <f t="shared" si="38"/>
        <v>0.98948125816239729</v>
      </c>
      <c r="R231" s="27">
        <f t="shared" si="38"/>
        <v>-2.6646936527871068</v>
      </c>
      <c r="S231" s="27">
        <f t="shared" si="36"/>
        <v>3.7297686115116413E-3</v>
      </c>
      <c r="T231" s="27">
        <f t="shared" si="37"/>
        <v>10.015537853954072</v>
      </c>
    </row>
    <row r="232" spans="1:20" x14ac:dyDescent="0.3">
      <c r="A232" s="26" t="s">
        <v>284</v>
      </c>
      <c r="B232" s="23">
        <v>261</v>
      </c>
      <c r="C232" s="24" t="s">
        <v>297</v>
      </c>
      <c r="D232" s="25">
        <v>56.572800000000001</v>
      </c>
      <c r="E232" s="26">
        <v>152.88329999999999</v>
      </c>
      <c r="F232" s="27">
        <v>0.33</v>
      </c>
      <c r="G232" s="27"/>
      <c r="H232" s="27"/>
      <c r="I232" s="27">
        <v>0.33</v>
      </c>
      <c r="J232" s="28">
        <f t="shared" si="39"/>
        <v>0.66</v>
      </c>
      <c r="K232" s="28">
        <v>10</v>
      </c>
      <c r="L232" s="27">
        <f t="shared" si="33"/>
        <v>0.99515277437326621</v>
      </c>
      <c r="M232" s="30">
        <f t="shared" si="34"/>
        <v>44355.916147340067</v>
      </c>
      <c r="N232" s="30">
        <f t="shared" si="35"/>
        <v>44355.943647340064</v>
      </c>
      <c r="O232" s="28">
        <f t="shared" si="31"/>
        <v>56.572800000000001</v>
      </c>
      <c r="P232" s="28">
        <f t="shared" si="32"/>
        <v>-152.88329999999999</v>
      </c>
      <c r="Q232" s="27">
        <f t="shared" si="38"/>
        <v>0.98738162707224808</v>
      </c>
      <c r="R232" s="27">
        <f t="shared" si="38"/>
        <v>-2.6683169563142468</v>
      </c>
      <c r="S232" s="27">
        <f t="shared" si="36"/>
        <v>-3.6233035271400205E-3</v>
      </c>
      <c r="T232" s="27">
        <f t="shared" si="37"/>
        <v>9.9515277437326617</v>
      </c>
    </row>
    <row r="233" spans="1:20" x14ac:dyDescent="0.3">
      <c r="A233" s="26" t="s">
        <v>285</v>
      </c>
      <c r="B233" s="23">
        <v>262</v>
      </c>
      <c r="C233" s="24" t="s">
        <v>295</v>
      </c>
      <c r="D233" s="25">
        <v>56.691000000000003</v>
      </c>
      <c r="E233" s="26">
        <v>153.09880000000001</v>
      </c>
      <c r="F233" s="27">
        <v>0.33</v>
      </c>
      <c r="G233" s="27"/>
      <c r="H233" s="27"/>
      <c r="I233" s="27"/>
      <c r="J233" s="28">
        <f t="shared" si="39"/>
        <v>0.33</v>
      </c>
      <c r="K233" s="28">
        <v>10</v>
      </c>
      <c r="L233" s="27">
        <f t="shared" si="33"/>
        <v>1.0043536559810318</v>
      </c>
      <c r="M233" s="30">
        <f t="shared" si="34"/>
        <v>44355.985495409062</v>
      </c>
      <c r="N233" s="30">
        <f t="shared" si="35"/>
        <v>44355.999245409061</v>
      </c>
      <c r="O233" s="28">
        <f t="shared" si="31"/>
        <v>56.691000000000003</v>
      </c>
      <c r="P233" s="28">
        <f t="shared" si="32"/>
        <v>-153.09880000000001</v>
      </c>
      <c r="Q233" s="27">
        <f t="shared" si="38"/>
        <v>0.98944460624810537</v>
      </c>
      <c r="R233" s="27">
        <f t="shared" si="38"/>
        <v>-2.6720781408522947</v>
      </c>
      <c r="S233" s="27">
        <f t="shared" si="36"/>
        <v>-3.761184538047857E-3</v>
      </c>
      <c r="T233" s="27">
        <f t="shared" si="37"/>
        <v>10.043536559810319</v>
      </c>
    </row>
    <row r="234" spans="1:20" x14ac:dyDescent="0.3">
      <c r="A234" s="26" t="s">
        <v>286</v>
      </c>
      <c r="B234" s="23">
        <v>263</v>
      </c>
      <c r="C234" s="24" t="s">
        <v>297</v>
      </c>
      <c r="D234" s="25">
        <v>56.805799999999998</v>
      </c>
      <c r="E234" s="26">
        <v>153.31020000000001</v>
      </c>
      <c r="F234" s="27">
        <v>0.33</v>
      </c>
      <c r="G234" s="27"/>
      <c r="H234" s="27"/>
      <c r="I234" s="27">
        <v>0.33</v>
      </c>
      <c r="J234" s="28">
        <f t="shared" si="39"/>
        <v>0.66</v>
      </c>
      <c r="K234" s="28">
        <v>10</v>
      </c>
      <c r="L234" s="27">
        <f t="shared" si="33"/>
        <v>0.97884769383524139</v>
      </c>
      <c r="M234" s="30">
        <f t="shared" si="34"/>
        <v>44356.040030729637</v>
      </c>
      <c r="N234" s="30">
        <f t="shared" si="35"/>
        <v>44356.067530729633</v>
      </c>
      <c r="O234" s="28">
        <f t="shared" si="31"/>
        <v>56.805799999999998</v>
      </c>
      <c r="P234" s="28">
        <f t="shared" si="32"/>
        <v>-153.31020000000001</v>
      </c>
      <c r="Q234" s="27">
        <f t="shared" si="38"/>
        <v>0.99144824422939482</v>
      </c>
      <c r="R234" s="27">
        <f t="shared" si="38"/>
        <v>-2.6757677668910107</v>
      </c>
      <c r="S234" s="27">
        <f t="shared" si="36"/>
        <v>-3.6896260387160318E-3</v>
      </c>
      <c r="T234" s="27">
        <f t="shared" si="37"/>
        <v>9.7884769383524137</v>
      </c>
    </row>
    <row r="235" spans="1:20" x14ac:dyDescent="0.3">
      <c r="A235" s="26" t="s">
        <v>287</v>
      </c>
      <c r="B235" s="23">
        <v>264</v>
      </c>
      <c r="C235" s="24" t="s">
        <v>295</v>
      </c>
      <c r="D235" s="25">
        <v>56.684800000000003</v>
      </c>
      <c r="E235" s="26">
        <v>153.51949999999999</v>
      </c>
      <c r="F235" s="27">
        <v>0.33</v>
      </c>
      <c r="G235" s="27"/>
      <c r="H235" s="27"/>
      <c r="I235" s="27"/>
      <c r="J235" s="28">
        <f t="shared" si="39"/>
        <v>0.33</v>
      </c>
      <c r="K235" s="28">
        <v>10</v>
      </c>
      <c r="L235" s="27">
        <f t="shared" si="33"/>
        <v>1.0006444608854674</v>
      </c>
      <c r="M235" s="30">
        <f t="shared" si="34"/>
        <v>44356.109224248838</v>
      </c>
      <c r="N235" s="30">
        <f t="shared" si="35"/>
        <v>44356.122974248836</v>
      </c>
      <c r="O235" s="28">
        <f t="shared" si="31"/>
        <v>56.684800000000003</v>
      </c>
      <c r="P235" s="28">
        <f t="shared" si="32"/>
        <v>-153.51949999999999</v>
      </c>
      <c r="Q235" s="27">
        <f t="shared" si="38"/>
        <v>0.98933639583448185</v>
      </c>
      <c r="R235" s="27">
        <f t="shared" si="38"/>
        <v>-2.6794207410154347</v>
      </c>
      <c r="S235" s="27">
        <f t="shared" si="36"/>
        <v>-3.6529741244240022E-3</v>
      </c>
      <c r="T235" s="27">
        <f t="shared" si="37"/>
        <v>10.006444608854675</v>
      </c>
    </row>
    <row r="236" spans="1:20" x14ac:dyDescent="0.3">
      <c r="A236" s="26" t="s">
        <v>288</v>
      </c>
      <c r="B236" s="23">
        <v>265</v>
      </c>
      <c r="C236" s="24" t="s">
        <v>297</v>
      </c>
      <c r="D236" s="25">
        <v>56.57</v>
      </c>
      <c r="E236" s="26">
        <v>153.3075</v>
      </c>
      <c r="F236" s="27">
        <v>0.33</v>
      </c>
      <c r="G236" s="27"/>
      <c r="H236" s="27"/>
      <c r="I236" s="27">
        <v>0.33</v>
      </c>
      <c r="J236" s="28">
        <f t="shared" si="39"/>
        <v>0.66</v>
      </c>
      <c r="K236" s="28">
        <v>10</v>
      </c>
      <c r="L236" s="27">
        <f t="shared" si="33"/>
        <v>0.9818497152365705</v>
      </c>
      <c r="M236" s="30">
        <f t="shared" si="34"/>
        <v>44356.163884653637</v>
      </c>
      <c r="N236" s="30">
        <f t="shared" si="35"/>
        <v>44356.191384653634</v>
      </c>
      <c r="O236" s="28">
        <f t="shared" si="31"/>
        <v>56.57</v>
      </c>
      <c r="P236" s="28">
        <f t="shared" si="32"/>
        <v>-153.3075</v>
      </c>
      <c r="Q236" s="27">
        <f t="shared" si="38"/>
        <v>0.98733275785319219</v>
      </c>
      <c r="R236" s="27">
        <f t="shared" si="38"/>
        <v>-2.675720643001207</v>
      </c>
      <c r="S236" s="27">
        <f t="shared" si="36"/>
        <v>3.7000980142276596E-3</v>
      </c>
      <c r="T236" s="27">
        <f t="shared" si="37"/>
        <v>9.8184971523657047</v>
      </c>
    </row>
    <row r="237" spans="1:20" x14ac:dyDescent="0.3">
      <c r="A237" s="26" t="s">
        <v>289</v>
      </c>
      <c r="B237" s="23">
        <v>266</v>
      </c>
      <c r="C237" s="24" t="s">
        <v>295</v>
      </c>
      <c r="D237" s="25">
        <v>56.450099999999999</v>
      </c>
      <c r="E237" s="26">
        <v>153.09440000000001</v>
      </c>
      <c r="F237" s="27">
        <v>0.33</v>
      </c>
      <c r="G237" s="27"/>
      <c r="H237" s="27"/>
      <c r="I237" s="27"/>
      <c r="J237" s="28">
        <f t="shared" si="39"/>
        <v>0.33</v>
      </c>
      <c r="K237" s="28">
        <v>10</v>
      </c>
      <c r="L237" s="27">
        <f t="shared" si="33"/>
        <v>1.0076172092813942</v>
      </c>
      <c r="M237" s="30">
        <f t="shared" si="34"/>
        <v>44356.233368704023</v>
      </c>
      <c r="N237" s="30">
        <f t="shared" si="35"/>
        <v>44356.247118704021</v>
      </c>
      <c r="O237" s="28">
        <f t="shared" si="31"/>
        <v>56.450099999999999</v>
      </c>
      <c r="P237" s="28">
        <f t="shared" si="32"/>
        <v>-153.09440000000001</v>
      </c>
      <c r="Q237" s="27">
        <f t="shared" si="38"/>
        <v>0.98524010808005091</v>
      </c>
      <c r="R237" s="27">
        <f t="shared" si="38"/>
        <v>-2.672001346365207</v>
      </c>
      <c r="S237" s="27">
        <f t="shared" si="36"/>
        <v>3.7192966360000135E-3</v>
      </c>
      <c r="T237" s="27">
        <f t="shared" si="37"/>
        <v>10.076172092813941</v>
      </c>
    </row>
    <row r="238" spans="1:20" x14ac:dyDescent="0.3">
      <c r="A238" s="26" t="s">
        <v>290</v>
      </c>
      <c r="B238" s="23">
        <v>267</v>
      </c>
      <c r="C238" s="24" t="s">
        <v>297</v>
      </c>
      <c r="D238" s="25">
        <v>56.332000000000001</v>
      </c>
      <c r="E238" s="26">
        <v>153.29679999999999</v>
      </c>
      <c r="F238" s="27">
        <v>0.33</v>
      </c>
      <c r="G238" s="27"/>
      <c r="H238" s="27"/>
      <c r="I238" s="27">
        <v>0.33</v>
      </c>
      <c r="J238" s="28">
        <f t="shared" si="39"/>
        <v>0.66</v>
      </c>
      <c r="K238" s="28">
        <v>10</v>
      </c>
      <c r="L238" s="27">
        <f t="shared" si="33"/>
        <v>0.97670915885451315</v>
      </c>
      <c r="M238" s="30">
        <f t="shared" si="34"/>
        <v>44356.287814918971</v>
      </c>
      <c r="N238" s="30">
        <f t="shared" si="35"/>
        <v>44356.315314918967</v>
      </c>
      <c r="O238" s="28">
        <f t="shared" si="31"/>
        <v>56.332000000000001</v>
      </c>
      <c r="P238" s="28">
        <f t="shared" si="32"/>
        <v>-153.29679999999999</v>
      </c>
      <c r="Q238" s="27">
        <f t="shared" si="38"/>
        <v>0.98317887423344574</v>
      </c>
      <c r="R238" s="27">
        <f t="shared" si="38"/>
        <v>-2.6755338927712433</v>
      </c>
      <c r="S238" s="27">
        <f t="shared" si="36"/>
        <v>-3.5325464060362854E-3</v>
      </c>
      <c r="T238" s="27">
        <f t="shared" si="37"/>
        <v>9.7670915885451315</v>
      </c>
    </row>
    <row r="239" spans="1:20" x14ac:dyDescent="0.3">
      <c r="A239" s="26" t="s">
        <v>291</v>
      </c>
      <c r="B239" s="23">
        <v>268</v>
      </c>
      <c r="C239" s="24" t="s">
        <v>295</v>
      </c>
      <c r="D239" s="25">
        <v>56.449100000000001</v>
      </c>
      <c r="E239" s="26">
        <v>153.5155</v>
      </c>
      <c r="F239" s="27">
        <v>0.33</v>
      </c>
      <c r="G239" s="27"/>
      <c r="H239" s="27"/>
      <c r="I239" s="27"/>
      <c r="J239" s="28">
        <f t="shared" si="39"/>
        <v>0.33</v>
      </c>
      <c r="K239" s="28">
        <v>10</v>
      </c>
      <c r="L239" s="27">
        <f t="shared" si="33"/>
        <v>1.0105521362513064</v>
      </c>
      <c r="M239" s="30">
        <f t="shared" si="34"/>
        <v>44356.357421257977</v>
      </c>
      <c r="N239" s="30">
        <f t="shared" si="35"/>
        <v>44356.371171257975</v>
      </c>
      <c r="O239" s="28">
        <f t="shared" si="31"/>
        <v>56.449100000000001</v>
      </c>
      <c r="P239" s="28">
        <f t="shared" si="32"/>
        <v>-153.5155</v>
      </c>
      <c r="Q239" s="27">
        <f t="shared" si="38"/>
        <v>0.98522265478753102</v>
      </c>
      <c r="R239" s="27">
        <f t="shared" si="38"/>
        <v>-2.6793509278453551</v>
      </c>
      <c r="S239" s="27">
        <f t="shared" si="36"/>
        <v>-3.8170350741117964E-3</v>
      </c>
      <c r="T239" s="27">
        <f t="shared" si="37"/>
        <v>10.105521362513064</v>
      </c>
    </row>
    <row r="240" spans="1:20" x14ac:dyDescent="0.3">
      <c r="A240" s="26" t="s">
        <v>292</v>
      </c>
      <c r="B240" s="23">
        <v>269</v>
      </c>
      <c r="C240" s="24" t="s">
        <v>297</v>
      </c>
      <c r="D240" s="25">
        <v>56.563899999999997</v>
      </c>
      <c r="E240" s="26">
        <v>153.72810000000001</v>
      </c>
      <c r="F240" s="27">
        <v>0.33</v>
      </c>
      <c r="G240" s="27"/>
      <c r="H240" s="27"/>
      <c r="I240" s="27">
        <v>0.33</v>
      </c>
      <c r="J240" s="28">
        <f t="shared" si="39"/>
        <v>0.66</v>
      </c>
      <c r="K240" s="28">
        <v>10</v>
      </c>
      <c r="L240" s="27">
        <f t="shared" si="33"/>
        <v>0.98486617654563813</v>
      </c>
      <c r="M240" s="30">
        <f t="shared" si="34"/>
        <v>44356.412207348665</v>
      </c>
      <c r="N240" s="30">
        <f t="shared" si="35"/>
        <v>44356.439707348662</v>
      </c>
      <c r="O240" s="28">
        <f t="shared" si="31"/>
        <v>56.563899999999997</v>
      </c>
      <c r="P240" s="28">
        <f t="shared" si="32"/>
        <v>-153.72810000000001</v>
      </c>
      <c r="Q240" s="27">
        <f t="shared" si="38"/>
        <v>0.98722629276882057</v>
      </c>
      <c r="R240" s="27">
        <f t="shared" si="38"/>
        <v>-2.6830614978350953</v>
      </c>
      <c r="S240" s="27">
        <f t="shared" si="36"/>
        <v>-3.7105699897401756E-3</v>
      </c>
      <c r="T240" s="27">
        <f t="shared" si="37"/>
        <v>9.8486617654563808</v>
      </c>
    </row>
    <row r="241" spans="1:20" x14ac:dyDescent="0.3">
      <c r="A241" s="26" t="s">
        <v>293</v>
      </c>
      <c r="B241" s="23">
        <v>270</v>
      </c>
      <c r="C241" s="24" t="s">
        <v>296</v>
      </c>
      <c r="D241" s="25">
        <v>56.678699999999999</v>
      </c>
      <c r="E241" s="26">
        <v>153.94139999999999</v>
      </c>
      <c r="F241" s="27">
        <v>0.33</v>
      </c>
      <c r="G241" s="27"/>
      <c r="H241" s="27"/>
      <c r="I241" s="27"/>
      <c r="J241" s="28">
        <f t="shared" si="39"/>
        <v>0.33</v>
      </c>
      <c r="K241" s="28">
        <v>10</v>
      </c>
      <c r="L241" s="27">
        <f t="shared" si="33"/>
        <v>0.9849933052531632</v>
      </c>
      <c r="M241" s="30">
        <f t="shared" si="34"/>
        <v>44356.48074873638</v>
      </c>
      <c r="N241" s="30">
        <f t="shared" si="35"/>
        <v>44356.494498736378</v>
      </c>
      <c r="O241" s="28">
        <f t="shared" si="31"/>
        <v>56.678699999999999</v>
      </c>
      <c r="P241" s="28">
        <f t="shared" si="32"/>
        <v>-153.94139999999999</v>
      </c>
      <c r="Q241" s="27">
        <f t="shared" si="38"/>
        <v>0.98922993075011001</v>
      </c>
      <c r="R241" s="27">
        <f t="shared" si="38"/>
        <v>-2.6867842851295984</v>
      </c>
      <c r="S241" s="27">
        <f t="shared" si="36"/>
        <v>-3.7227872945031493E-3</v>
      </c>
      <c r="T241" s="27">
        <f t="shared" si="37"/>
        <v>9.8499330525316324</v>
      </c>
    </row>
    <row r="242" spans="1:20" x14ac:dyDescent="0.3">
      <c r="A242" s="5" t="s">
        <v>306</v>
      </c>
      <c r="B242" s="5"/>
      <c r="C242" s="5"/>
      <c r="D242" s="28">
        <v>57.682200000000002</v>
      </c>
      <c r="E242" s="28">
        <v>152.6686</v>
      </c>
      <c r="F242" s="27"/>
      <c r="G242" s="27"/>
      <c r="H242" s="27"/>
      <c r="I242" s="27"/>
      <c r="J242" s="28">
        <f>SUM(F242:I242)</f>
        <v>0</v>
      </c>
      <c r="K242" s="28">
        <v>10</v>
      </c>
      <c r="L242" s="27">
        <f>T242/K242</f>
        <v>7.3061998569186413</v>
      </c>
      <c r="M242" s="30">
        <f t="shared" si="34"/>
        <v>44356.798923730414</v>
      </c>
      <c r="N242" s="30">
        <f t="shared" si="35"/>
        <v>44356.798923730414</v>
      </c>
      <c r="O242" s="28">
        <f t="shared" si="31"/>
        <v>57.682200000000002</v>
      </c>
      <c r="P242" s="28">
        <f t="shared" si="32"/>
        <v>-152.6686</v>
      </c>
      <c r="Q242" s="27">
        <f t="shared" si="38"/>
        <v>1.0067443097938733</v>
      </c>
      <c r="R242" s="27">
        <f t="shared" si="38"/>
        <v>-2.6645697344102146</v>
      </c>
      <c r="S242" s="27">
        <f t="shared" si="36"/>
        <v>2.221455071938383E-2</v>
      </c>
      <c r="T242" s="27">
        <f t="shared" si="37"/>
        <v>73.061998569186414</v>
      </c>
    </row>
    <row r="243" spans="1:20" x14ac:dyDescent="0.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</row>
    <row r="244" spans="1:20" x14ac:dyDescent="0.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</row>
    <row r="245" spans="1:20" x14ac:dyDescent="0.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</row>
    <row r="246" spans="1:20" x14ac:dyDescent="0.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</row>
    <row r="247" spans="1:20" x14ac:dyDescent="0.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</row>
    <row r="248" spans="1:20" x14ac:dyDescent="0.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</row>
    <row r="249" spans="1:20" x14ac:dyDescent="0.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</row>
    <row r="250" spans="1:20" x14ac:dyDescent="0.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</row>
    <row r="251" spans="1:20" x14ac:dyDescent="0.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</row>
    <row r="252" spans="1:20" x14ac:dyDescent="0.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</row>
    <row r="253" spans="1:20" x14ac:dyDescent="0.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</row>
    <row r="254" spans="1:20" x14ac:dyDescent="0.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opLeftCell="A116" workbookViewId="0">
      <selection activeCell="C20" sqref="C20:C87"/>
    </sheetView>
  </sheetViews>
  <sheetFormatPr defaultRowHeight="14.4" x14ac:dyDescent="0.3"/>
  <cols>
    <col min="1" max="1" width="15.44140625" bestFit="1" customWidth="1"/>
    <col min="2" max="2" width="46" bestFit="1" customWidth="1"/>
    <col min="3" max="3" width="25" bestFit="1" customWidth="1"/>
    <col min="4" max="5" width="10.109375" bestFit="1" customWidth="1"/>
    <col min="13" max="14" width="17.44140625" bestFit="1" customWidth="1"/>
    <col min="16" max="16" width="10.33203125" bestFit="1" customWidth="1"/>
  </cols>
  <sheetData>
    <row r="1" spans="1:20" x14ac:dyDescent="0.3">
      <c r="A1" s="1">
        <v>44236</v>
      </c>
      <c r="B1" s="1" t="s">
        <v>0</v>
      </c>
      <c r="C1" s="2"/>
      <c r="D1" s="2"/>
      <c r="E1" s="2"/>
      <c r="F1" s="2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2" t="s">
        <v>22</v>
      </c>
      <c r="B2" s="2" t="s">
        <v>303</v>
      </c>
      <c r="C2" s="2"/>
      <c r="D2" s="2"/>
      <c r="E2" s="2"/>
      <c r="F2" s="2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42" x14ac:dyDescent="0.3">
      <c r="A3" s="19" t="s">
        <v>305</v>
      </c>
      <c r="B3" s="32" t="s">
        <v>312</v>
      </c>
      <c r="C3" s="2"/>
      <c r="D3" s="2"/>
      <c r="E3" s="2"/>
      <c r="F3" s="2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2"/>
      <c r="B4" s="20" t="s">
        <v>307</v>
      </c>
      <c r="C4" s="2"/>
      <c r="D4" s="2"/>
      <c r="E4" s="2"/>
      <c r="F4" s="2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4"/>
      <c r="B5" s="4"/>
      <c r="C5" s="4"/>
      <c r="D5" s="2"/>
      <c r="E5" s="2"/>
      <c r="F5" s="5" t="s">
        <v>1</v>
      </c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3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6" t="s">
        <v>11</v>
      </c>
      <c r="K6" s="6" t="s">
        <v>12</v>
      </c>
      <c r="L6" s="6" t="s">
        <v>13</v>
      </c>
      <c r="M6" s="8" t="s">
        <v>14</v>
      </c>
      <c r="N6" s="6" t="s">
        <v>15</v>
      </c>
      <c r="O6" s="6" t="s">
        <v>16</v>
      </c>
      <c r="P6" s="6" t="s">
        <v>17</v>
      </c>
      <c r="Q6" s="7" t="s">
        <v>18</v>
      </c>
      <c r="R6" s="7" t="s">
        <v>19</v>
      </c>
      <c r="S6" s="7" t="s">
        <v>20</v>
      </c>
      <c r="T6" s="6" t="s">
        <v>21</v>
      </c>
    </row>
    <row r="7" spans="1:20" x14ac:dyDescent="0.3">
      <c r="A7" s="9" t="s">
        <v>23</v>
      </c>
      <c r="B7" s="9"/>
      <c r="C7" s="9"/>
      <c r="D7" s="10">
        <v>57.682200000000002</v>
      </c>
      <c r="E7" s="10">
        <v>152.6686</v>
      </c>
      <c r="F7" s="3"/>
      <c r="G7" s="3"/>
      <c r="H7" s="3"/>
      <c r="I7" s="3"/>
      <c r="J7" s="11">
        <f>SUM(F7:I7)</f>
        <v>0</v>
      </c>
      <c r="K7" s="11">
        <v>10</v>
      </c>
      <c r="L7" s="3">
        <f>T7/K7</f>
        <v>0</v>
      </c>
      <c r="M7" s="12"/>
      <c r="N7" s="12">
        <v>44331.333333333336</v>
      </c>
      <c r="O7" s="11">
        <f t="shared" ref="O7:O69" si="0">D7</f>
        <v>57.682200000000002</v>
      </c>
      <c r="P7" s="11">
        <f t="shared" ref="P7:P69" si="1">-E7</f>
        <v>-152.6686</v>
      </c>
      <c r="Q7" s="3">
        <f t="shared" ref="Q7:R21" si="2">O7*PI()/180</f>
        <v>1.0067443097938733</v>
      </c>
      <c r="R7" s="3">
        <f t="shared" si="2"/>
        <v>-2.6645697344102146</v>
      </c>
      <c r="S7" s="3">
        <v>0</v>
      </c>
      <c r="T7" s="4">
        <v>0</v>
      </c>
    </row>
    <row r="8" spans="1:20" x14ac:dyDescent="0.3">
      <c r="A8" s="16" t="s">
        <v>24</v>
      </c>
      <c r="B8" s="33">
        <v>1</v>
      </c>
      <c r="C8" t="s">
        <v>316</v>
      </c>
      <c r="D8" s="18">
        <v>54.2879</v>
      </c>
      <c r="E8" s="16">
        <v>164.26840000000001</v>
      </c>
      <c r="F8" s="15">
        <v>0.33</v>
      </c>
      <c r="G8" s="15"/>
      <c r="H8" s="15">
        <v>0.5</v>
      </c>
      <c r="I8" s="15"/>
      <c r="J8" s="11">
        <f t="shared" ref="J8" si="3">SUM(F8:I8)</f>
        <v>0.83000000000000007</v>
      </c>
      <c r="K8" s="11">
        <v>10</v>
      </c>
      <c r="L8" s="3">
        <f>T8/K8</f>
        <v>43.860235297110862</v>
      </c>
      <c r="M8" s="21">
        <v>44334.25</v>
      </c>
      <c r="N8" s="12">
        <f t="shared" ref="N8:N70" si="4">M8+J8/24</f>
        <v>44334.284583333334</v>
      </c>
      <c r="O8" s="11">
        <f t="shared" si="0"/>
        <v>54.2879</v>
      </c>
      <c r="P8" s="11">
        <f t="shared" si="1"/>
        <v>-164.26840000000001</v>
      </c>
      <c r="Q8" s="3">
        <f t="shared" si="2"/>
        <v>0.9475025989934297</v>
      </c>
      <c r="R8" s="3">
        <f t="shared" si="2"/>
        <v>-2.8670244369830535</v>
      </c>
      <c r="S8" s="3">
        <f>R8-R7</f>
        <v>-0.20245470257283893</v>
      </c>
      <c r="T8" s="3">
        <f>ACOS((SIN(Q7)*SIN(Q8))+(COS(Q7)*COS(Q8)*COS(S8)))/(PI()/180)*60</f>
        <v>438.60235297110859</v>
      </c>
    </row>
    <row r="9" spans="1:20" x14ac:dyDescent="0.3">
      <c r="A9" s="16" t="s">
        <v>26</v>
      </c>
      <c r="B9" s="33">
        <v>3</v>
      </c>
      <c r="C9" t="s">
        <v>295</v>
      </c>
      <c r="D9" s="18">
        <v>54.058300000000003</v>
      </c>
      <c r="E9" s="16">
        <v>163.78059999999999</v>
      </c>
      <c r="F9" s="15">
        <v>0.33</v>
      </c>
      <c r="G9" s="15"/>
      <c r="H9" s="15"/>
      <c r="I9" s="15"/>
      <c r="J9" s="11">
        <f t="shared" ref="J9:J71" si="5">SUM(F9:I9)</f>
        <v>0.33</v>
      </c>
      <c r="K9" s="11">
        <v>10</v>
      </c>
      <c r="L9" s="3">
        <f t="shared" ref="L9:L71" si="6">T9/K9</f>
        <v>2.1983379257351512</v>
      </c>
      <c r="M9" s="12">
        <f>N8+L9/24</f>
        <v>44334.376180746905</v>
      </c>
      <c r="N9" s="12">
        <f t="shared" ref="N9" si="7">M9+J9/24</f>
        <v>44334.389930746904</v>
      </c>
      <c r="O9" s="11">
        <f t="shared" si="0"/>
        <v>54.058300000000003</v>
      </c>
      <c r="P9" s="11">
        <f t="shared" si="1"/>
        <v>-163.78059999999999</v>
      </c>
      <c r="Q9" s="3">
        <f t="shared" si="2"/>
        <v>0.94349532303085071</v>
      </c>
      <c r="R9" s="3">
        <f t="shared" si="2"/>
        <v>-2.8585107208918248</v>
      </c>
      <c r="S9" s="3">
        <f>R9-R8</f>
        <v>8.5137160912287513E-3</v>
      </c>
      <c r="T9" s="3">
        <f>ACOS((SIN(Q8)*SIN(Q9))+(COS(Q8)*COS(Q9)*COS(S9)))/(PI()/180)*60</f>
        <v>21.983379257351512</v>
      </c>
    </row>
    <row r="10" spans="1:20" x14ac:dyDescent="0.3">
      <c r="A10" s="16" t="s">
        <v>28</v>
      </c>
      <c r="B10" s="33">
        <v>5</v>
      </c>
      <c r="C10" t="s">
        <v>295</v>
      </c>
      <c r="D10" s="18">
        <v>54.2941</v>
      </c>
      <c r="E10" s="16">
        <v>163.82769999999999</v>
      </c>
      <c r="F10" s="15">
        <v>0.33</v>
      </c>
      <c r="G10" s="15"/>
      <c r="H10" s="15"/>
      <c r="I10" s="15"/>
      <c r="J10" s="11">
        <f t="shared" si="5"/>
        <v>0.33</v>
      </c>
      <c r="K10" s="11">
        <v>10</v>
      </c>
      <c r="L10" s="3">
        <f t="shared" si="6"/>
        <v>1.4244357966688661</v>
      </c>
      <c r="M10" s="12">
        <f t="shared" ref="M10:M71" si="8">N9+L10/24</f>
        <v>44334.449282238435</v>
      </c>
      <c r="N10" s="12">
        <f t="shared" si="4"/>
        <v>44334.463032238433</v>
      </c>
      <c r="O10" s="11">
        <f t="shared" si="0"/>
        <v>54.2941</v>
      </c>
      <c r="P10" s="11">
        <f t="shared" si="1"/>
        <v>-163.82769999999999</v>
      </c>
      <c r="Q10" s="3">
        <f t="shared" si="2"/>
        <v>0.94761080940705322</v>
      </c>
      <c r="R10" s="3">
        <f t="shared" si="2"/>
        <v>-2.8593327709695138</v>
      </c>
      <c r="S10" s="3">
        <f t="shared" ref="S10:S71" si="9">R10-R9</f>
        <v>-8.2205007768898497E-4</v>
      </c>
      <c r="T10" s="3">
        <f t="shared" ref="T10:T71" si="10">ACOS((SIN(Q9)*SIN(Q10))+(COS(Q9)*COS(Q10)*COS(S10)))/(PI()/180)*60</f>
        <v>14.244357966688661</v>
      </c>
    </row>
    <row r="11" spans="1:20" x14ac:dyDescent="0.3">
      <c r="A11" s="16" t="s">
        <v>30</v>
      </c>
      <c r="B11" s="33">
        <v>7</v>
      </c>
      <c r="C11" t="s">
        <v>295</v>
      </c>
      <c r="D11" s="18">
        <v>54.917400000000001</v>
      </c>
      <c r="E11" s="16">
        <v>161.52260000000001</v>
      </c>
      <c r="F11" s="15">
        <v>0.33</v>
      </c>
      <c r="G11" s="15"/>
      <c r="H11" s="15"/>
      <c r="I11" s="15"/>
      <c r="J11" s="11">
        <f t="shared" si="5"/>
        <v>0.33</v>
      </c>
      <c r="K11" s="11">
        <v>10</v>
      </c>
      <c r="L11" s="3">
        <f t="shared" si="6"/>
        <v>8.8400717534586555</v>
      </c>
      <c r="M11" s="21">
        <v>44335.25</v>
      </c>
      <c r="N11" s="12">
        <f t="shared" si="4"/>
        <v>44335.263749999998</v>
      </c>
      <c r="O11" s="11">
        <f t="shared" si="0"/>
        <v>54.917400000000001</v>
      </c>
      <c r="P11" s="11">
        <f t="shared" si="1"/>
        <v>-161.52260000000001</v>
      </c>
      <c r="Q11" s="3">
        <f t="shared" si="2"/>
        <v>0.9584894466347339</v>
      </c>
      <c r="R11" s="3">
        <f t="shared" si="2"/>
        <v>-2.819101186381793</v>
      </c>
      <c r="S11" s="3">
        <f t="shared" si="9"/>
        <v>4.0231584587720803E-2</v>
      </c>
      <c r="T11" s="3">
        <f t="shared" si="10"/>
        <v>88.400717534586562</v>
      </c>
    </row>
    <row r="12" spans="1:20" x14ac:dyDescent="0.3">
      <c r="A12" s="16" t="s">
        <v>32</v>
      </c>
      <c r="B12" s="33">
        <v>9</v>
      </c>
      <c r="C12" t="s">
        <v>295</v>
      </c>
      <c r="D12" s="18">
        <v>54.687800000000003</v>
      </c>
      <c r="E12" s="16">
        <v>161.0513</v>
      </c>
      <c r="F12" s="15">
        <v>0.33</v>
      </c>
      <c r="G12" s="15"/>
      <c r="H12" s="3"/>
      <c r="I12" s="3"/>
      <c r="J12" s="11">
        <f t="shared" si="5"/>
        <v>0.33</v>
      </c>
      <c r="K12" s="11">
        <v>10</v>
      </c>
      <c r="L12" s="3">
        <f t="shared" si="6"/>
        <v>2.1341087178415776</v>
      </c>
      <c r="M12" s="12">
        <f t="shared" si="8"/>
        <v>44335.352671196575</v>
      </c>
      <c r="N12" s="12">
        <f t="shared" si="4"/>
        <v>44335.366421196573</v>
      </c>
      <c r="O12" s="11">
        <f t="shared" si="0"/>
        <v>54.687800000000003</v>
      </c>
      <c r="P12" s="11">
        <f t="shared" si="1"/>
        <v>-161.0513</v>
      </c>
      <c r="Q12" s="3">
        <f t="shared" si="2"/>
        <v>0.95448217067215491</v>
      </c>
      <c r="R12" s="3">
        <f t="shared" si="2"/>
        <v>-2.8108754496171433</v>
      </c>
      <c r="S12" s="3">
        <f t="shared" si="9"/>
        <v>8.2257367646496604E-3</v>
      </c>
      <c r="T12" s="3">
        <f t="shared" si="10"/>
        <v>21.341087178415776</v>
      </c>
    </row>
    <row r="13" spans="1:20" x14ac:dyDescent="0.3">
      <c r="A13" s="16" t="s">
        <v>34</v>
      </c>
      <c r="B13" s="33">
        <v>11</v>
      </c>
      <c r="C13" t="s">
        <v>295</v>
      </c>
      <c r="D13" s="18">
        <v>54.923499999999997</v>
      </c>
      <c r="E13" s="16">
        <v>161.08709999999999</v>
      </c>
      <c r="F13" s="15">
        <v>0.33</v>
      </c>
      <c r="G13" s="15"/>
      <c r="H13" s="3"/>
      <c r="I13" s="3"/>
      <c r="J13" s="11">
        <f t="shared" si="5"/>
        <v>0.33</v>
      </c>
      <c r="K13" s="11">
        <v>10</v>
      </c>
      <c r="L13" s="3">
        <f t="shared" si="6"/>
        <v>1.4196084019614423</v>
      </c>
      <c r="M13" s="12">
        <f t="shared" si="8"/>
        <v>44335.425571546657</v>
      </c>
      <c r="N13" s="12">
        <f t="shared" si="4"/>
        <v>44335.439321546655</v>
      </c>
      <c r="O13" s="11">
        <f t="shared" si="0"/>
        <v>54.923499999999997</v>
      </c>
      <c r="P13" s="11">
        <f t="shared" si="1"/>
        <v>-161.08709999999999</v>
      </c>
      <c r="Q13" s="3">
        <f t="shared" si="2"/>
        <v>0.95859591171910552</v>
      </c>
      <c r="R13" s="3">
        <f t="shared" si="2"/>
        <v>-2.8115002774893574</v>
      </c>
      <c r="S13" s="3">
        <f t="shared" si="9"/>
        <v>-6.2482787221407321E-4</v>
      </c>
      <c r="T13" s="3">
        <f t="shared" si="10"/>
        <v>14.196084019614423</v>
      </c>
    </row>
    <row r="14" spans="1:20" x14ac:dyDescent="0.3">
      <c r="A14" s="16" t="s">
        <v>36</v>
      </c>
      <c r="B14" s="33">
        <v>13</v>
      </c>
      <c r="C14" t="s">
        <v>295</v>
      </c>
      <c r="D14" s="18">
        <v>55.159300000000002</v>
      </c>
      <c r="E14" s="16">
        <v>161.12190000000001</v>
      </c>
      <c r="F14" s="15">
        <v>0.33</v>
      </c>
      <c r="G14" s="15"/>
      <c r="H14" s="3"/>
      <c r="I14" s="3"/>
      <c r="J14" s="11">
        <f t="shared" si="5"/>
        <v>0.33</v>
      </c>
      <c r="K14" s="11">
        <v>10</v>
      </c>
      <c r="L14" s="3">
        <f t="shared" si="6"/>
        <v>1.4198494355910869</v>
      </c>
      <c r="M14" s="12">
        <f t="shared" si="8"/>
        <v>44335.498481939801</v>
      </c>
      <c r="N14" s="12">
        <f t="shared" si="4"/>
        <v>44335.5122319398</v>
      </c>
      <c r="O14" s="11">
        <f t="shared" si="0"/>
        <v>55.159300000000002</v>
      </c>
      <c r="P14" s="11">
        <f t="shared" si="1"/>
        <v>-161.12190000000001</v>
      </c>
      <c r="Q14" s="3">
        <f t="shared" si="2"/>
        <v>0.96271139809530826</v>
      </c>
      <c r="R14" s="3">
        <f t="shared" si="2"/>
        <v>-2.8121076520690518</v>
      </c>
      <c r="S14" s="3">
        <f t="shared" si="9"/>
        <v>-6.0737457969439745E-4</v>
      </c>
      <c r="T14" s="3">
        <f t="shared" si="10"/>
        <v>14.198494355910869</v>
      </c>
    </row>
    <row r="15" spans="1:20" x14ac:dyDescent="0.3">
      <c r="A15" s="16" t="s">
        <v>38</v>
      </c>
      <c r="B15" s="33">
        <v>15</v>
      </c>
      <c r="C15" t="s">
        <v>295</v>
      </c>
      <c r="D15" s="18">
        <v>54.929699999999997</v>
      </c>
      <c r="E15" s="16">
        <v>160.65289999999999</v>
      </c>
      <c r="F15" s="15">
        <v>0.33</v>
      </c>
      <c r="G15" s="15"/>
      <c r="H15" s="3"/>
      <c r="I15" s="3"/>
      <c r="J15" s="11">
        <f t="shared" si="5"/>
        <v>0.33</v>
      </c>
      <c r="K15" s="11">
        <v>10</v>
      </c>
      <c r="L15" s="3">
        <f t="shared" si="6"/>
        <v>2.1206385584319176</v>
      </c>
      <c r="M15" s="12">
        <f t="shared" si="8"/>
        <v>44335.600591879731</v>
      </c>
      <c r="N15" s="12">
        <f t="shared" si="4"/>
        <v>44335.614341879729</v>
      </c>
      <c r="O15" s="11">
        <f t="shared" si="0"/>
        <v>54.929699999999997</v>
      </c>
      <c r="P15" s="11">
        <f t="shared" si="1"/>
        <v>-160.65289999999999</v>
      </c>
      <c r="Q15" s="3">
        <f t="shared" si="2"/>
        <v>0.95870412213272926</v>
      </c>
      <c r="R15" s="3">
        <f t="shared" si="2"/>
        <v>-2.8039220578771977</v>
      </c>
      <c r="S15" s="3">
        <f t="shared" si="9"/>
        <v>8.1855941918540509E-3</v>
      </c>
      <c r="T15" s="3">
        <f t="shared" si="10"/>
        <v>21.206385584319175</v>
      </c>
    </row>
    <row r="16" spans="1:20" x14ac:dyDescent="0.3">
      <c r="A16" s="16" t="s">
        <v>40</v>
      </c>
      <c r="B16" s="33">
        <v>17</v>
      </c>
      <c r="C16" t="s">
        <v>295</v>
      </c>
      <c r="D16" s="18">
        <v>54.354700000000001</v>
      </c>
      <c r="E16" s="16">
        <v>159.49940000000001</v>
      </c>
      <c r="F16" s="15">
        <v>0.33</v>
      </c>
      <c r="G16" s="15"/>
      <c r="H16" s="3"/>
      <c r="I16" s="3"/>
      <c r="J16" s="11">
        <f t="shared" si="5"/>
        <v>0.33</v>
      </c>
      <c r="K16" s="11">
        <v>10</v>
      </c>
      <c r="L16" s="3">
        <f t="shared" si="6"/>
        <v>5.285983216277943</v>
      </c>
      <c r="M16" s="21">
        <v>44336.25</v>
      </c>
      <c r="N16" s="12">
        <f t="shared" si="4"/>
        <v>44336.263749999998</v>
      </c>
      <c r="O16" s="11">
        <f t="shared" si="0"/>
        <v>54.354700000000001</v>
      </c>
      <c r="P16" s="11">
        <f t="shared" si="1"/>
        <v>-159.49940000000001</v>
      </c>
      <c r="Q16" s="3">
        <f t="shared" si="2"/>
        <v>0.94866847893376172</v>
      </c>
      <c r="R16" s="3">
        <f t="shared" si="2"/>
        <v>-2.783789684955444</v>
      </c>
      <c r="S16" s="3">
        <f t="shared" si="9"/>
        <v>2.0132372921753738E-2</v>
      </c>
      <c r="T16" s="3">
        <f t="shared" si="10"/>
        <v>52.859832162779433</v>
      </c>
    </row>
    <row r="17" spans="1:20" x14ac:dyDescent="0.3">
      <c r="A17" s="16" t="s">
        <v>42</v>
      </c>
      <c r="B17" s="33">
        <v>19</v>
      </c>
      <c r="C17" t="s">
        <v>295</v>
      </c>
      <c r="D17" s="18">
        <v>54.591500000000003</v>
      </c>
      <c r="E17" s="16">
        <v>159.52629999999999</v>
      </c>
      <c r="F17" s="15">
        <v>0.33</v>
      </c>
      <c r="G17" s="15"/>
      <c r="H17" s="3"/>
      <c r="I17" s="3"/>
      <c r="J17" s="11">
        <f t="shared" si="5"/>
        <v>0.33</v>
      </c>
      <c r="K17" s="11">
        <v>10</v>
      </c>
      <c r="L17" s="3">
        <f t="shared" si="6"/>
        <v>1.4238920537884805</v>
      </c>
      <c r="M17" s="12">
        <f t="shared" si="8"/>
        <v>44336.323078835572</v>
      </c>
      <c r="N17" s="12">
        <f t="shared" si="4"/>
        <v>44336.33682883557</v>
      </c>
      <c r="O17" s="11">
        <f t="shared" si="0"/>
        <v>54.591500000000003</v>
      </c>
      <c r="P17" s="11">
        <f t="shared" si="1"/>
        <v>-159.52629999999999</v>
      </c>
      <c r="Q17" s="3">
        <f t="shared" si="2"/>
        <v>0.95280141860248446</v>
      </c>
      <c r="R17" s="3">
        <f t="shared" si="2"/>
        <v>-2.7842591785242301</v>
      </c>
      <c r="S17" s="3">
        <f t="shared" si="9"/>
        <v>-4.6949356878611681E-4</v>
      </c>
      <c r="T17" s="3">
        <f t="shared" si="10"/>
        <v>14.238920537884805</v>
      </c>
    </row>
    <row r="18" spans="1:20" x14ac:dyDescent="0.3">
      <c r="A18" s="16" t="s">
        <v>44</v>
      </c>
      <c r="B18" s="33">
        <v>21</v>
      </c>
      <c r="C18" t="s">
        <v>295</v>
      </c>
      <c r="D18" s="18">
        <v>54.598500000000001</v>
      </c>
      <c r="E18" s="16">
        <v>159.10140000000001</v>
      </c>
      <c r="F18" s="15">
        <v>0.33</v>
      </c>
      <c r="G18" s="15"/>
      <c r="H18" s="3"/>
      <c r="I18" s="3"/>
      <c r="J18" s="11">
        <f t="shared" si="5"/>
        <v>0.33</v>
      </c>
      <c r="K18" s="11">
        <v>10</v>
      </c>
      <c r="L18" s="3">
        <f t="shared" si="6"/>
        <v>1.4775955438713813</v>
      </c>
      <c r="M18" s="12">
        <f t="shared" si="8"/>
        <v>44336.398395316566</v>
      </c>
      <c r="N18" s="12">
        <f t="shared" si="4"/>
        <v>44336.412145316564</v>
      </c>
      <c r="O18" s="11">
        <f t="shared" si="0"/>
        <v>54.598500000000001</v>
      </c>
      <c r="P18" s="11">
        <f t="shared" si="1"/>
        <v>-159.10140000000001</v>
      </c>
      <c r="Q18" s="3">
        <f t="shared" si="2"/>
        <v>0.95292359165012408</v>
      </c>
      <c r="R18" s="3">
        <f t="shared" si="2"/>
        <v>-2.7768432745325065</v>
      </c>
      <c r="S18" s="3">
        <f t="shared" si="9"/>
        <v>7.4159039917236491E-3</v>
      </c>
      <c r="T18" s="3">
        <f t="shared" si="10"/>
        <v>14.775955438713812</v>
      </c>
    </row>
    <row r="19" spans="1:20" x14ac:dyDescent="0.3">
      <c r="A19" s="16" t="s">
        <v>46</v>
      </c>
      <c r="B19" s="33">
        <v>23</v>
      </c>
      <c r="C19" t="s">
        <v>295</v>
      </c>
      <c r="D19" s="18">
        <v>54.358499999999999</v>
      </c>
      <c r="E19" s="16">
        <v>158.6662</v>
      </c>
      <c r="F19" s="15">
        <v>0.33</v>
      </c>
      <c r="G19" s="15"/>
      <c r="H19" s="3"/>
      <c r="I19" s="3"/>
      <c r="J19" s="11">
        <f t="shared" si="5"/>
        <v>0.33</v>
      </c>
      <c r="K19" s="11">
        <v>10</v>
      </c>
      <c r="L19" s="3">
        <f t="shared" si="6"/>
        <v>2.0917099145012097</v>
      </c>
      <c r="M19" s="12">
        <f t="shared" si="8"/>
        <v>44336.499299896335</v>
      </c>
      <c r="N19" s="12">
        <f t="shared" si="4"/>
        <v>44336.513049896334</v>
      </c>
      <c r="O19" s="11">
        <f t="shared" si="0"/>
        <v>54.358499999999999</v>
      </c>
      <c r="P19" s="11">
        <f t="shared" si="1"/>
        <v>-158.6662</v>
      </c>
      <c r="Q19" s="3">
        <f t="shared" si="2"/>
        <v>0.94873480144533762</v>
      </c>
      <c r="R19" s="3">
        <f t="shared" si="2"/>
        <v>-2.7692476016278267</v>
      </c>
      <c r="S19" s="3">
        <f t="shared" si="9"/>
        <v>7.5956729046797733E-3</v>
      </c>
      <c r="T19" s="3">
        <f t="shared" si="10"/>
        <v>20.917099145012099</v>
      </c>
    </row>
    <row r="20" spans="1:20" x14ac:dyDescent="0.3">
      <c r="A20" s="16" t="s">
        <v>48</v>
      </c>
      <c r="B20" s="33">
        <v>25</v>
      </c>
      <c r="C20" t="s">
        <v>295</v>
      </c>
      <c r="D20" s="18">
        <v>54.721600000000002</v>
      </c>
      <c r="E20" s="16">
        <v>158.48580000000001</v>
      </c>
      <c r="F20" s="15">
        <v>0.33</v>
      </c>
      <c r="G20" s="3"/>
      <c r="H20" s="3"/>
      <c r="I20" s="3"/>
      <c r="J20" s="11">
        <f t="shared" si="5"/>
        <v>0.33</v>
      </c>
      <c r="K20" s="11">
        <v>10</v>
      </c>
      <c r="L20" s="3">
        <f t="shared" si="6"/>
        <v>2.2672876305631036</v>
      </c>
      <c r="M20" s="12">
        <f t="shared" si="8"/>
        <v>44336.607520214275</v>
      </c>
      <c r="N20" s="12">
        <f t="shared" si="4"/>
        <v>44336.621270214273</v>
      </c>
      <c r="O20" s="11">
        <f t="shared" si="0"/>
        <v>54.721600000000002</v>
      </c>
      <c r="P20" s="11">
        <f t="shared" si="1"/>
        <v>-158.48580000000001</v>
      </c>
      <c r="Q20" s="3">
        <f t="shared" si="2"/>
        <v>0.95507209195932907</v>
      </c>
      <c r="R20" s="3">
        <f t="shared" si="2"/>
        <v>-2.7660990276572295</v>
      </c>
      <c r="S20" s="3">
        <f t="shared" si="9"/>
        <v>3.1485739705972016E-3</v>
      </c>
      <c r="T20" s="3">
        <f t="shared" si="10"/>
        <v>22.672876305631036</v>
      </c>
    </row>
    <row r="21" spans="1:20" x14ac:dyDescent="0.3">
      <c r="A21" s="16" t="s">
        <v>50</v>
      </c>
      <c r="B21" s="33">
        <v>27</v>
      </c>
      <c r="C21" t="s">
        <v>295</v>
      </c>
      <c r="D21" s="18">
        <v>54.9544</v>
      </c>
      <c r="E21" s="16">
        <v>158.92930000000001</v>
      </c>
      <c r="F21" s="15">
        <v>0.33</v>
      </c>
      <c r="G21" s="3"/>
      <c r="H21" s="3"/>
      <c r="I21" s="3"/>
      <c r="J21" s="11">
        <f t="shared" si="5"/>
        <v>0.33</v>
      </c>
      <c r="K21" s="11">
        <v>10</v>
      </c>
      <c r="L21" s="3">
        <f t="shared" si="6"/>
        <v>2.0735004272110573</v>
      </c>
      <c r="M21" s="12">
        <f t="shared" si="8"/>
        <v>44336.707666065406</v>
      </c>
      <c r="N21" s="12">
        <f t="shared" si="4"/>
        <v>44336.721416065404</v>
      </c>
      <c r="O21" s="11">
        <f t="shared" si="0"/>
        <v>54.9544</v>
      </c>
      <c r="P21" s="11">
        <f t="shared" si="1"/>
        <v>-158.92930000000001</v>
      </c>
      <c r="Q21" s="3">
        <f t="shared" si="2"/>
        <v>0.95913521845797178</v>
      </c>
      <c r="R21" s="3">
        <f t="shared" si="2"/>
        <v>-2.7738395628898243</v>
      </c>
      <c r="S21" s="3">
        <f t="shared" si="9"/>
        <v>-7.7405352325947696E-3</v>
      </c>
      <c r="T21" s="3">
        <f t="shared" si="10"/>
        <v>20.735004272110572</v>
      </c>
    </row>
    <row r="22" spans="1:20" x14ac:dyDescent="0.3">
      <c r="A22" s="16" t="s">
        <v>52</v>
      </c>
      <c r="B22" s="33">
        <v>29</v>
      </c>
      <c r="C22" t="s">
        <v>295</v>
      </c>
      <c r="D22" s="18">
        <v>55.2988</v>
      </c>
      <c r="E22" s="16">
        <v>159.61799999999999</v>
      </c>
      <c r="F22" s="15">
        <v>0.33</v>
      </c>
      <c r="G22" s="3"/>
      <c r="H22" s="3"/>
      <c r="I22" s="3"/>
      <c r="J22" s="11">
        <f t="shared" si="5"/>
        <v>0.33</v>
      </c>
      <c r="K22" s="11">
        <v>10</v>
      </c>
      <c r="L22" s="3">
        <f t="shared" si="6"/>
        <v>3.1387810531397382</v>
      </c>
      <c r="M22" s="21">
        <v>44337.25</v>
      </c>
      <c r="N22" s="12">
        <f t="shared" si="4"/>
        <v>44337.263749999998</v>
      </c>
      <c r="O22" s="11">
        <f t="shared" si="0"/>
        <v>55.2988</v>
      </c>
      <c r="P22" s="11">
        <f t="shared" si="1"/>
        <v>-159.61799999999999</v>
      </c>
      <c r="Q22" s="3">
        <f t="shared" ref="Q22:R85" si="11">O22*PI()/180</f>
        <v>0.96514613240184022</v>
      </c>
      <c r="R22" s="3">
        <f t="shared" si="11"/>
        <v>-2.7858596454483089</v>
      </c>
      <c r="S22" s="3">
        <f t="shared" si="9"/>
        <v>-1.2020082558484635E-2</v>
      </c>
      <c r="T22" s="3">
        <f t="shared" si="10"/>
        <v>31.387810531397381</v>
      </c>
    </row>
    <row r="23" spans="1:20" x14ac:dyDescent="0.3">
      <c r="A23" s="16" t="s">
        <v>54</v>
      </c>
      <c r="B23" s="33">
        <v>31</v>
      </c>
      <c r="C23" t="s">
        <v>295</v>
      </c>
      <c r="D23" s="18">
        <v>55.419699999999999</v>
      </c>
      <c r="E23" s="16">
        <v>159.416</v>
      </c>
      <c r="F23" s="15">
        <v>0.33</v>
      </c>
      <c r="G23" s="3"/>
      <c r="H23" s="3"/>
      <c r="I23" s="3"/>
      <c r="J23" s="11">
        <f t="shared" si="5"/>
        <v>0.33</v>
      </c>
      <c r="K23" s="11">
        <v>10</v>
      </c>
      <c r="L23" s="3">
        <f t="shared" si="6"/>
        <v>1.0004180831973692</v>
      </c>
      <c r="M23" s="12">
        <f t="shared" si="8"/>
        <v>44337.305434086797</v>
      </c>
      <c r="N23" s="12">
        <f t="shared" si="4"/>
        <v>44337.319184086795</v>
      </c>
      <c r="O23" s="11">
        <f t="shared" si="0"/>
        <v>55.419699999999999</v>
      </c>
      <c r="P23" s="11">
        <f t="shared" si="1"/>
        <v>-159.416</v>
      </c>
      <c r="Q23" s="3">
        <f t="shared" si="11"/>
        <v>0.9672562354675015</v>
      </c>
      <c r="R23" s="3">
        <f t="shared" si="11"/>
        <v>-2.7823340803592802</v>
      </c>
      <c r="S23" s="3">
        <f t="shared" si="9"/>
        <v>3.5255650890286816E-3</v>
      </c>
      <c r="T23" s="3">
        <f t="shared" si="10"/>
        <v>10.004180831973693</v>
      </c>
    </row>
    <row r="24" spans="1:20" x14ac:dyDescent="0.3">
      <c r="A24" s="16" t="s">
        <v>56</v>
      </c>
      <c r="B24" s="33">
        <v>33</v>
      </c>
      <c r="C24" t="s">
        <v>295</v>
      </c>
      <c r="D24" s="18">
        <v>55.190100000000001</v>
      </c>
      <c r="E24" s="16">
        <v>158.95740000000001</v>
      </c>
      <c r="F24" s="15">
        <v>0.33</v>
      </c>
      <c r="G24" s="3"/>
      <c r="H24" s="3"/>
      <c r="I24" s="3"/>
      <c r="J24" s="11">
        <f t="shared" si="5"/>
        <v>0.33</v>
      </c>
      <c r="K24" s="11">
        <v>10</v>
      </c>
      <c r="L24" s="3">
        <f t="shared" si="6"/>
        <v>2.0858678014223173</v>
      </c>
      <c r="M24" s="12">
        <f t="shared" si="8"/>
        <v>44337.406095245191</v>
      </c>
      <c r="N24" s="12">
        <f t="shared" si="4"/>
        <v>44337.419845245189</v>
      </c>
      <c r="O24" s="11">
        <f t="shared" si="0"/>
        <v>55.190100000000001</v>
      </c>
      <c r="P24" s="11">
        <f t="shared" si="1"/>
        <v>-158.95740000000001</v>
      </c>
      <c r="Q24" s="3">
        <f t="shared" si="11"/>
        <v>0.96324895950492251</v>
      </c>
      <c r="R24" s="3">
        <f t="shared" si="11"/>
        <v>-2.7743300004096345</v>
      </c>
      <c r="S24" s="3">
        <f t="shared" si="9"/>
        <v>8.0040799496456927E-3</v>
      </c>
      <c r="T24" s="3">
        <f t="shared" si="10"/>
        <v>20.858678014223173</v>
      </c>
    </row>
    <row r="25" spans="1:20" x14ac:dyDescent="0.3">
      <c r="A25" s="16" t="s">
        <v>58</v>
      </c>
      <c r="B25" s="33">
        <v>35</v>
      </c>
      <c r="C25" t="s">
        <v>295</v>
      </c>
      <c r="D25" s="18">
        <v>54.960599999999999</v>
      </c>
      <c r="E25" s="16">
        <v>158.5016</v>
      </c>
      <c r="F25" s="15">
        <v>0.33</v>
      </c>
      <c r="G25" s="3"/>
      <c r="H25" s="3"/>
      <c r="I25" s="3"/>
      <c r="J25" s="11">
        <f t="shared" si="5"/>
        <v>0.33</v>
      </c>
      <c r="K25" s="11">
        <v>10</v>
      </c>
      <c r="L25" s="3">
        <f t="shared" si="6"/>
        <v>2.0850461414056558</v>
      </c>
      <c r="M25" s="12">
        <f t="shared" si="8"/>
        <v>44337.506722167745</v>
      </c>
      <c r="N25" s="12">
        <f t="shared" si="4"/>
        <v>44337.520472167744</v>
      </c>
      <c r="O25" s="11">
        <f t="shared" si="0"/>
        <v>54.960599999999999</v>
      </c>
      <c r="P25" s="11">
        <f t="shared" si="1"/>
        <v>-158.5016</v>
      </c>
      <c r="Q25" s="3">
        <f t="shared" si="11"/>
        <v>0.95924342887159542</v>
      </c>
      <c r="R25" s="3">
        <f t="shared" si="11"/>
        <v>-2.7663747896790443</v>
      </c>
      <c r="S25" s="3">
        <f t="shared" si="9"/>
        <v>7.9552107305902453E-3</v>
      </c>
      <c r="T25" s="3">
        <f t="shared" si="10"/>
        <v>20.850461414056557</v>
      </c>
    </row>
    <row r="26" spans="1:20" x14ac:dyDescent="0.3">
      <c r="A26" s="16" t="s">
        <v>60</v>
      </c>
      <c r="B26" s="33">
        <v>37</v>
      </c>
      <c r="C26" t="s">
        <v>295</v>
      </c>
      <c r="D26" s="18">
        <v>54.723500000000001</v>
      </c>
      <c r="E26" s="16">
        <v>158.06909999999999</v>
      </c>
      <c r="F26" s="15">
        <v>0.33</v>
      </c>
      <c r="G26" s="3"/>
      <c r="H26" s="3"/>
      <c r="I26" s="3"/>
      <c r="J26" s="11">
        <f t="shared" si="5"/>
        <v>0.33</v>
      </c>
      <c r="K26" s="11">
        <v>10</v>
      </c>
      <c r="L26" s="3">
        <f t="shared" si="6"/>
        <v>2.0631649216921431</v>
      </c>
      <c r="M26" s="12">
        <f t="shared" si="8"/>
        <v>44337.606437372815</v>
      </c>
      <c r="N26" s="12">
        <f t="shared" si="4"/>
        <v>44337.620187372813</v>
      </c>
      <c r="O26" s="11">
        <f t="shared" si="0"/>
        <v>54.723500000000001</v>
      </c>
      <c r="P26" s="11">
        <f t="shared" si="1"/>
        <v>-158.06909999999999</v>
      </c>
      <c r="Q26" s="3">
        <f t="shared" si="11"/>
        <v>0.95510525321511686</v>
      </c>
      <c r="R26" s="3">
        <f t="shared" si="11"/>
        <v>-2.7588262406641686</v>
      </c>
      <c r="S26" s="3">
        <f t="shared" si="9"/>
        <v>7.5485490148756718E-3</v>
      </c>
      <c r="T26" s="3">
        <f t="shared" si="10"/>
        <v>20.631649216921431</v>
      </c>
    </row>
    <row r="27" spans="1:20" x14ac:dyDescent="0.3">
      <c r="A27" s="16" t="s">
        <v>62</v>
      </c>
      <c r="B27" s="33">
        <v>39</v>
      </c>
      <c r="C27" t="s">
        <v>295</v>
      </c>
      <c r="D27" s="18">
        <v>54.963099999999997</v>
      </c>
      <c r="E27" s="16">
        <v>158.08770000000001</v>
      </c>
      <c r="F27" s="15">
        <v>0.33</v>
      </c>
      <c r="G27" s="3"/>
      <c r="H27" s="3"/>
      <c r="I27" s="3"/>
      <c r="J27" s="11">
        <f t="shared" si="5"/>
        <v>0.33</v>
      </c>
      <c r="K27" s="11">
        <v>10</v>
      </c>
      <c r="L27" s="3">
        <f t="shared" si="6"/>
        <v>1.4390355041508045</v>
      </c>
      <c r="M27" s="12">
        <f t="shared" si="8"/>
        <v>44337.680147185485</v>
      </c>
      <c r="N27" s="12">
        <f t="shared" si="4"/>
        <v>44337.693897185483</v>
      </c>
      <c r="O27" s="11">
        <f t="shared" si="0"/>
        <v>54.963099999999997</v>
      </c>
      <c r="P27" s="11">
        <f t="shared" si="1"/>
        <v>-158.08770000000001</v>
      </c>
      <c r="Q27" s="3">
        <f t="shared" si="11"/>
        <v>0.95928706210289516</v>
      </c>
      <c r="R27" s="3">
        <f t="shared" si="11"/>
        <v>-2.7591508719050402</v>
      </c>
      <c r="S27" s="3">
        <f t="shared" si="9"/>
        <v>-3.2463124087156459E-4</v>
      </c>
      <c r="T27" s="3">
        <f t="shared" si="10"/>
        <v>14.390355041508045</v>
      </c>
    </row>
    <row r="28" spans="1:20" x14ac:dyDescent="0.3">
      <c r="A28" s="16" t="s">
        <v>64</v>
      </c>
      <c r="B28" s="33">
        <v>41</v>
      </c>
      <c r="C28" t="s">
        <v>295</v>
      </c>
      <c r="D28" s="18">
        <v>55.196300000000001</v>
      </c>
      <c r="E28" s="16">
        <v>158.5283</v>
      </c>
      <c r="F28" s="15">
        <v>0.33</v>
      </c>
      <c r="G28" s="3"/>
      <c r="H28" s="3"/>
      <c r="I28" s="3"/>
      <c r="J28" s="11">
        <f t="shared" si="5"/>
        <v>0.33</v>
      </c>
      <c r="K28" s="11">
        <v>10</v>
      </c>
      <c r="L28" s="3">
        <f t="shared" si="6"/>
        <v>2.0610157410358498</v>
      </c>
      <c r="M28" s="21">
        <v>44338.25</v>
      </c>
      <c r="N28" s="12">
        <f t="shared" si="4"/>
        <v>44338.263749999998</v>
      </c>
      <c r="O28" s="11">
        <f t="shared" si="0"/>
        <v>55.196300000000001</v>
      </c>
      <c r="P28" s="11">
        <f t="shared" si="1"/>
        <v>-158.5283</v>
      </c>
      <c r="Q28" s="3">
        <f t="shared" si="11"/>
        <v>0.96335716991854603</v>
      </c>
      <c r="R28" s="3">
        <f t="shared" si="11"/>
        <v>-2.7668407925893268</v>
      </c>
      <c r="S28" s="3">
        <f t="shared" si="9"/>
        <v>-7.6899206842866441E-3</v>
      </c>
      <c r="T28" s="3">
        <f t="shared" si="10"/>
        <v>20.6101574103585</v>
      </c>
    </row>
    <row r="29" spans="1:20" x14ac:dyDescent="0.3">
      <c r="A29" s="16" t="s">
        <v>66</v>
      </c>
      <c r="B29" s="33">
        <v>43</v>
      </c>
      <c r="C29" t="s">
        <v>295</v>
      </c>
      <c r="D29" s="18">
        <v>55.425899999999999</v>
      </c>
      <c r="E29" s="16">
        <v>158.98439999999999</v>
      </c>
      <c r="F29" s="15">
        <v>0.33</v>
      </c>
      <c r="G29" s="3"/>
      <c r="H29" s="3"/>
      <c r="I29" s="3"/>
      <c r="J29" s="11">
        <f t="shared" si="5"/>
        <v>0.33</v>
      </c>
      <c r="K29" s="11">
        <v>10</v>
      </c>
      <c r="L29" s="3">
        <f t="shared" si="6"/>
        <v>2.0792820552928832</v>
      </c>
      <c r="M29" s="12">
        <f t="shared" si="8"/>
        <v>44338.350386752303</v>
      </c>
      <c r="N29" s="12">
        <f t="shared" si="4"/>
        <v>44338.364136752301</v>
      </c>
      <c r="O29" s="11">
        <f t="shared" si="0"/>
        <v>55.425899999999999</v>
      </c>
      <c r="P29" s="11">
        <f t="shared" si="1"/>
        <v>-158.98439999999999</v>
      </c>
      <c r="Q29" s="3">
        <f t="shared" si="11"/>
        <v>0.96736444588112502</v>
      </c>
      <c r="R29" s="3">
        <f t="shared" si="11"/>
        <v>-2.7748012393076729</v>
      </c>
      <c r="S29" s="3">
        <f t="shared" si="9"/>
        <v>-7.9604467183460592E-3</v>
      </c>
      <c r="T29" s="3">
        <f t="shared" si="10"/>
        <v>20.792820552928831</v>
      </c>
    </row>
    <row r="30" spans="1:20" x14ac:dyDescent="0.3">
      <c r="A30" s="16" t="s">
        <v>68</v>
      </c>
      <c r="B30" s="33">
        <v>45</v>
      </c>
      <c r="C30" t="s">
        <v>295</v>
      </c>
      <c r="D30" s="18">
        <v>55.6616</v>
      </c>
      <c r="E30" s="16">
        <v>159.0103</v>
      </c>
      <c r="F30" s="15">
        <v>0.33</v>
      </c>
      <c r="G30" s="3"/>
      <c r="H30" s="3"/>
      <c r="I30" s="3"/>
      <c r="J30" s="11">
        <f t="shared" si="5"/>
        <v>0.33</v>
      </c>
      <c r="K30" s="11">
        <v>10</v>
      </c>
      <c r="L30" s="3">
        <f t="shared" si="6"/>
        <v>1.4169304100752114</v>
      </c>
      <c r="M30" s="12">
        <f t="shared" si="8"/>
        <v>44338.42317551939</v>
      </c>
      <c r="N30" s="12">
        <f t="shared" si="4"/>
        <v>44338.436925519389</v>
      </c>
      <c r="O30" s="11">
        <f t="shared" si="0"/>
        <v>55.6616</v>
      </c>
      <c r="P30" s="11">
        <f t="shared" si="1"/>
        <v>-159.0103</v>
      </c>
      <c r="Q30" s="3">
        <f t="shared" si="11"/>
        <v>0.97147818692807575</v>
      </c>
      <c r="R30" s="3">
        <f t="shared" si="11"/>
        <v>-2.7752532795839393</v>
      </c>
      <c r="S30" s="3">
        <f t="shared" si="9"/>
        <v>-4.5204027626644105E-4</v>
      </c>
      <c r="T30" s="3">
        <f t="shared" si="10"/>
        <v>14.169304100752115</v>
      </c>
    </row>
    <row r="31" spans="1:20" x14ac:dyDescent="0.3">
      <c r="A31" s="16" t="s">
        <v>70</v>
      </c>
      <c r="B31" s="33">
        <v>47</v>
      </c>
      <c r="C31" t="s">
        <v>295</v>
      </c>
      <c r="D31" s="18">
        <v>55.432099999999998</v>
      </c>
      <c r="E31" s="16">
        <v>158.554</v>
      </c>
      <c r="F31" s="15">
        <v>0.33</v>
      </c>
      <c r="G31" s="3"/>
      <c r="H31" s="3"/>
      <c r="I31" s="3"/>
      <c r="J31" s="11">
        <f t="shared" si="5"/>
        <v>0.33</v>
      </c>
      <c r="K31" s="11">
        <v>10</v>
      </c>
      <c r="L31" s="3">
        <f t="shared" si="6"/>
        <v>2.0724547734686936</v>
      </c>
      <c r="M31" s="12">
        <f t="shared" si="8"/>
        <v>44338.523277801614</v>
      </c>
      <c r="N31" s="12">
        <f t="shared" si="4"/>
        <v>44338.537027801613</v>
      </c>
      <c r="O31" s="11">
        <f t="shared" si="0"/>
        <v>55.432099999999998</v>
      </c>
      <c r="P31" s="11">
        <f t="shared" si="1"/>
        <v>-158.554</v>
      </c>
      <c r="Q31" s="3">
        <f t="shared" si="11"/>
        <v>0.96747265629474866</v>
      </c>
      <c r="R31" s="3">
        <f t="shared" si="11"/>
        <v>-2.7672893422070892</v>
      </c>
      <c r="S31" s="3">
        <f t="shared" si="9"/>
        <v>7.9639373768500832E-3</v>
      </c>
      <c r="T31" s="3">
        <f t="shared" si="10"/>
        <v>20.724547734686936</v>
      </c>
    </row>
    <row r="32" spans="1:20" x14ac:dyDescent="0.3">
      <c r="A32" s="16" t="s">
        <v>72</v>
      </c>
      <c r="B32" s="33">
        <v>49</v>
      </c>
      <c r="C32" t="s">
        <v>295</v>
      </c>
      <c r="D32" s="18">
        <v>55.202500000000001</v>
      </c>
      <c r="E32" s="16">
        <v>158.10059999999999</v>
      </c>
      <c r="F32" s="15">
        <v>0.33</v>
      </c>
      <c r="G32" s="3"/>
      <c r="H32" s="3"/>
      <c r="I32" s="3"/>
      <c r="J32" s="11">
        <f t="shared" si="5"/>
        <v>0.33</v>
      </c>
      <c r="K32" s="11">
        <v>10</v>
      </c>
      <c r="L32" s="3">
        <f t="shared" si="6"/>
        <v>2.072204430241785</v>
      </c>
      <c r="M32" s="12">
        <f t="shared" si="8"/>
        <v>44338.623369652872</v>
      </c>
      <c r="N32" s="12">
        <f t="shared" si="4"/>
        <v>44338.637119652871</v>
      </c>
      <c r="O32" s="11">
        <f t="shared" si="0"/>
        <v>55.202500000000001</v>
      </c>
      <c r="P32" s="11">
        <f t="shared" si="1"/>
        <v>-158.10059999999999</v>
      </c>
      <c r="Q32" s="3">
        <f t="shared" si="11"/>
        <v>0.96346538033216977</v>
      </c>
      <c r="R32" s="3">
        <f t="shared" si="11"/>
        <v>-2.7593760193785468</v>
      </c>
      <c r="S32" s="3">
        <f t="shared" si="9"/>
        <v>7.9133228285424018E-3</v>
      </c>
      <c r="T32" s="3">
        <f t="shared" si="10"/>
        <v>20.722044302417849</v>
      </c>
    </row>
    <row r="33" spans="1:20" x14ac:dyDescent="0.3">
      <c r="A33" s="16" t="s">
        <v>74</v>
      </c>
      <c r="B33" s="33">
        <v>51</v>
      </c>
      <c r="C33" t="s">
        <v>295</v>
      </c>
      <c r="D33" s="18">
        <v>54.965000000000003</v>
      </c>
      <c r="E33" s="16">
        <v>157.6711</v>
      </c>
      <c r="F33" s="15">
        <v>0.33</v>
      </c>
      <c r="G33" s="3"/>
      <c r="H33" s="3"/>
      <c r="I33" s="3"/>
      <c r="J33" s="11">
        <f t="shared" si="5"/>
        <v>0.33</v>
      </c>
      <c r="K33" s="11">
        <v>10</v>
      </c>
      <c r="L33" s="3">
        <f t="shared" si="6"/>
        <v>2.0509211962382676</v>
      </c>
      <c r="M33" s="12">
        <f t="shared" si="8"/>
        <v>44338.722574702711</v>
      </c>
      <c r="N33" s="12">
        <f t="shared" si="4"/>
        <v>44338.73632470271</v>
      </c>
      <c r="O33" s="11">
        <f t="shared" si="0"/>
        <v>54.965000000000003</v>
      </c>
      <c r="P33" s="11">
        <f t="shared" si="1"/>
        <v>-157.6711</v>
      </c>
      <c r="Q33" s="3">
        <f t="shared" si="11"/>
        <v>0.95932022335868317</v>
      </c>
      <c r="R33" s="3">
        <f t="shared" si="11"/>
        <v>-2.7518798302412315</v>
      </c>
      <c r="S33" s="3">
        <f t="shared" si="9"/>
        <v>7.4961891373153122E-3</v>
      </c>
      <c r="T33" s="3">
        <f t="shared" si="10"/>
        <v>20.509211962382675</v>
      </c>
    </row>
    <row r="34" spans="1:20" x14ac:dyDescent="0.3">
      <c r="A34" s="16" t="s">
        <v>76</v>
      </c>
      <c r="B34" s="33">
        <v>53</v>
      </c>
      <c r="C34" t="s">
        <v>296</v>
      </c>
      <c r="D34" s="18">
        <v>54.979100000000003</v>
      </c>
      <c r="E34" s="16">
        <v>157.226</v>
      </c>
      <c r="F34" s="15">
        <v>0.33</v>
      </c>
      <c r="G34" s="3"/>
      <c r="H34" s="3">
        <v>0.5</v>
      </c>
      <c r="I34" s="3"/>
      <c r="J34" s="11">
        <f t="shared" si="5"/>
        <v>0.83000000000000007</v>
      </c>
      <c r="K34" s="11">
        <v>10</v>
      </c>
      <c r="L34" s="3">
        <f t="shared" si="6"/>
        <v>1.5351904096521549</v>
      </c>
      <c r="M34" s="21">
        <v>44339.25</v>
      </c>
      <c r="N34" s="12">
        <f t="shared" si="4"/>
        <v>44339.284583333334</v>
      </c>
      <c r="O34" s="11">
        <f t="shared" si="0"/>
        <v>54.979100000000003</v>
      </c>
      <c r="P34" s="11">
        <f t="shared" si="1"/>
        <v>-157.226</v>
      </c>
      <c r="Q34" s="3">
        <f t="shared" si="11"/>
        <v>0.95956631478321441</v>
      </c>
      <c r="R34" s="3">
        <f t="shared" si="11"/>
        <v>-2.7441113697406045</v>
      </c>
      <c r="S34" s="3">
        <f t="shared" si="9"/>
        <v>7.7684605006269614E-3</v>
      </c>
      <c r="T34" s="3">
        <f t="shared" si="10"/>
        <v>15.351904096521549</v>
      </c>
    </row>
    <row r="35" spans="1:20" x14ac:dyDescent="0.3">
      <c r="A35" s="16" t="s">
        <v>78</v>
      </c>
      <c r="B35" s="33">
        <v>55</v>
      </c>
      <c r="C35" t="s">
        <v>296</v>
      </c>
      <c r="D35" s="18">
        <v>55.2087</v>
      </c>
      <c r="E35" s="16">
        <v>157.67400000000001</v>
      </c>
      <c r="F35" s="15">
        <v>0.33</v>
      </c>
      <c r="G35" s="3"/>
      <c r="H35" s="3">
        <v>0.5</v>
      </c>
      <c r="I35" s="3"/>
      <c r="J35" s="11">
        <f t="shared" si="5"/>
        <v>0.83000000000000007</v>
      </c>
      <c r="K35" s="11">
        <v>10</v>
      </c>
      <c r="L35" s="3">
        <f t="shared" si="6"/>
        <v>2.0648718615141979</v>
      </c>
      <c r="M35" s="12">
        <f t="shared" si="8"/>
        <v>44339.370619660898</v>
      </c>
      <c r="N35" s="12">
        <f t="shared" si="4"/>
        <v>44339.405202994232</v>
      </c>
      <c r="O35" s="11">
        <f t="shared" si="0"/>
        <v>55.2087</v>
      </c>
      <c r="P35" s="11">
        <f t="shared" si="1"/>
        <v>-157.67400000000001</v>
      </c>
      <c r="Q35" s="3">
        <f t="shared" si="11"/>
        <v>0.96357359074579341</v>
      </c>
      <c r="R35" s="3">
        <f t="shared" si="11"/>
        <v>-2.7519304447895392</v>
      </c>
      <c r="S35" s="3">
        <f t="shared" si="9"/>
        <v>-7.8190750489346428E-3</v>
      </c>
      <c r="T35" s="3">
        <f t="shared" si="10"/>
        <v>20.648718615141981</v>
      </c>
    </row>
    <row r="36" spans="1:20" x14ac:dyDescent="0.3">
      <c r="A36" s="16" t="s">
        <v>80</v>
      </c>
      <c r="B36" s="33">
        <v>57</v>
      </c>
      <c r="C36" t="s">
        <v>316</v>
      </c>
      <c r="D36" s="18">
        <v>55.438200000000002</v>
      </c>
      <c r="E36" s="16">
        <v>158.1249</v>
      </c>
      <c r="F36" s="15">
        <v>0.33</v>
      </c>
      <c r="G36" s="3"/>
      <c r="H36" s="3">
        <v>0.5</v>
      </c>
      <c r="I36" s="3"/>
      <c r="J36" s="11">
        <f t="shared" si="5"/>
        <v>0.83000000000000007</v>
      </c>
      <c r="K36" s="11">
        <v>10</v>
      </c>
      <c r="L36" s="3">
        <f t="shared" si="6"/>
        <v>2.0652580648514349</v>
      </c>
      <c r="M36" s="12">
        <f t="shared" si="8"/>
        <v>44339.491255413603</v>
      </c>
      <c r="N36" s="12">
        <f t="shared" si="4"/>
        <v>44339.525838746937</v>
      </c>
      <c r="O36" s="11">
        <f t="shared" si="0"/>
        <v>55.438200000000002</v>
      </c>
      <c r="P36" s="11">
        <f t="shared" si="1"/>
        <v>-158.1249</v>
      </c>
      <c r="Q36" s="3">
        <f t="shared" si="11"/>
        <v>0.9675791213791205</v>
      </c>
      <c r="R36" s="3">
        <f t="shared" si="11"/>
        <v>-2.7598001343867815</v>
      </c>
      <c r="S36" s="3">
        <f t="shared" si="9"/>
        <v>-7.8696895972423242E-3</v>
      </c>
      <c r="T36" s="3">
        <f t="shared" si="10"/>
        <v>20.652580648514348</v>
      </c>
    </row>
    <row r="37" spans="1:20" x14ac:dyDescent="0.3">
      <c r="A37" s="16" t="s">
        <v>82</v>
      </c>
      <c r="B37" s="33">
        <v>59</v>
      </c>
      <c r="C37" t="s">
        <v>296</v>
      </c>
      <c r="D37" s="18">
        <v>55.6678</v>
      </c>
      <c r="E37" s="16">
        <v>158.57859999999999</v>
      </c>
      <c r="F37" s="15">
        <v>0.33</v>
      </c>
      <c r="G37" s="3"/>
      <c r="H37" s="3">
        <v>0.5</v>
      </c>
      <c r="I37" s="3"/>
      <c r="J37" s="11">
        <f t="shared" si="5"/>
        <v>0.83000000000000007</v>
      </c>
      <c r="K37" s="11">
        <v>10</v>
      </c>
      <c r="L37" s="3">
        <f t="shared" si="6"/>
        <v>2.0660878688827027</v>
      </c>
      <c r="M37" s="12">
        <f t="shared" si="8"/>
        <v>44339.611925741476</v>
      </c>
      <c r="N37" s="12">
        <f t="shared" si="4"/>
        <v>44339.64650907481</v>
      </c>
      <c r="O37" s="11">
        <f t="shared" si="0"/>
        <v>55.6678</v>
      </c>
      <c r="P37" s="11">
        <f t="shared" si="1"/>
        <v>-158.57859999999999</v>
      </c>
      <c r="Q37" s="3">
        <f t="shared" si="11"/>
        <v>0.97158639734169927</v>
      </c>
      <c r="R37" s="3">
        <f t="shared" si="11"/>
        <v>-2.7677186932030797</v>
      </c>
      <c r="S37" s="3">
        <f t="shared" si="9"/>
        <v>-7.9185588162982157E-3</v>
      </c>
      <c r="T37" s="3">
        <f t="shared" si="10"/>
        <v>20.660878688827026</v>
      </c>
    </row>
    <row r="38" spans="1:20" x14ac:dyDescent="0.3">
      <c r="A38" s="16" t="s">
        <v>84</v>
      </c>
      <c r="B38" s="33">
        <v>61</v>
      </c>
      <c r="C38" t="s">
        <v>298</v>
      </c>
      <c r="D38" s="18">
        <v>55.788800000000002</v>
      </c>
      <c r="E38" s="16">
        <v>158.37469999999999</v>
      </c>
      <c r="F38" s="15">
        <v>0.33</v>
      </c>
      <c r="G38" s="3"/>
      <c r="H38" s="3"/>
      <c r="I38" s="15">
        <v>0.33</v>
      </c>
      <c r="J38" s="11">
        <f t="shared" si="5"/>
        <v>0.66</v>
      </c>
      <c r="K38" s="11">
        <v>10</v>
      </c>
      <c r="L38" s="3">
        <f t="shared" si="6"/>
        <v>1.0008411644811956</v>
      </c>
      <c r="M38" s="12">
        <f t="shared" si="8"/>
        <v>44339.688210789995</v>
      </c>
      <c r="N38" s="12">
        <f t="shared" si="4"/>
        <v>44339.715710789991</v>
      </c>
      <c r="O38" s="11">
        <f t="shared" si="0"/>
        <v>55.788800000000002</v>
      </c>
      <c r="P38" s="11">
        <f t="shared" si="1"/>
        <v>-158.37469999999999</v>
      </c>
      <c r="Q38" s="3">
        <f t="shared" si="11"/>
        <v>0.97369824573661246</v>
      </c>
      <c r="R38" s="3">
        <f t="shared" si="11"/>
        <v>-2.7641599668582635</v>
      </c>
      <c r="S38" s="3">
        <f t="shared" si="9"/>
        <v>3.5587263448162432E-3</v>
      </c>
      <c r="T38" s="3">
        <f t="shared" si="10"/>
        <v>10.008411644811957</v>
      </c>
    </row>
    <row r="39" spans="1:20" x14ac:dyDescent="0.3">
      <c r="A39" s="16" t="s">
        <v>86</v>
      </c>
      <c r="B39" s="33">
        <v>63</v>
      </c>
      <c r="C39" t="s">
        <v>298</v>
      </c>
      <c r="D39" s="18">
        <v>55.559199999999997</v>
      </c>
      <c r="E39" s="16">
        <v>157.9222</v>
      </c>
      <c r="F39" s="15">
        <v>0.33</v>
      </c>
      <c r="G39" s="3"/>
      <c r="H39" s="3"/>
      <c r="I39" s="15">
        <v>0.33</v>
      </c>
      <c r="J39" s="11">
        <f t="shared" si="5"/>
        <v>0.66</v>
      </c>
      <c r="K39" s="11">
        <v>10</v>
      </c>
      <c r="L39" s="3">
        <f t="shared" si="6"/>
        <v>2.0595346776900358</v>
      </c>
      <c r="M39" s="21">
        <v>44340.25</v>
      </c>
      <c r="N39" s="12">
        <f t="shared" si="4"/>
        <v>44340.277499999997</v>
      </c>
      <c r="O39" s="11">
        <f t="shared" si="0"/>
        <v>55.559199999999997</v>
      </c>
      <c r="P39" s="11">
        <f t="shared" si="1"/>
        <v>-157.9222</v>
      </c>
      <c r="Q39" s="3">
        <f t="shared" si="11"/>
        <v>0.96969096977403346</v>
      </c>
      <c r="R39" s="3">
        <f t="shared" si="11"/>
        <v>-2.756262351992989</v>
      </c>
      <c r="S39" s="3">
        <f t="shared" si="9"/>
        <v>7.8976148652745159E-3</v>
      </c>
      <c r="T39" s="3">
        <f t="shared" si="10"/>
        <v>20.59534677690036</v>
      </c>
    </row>
    <row r="40" spans="1:20" x14ac:dyDescent="0.3">
      <c r="A40" s="16" t="s">
        <v>88</v>
      </c>
      <c r="B40" s="33">
        <v>65</v>
      </c>
      <c r="C40" t="s">
        <v>298</v>
      </c>
      <c r="D40" s="18">
        <v>55.329599999999999</v>
      </c>
      <c r="E40" s="16">
        <v>157.4726</v>
      </c>
      <c r="F40" s="15">
        <v>0.33</v>
      </c>
      <c r="G40" s="3"/>
      <c r="H40" s="3"/>
      <c r="I40" s="15">
        <v>0.33</v>
      </c>
      <c r="J40" s="11">
        <f t="shared" si="5"/>
        <v>0.66</v>
      </c>
      <c r="K40" s="11">
        <v>10</v>
      </c>
      <c r="L40" s="3">
        <f t="shared" si="6"/>
        <v>2.0588682924614186</v>
      </c>
      <c r="M40" s="12">
        <f t="shared" si="8"/>
        <v>44340.36328617885</v>
      </c>
      <c r="N40" s="12">
        <f t="shared" si="4"/>
        <v>44340.390786178847</v>
      </c>
      <c r="O40" s="11">
        <f t="shared" si="0"/>
        <v>55.329599999999999</v>
      </c>
      <c r="P40" s="11">
        <f t="shared" si="1"/>
        <v>-157.4726</v>
      </c>
      <c r="Q40" s="3">
        <f t="shared" si="11"/>
        <v>0.96568369381145458</v>
      </c>
      <c r="R40" s="3">
        <f t="shared" si="11"/>
        <v>-2.7484153516760226</v>
      </c>
      <c r="S40" s="3">
        <f t="shared" si="9"/>
        <v>7.8470003169663904E-3</v>
      </c>
      <c r="T40" s="3">
        <f t="shared" si="10"/>
        <v>20.588682924614186</v>
      </c>
    </row>
    <row r="41" spans="1:20" x14ac:dyDescent="0.3">
      <c r="A41" s="16" t="s">
        <v>90</v>
      </c>
      <c r="B41" s="33">
        <v>67</v>
      </c>
      <c r="C41" t="s">
        <v>298</v>
      </c>
      <c r="D41" s="18">
        <v>55.1</v>
      </c>
      <c r="E41" s="16">
        <v>157.0257</v>
      </c>
      <c r="F41" s="15">
        <v>0.33</v>
      </c>
      <c r="G41" s="3"/>
      <c r="H41" s="3"/>
      <c r="I41" s="15">
        <v>0.33</v>
      </c>
      <c r="J41" s="11">
        <f t="shared" si="5"/>
        <v>0.66</v>
      </c>
      <c r="K41" s="11">
        <v>10</v>
      </c>
      <c r="L41" s="3">
        <f t="shared" si="6"/>
        <v>2.0586071622630828</v>
      </c>
      <c r="M41" s="12">
        <f t="shared" si="8"/>
        <v>44340.476561477277</v>
      </c>
      <c r="N41" s="12">
        <f t="shared" si="4"/>
        <v>44340.504061477273</v>
      </c>
      <c r="O41" s="11">
        <f t="shared" si="0"/>
        <v>55.1</v>
      </c>
      <c r="P41" s="11">
        <f t="shared" si="1"/>
        <v>-157.0257</v>
      </c>
      <c r="Q41" s="3">
        <f t="shared" si="11"/>
        <v>0.96167641784887559</v>
      </c>
      <c r="R41" s="3">
        <f t="shared" si="11"/>
        <v>-2.7406154752488598</v>
      </c>
      <c r="S41" s="3">
        <f t="shared" si="9"/>
        <v>7.799876427162733E-3</v>
      </c>
      <c r="T41" s="3">
        <f t="shared" si="10"/>
        <v>20.586071622630829</v>
      </c>
    </row>
    <row r="42" spans="1:20" x14ac:dyDescent="0.3">
      <c r="A42" s="16" t="s">
        <v>92</v>
      </c>
      <c r="B42" s="33">
        <v>69</v>
      </c>
      <c r="C42" t="s">
        <v>298</v>
      </c>
      <c r="D42" s="18">
        <v>55.106200000000001</v>
      </c>
      <c r="E42" s="16">
        <v>156.60300000000001</v>
      </c>
      <c r="F42" s="15">
        <v>0.33</v>
      </c>
      <c r="G42" s="3"/>
      <c r="H42" s="3"/>
      <c r="I42" s="15">
        <v>0.33</v>
      </c>
      <c r="J42" s="11">
        <f t="shared" si="5"/>
        <v>0.66</v>
      </c>
      <c r="K42" s="11">
        <v>10</v>
      </c>
      <c r="L42" s="3">
        <f t="shared" si="6"/>
        <v>1.4514383925418177</v>
      </c>
      <c r="M42" s="12">
        <f t="shared" si="8"/>
        <v>44340.564538076964</v>
      </c>
      <c r="N42" s="12">
        <f t="shared" si="4"/>
        <v>44340.59203807696</v>
      </c>
      <c r="O42" s="11">
        <f t="shared" si="0"/>
        <v>55.106200000000001</v>
      </c>
      <c r="P42" s="11">
        <f t="shared" si="1"/>
        <v>-156.60300000000001</v>
      </c>
      <c r="Q42" s="3">
        <f t="shared" si="11"/>
        <v>0.96178462826249922</v>
      </c>
      <c r="R42" s="3">
        <f t="shared" si="11"/>
        <v>-2.73323796850068</v>
      </c>
      <c r="S42" s="3">
        <f t="shared" si="9"/>
        <v>7.3775067481798295E-3</v>
      </c>
      <c r="T42" s="3">
        <f t="shared" si="10"/>
        <v>14.514383925418176</v>
      </c>
    </row>
    <row r="43" spans="1:20" x14ac:dyDescent="0.3">
      <c r="A43" s="16" t="s">
        <v>94</v>
      </c>
      <c r="B43" s="33">
        <v>71</v>
      </c>
      <c r="C43" t="s">
        <v>298</v>
      </c>
      <c r="D43" s="18">
        <v>55.335799999999999</v>
      </c>
      <c r="E43" s="16">
        <v>157.04730000000001</v>
      </c>
      <c r="F43" s="15">
        <v>0.33</v>
      </c>
      <c r="G43" s="3"/>
      <c r="H43" s="3"/>
      <c r="I43" s="15">
        <v>0.33</v>
      </c>
      <c r="J43" s="11">
        <f t="shared" si="5"/>
        <v>0.66</v>
      </c>
      <c r="K43" s="11">
        <v>10</v>
      </c>
      <c r="L43" s="3">
        <f t="shared" si="6"/>
        <v>2.051826900240882</v>
      </c>
      <c r="M43" s="12">
        <f t="shared" si="8"/>
        <v>44340.677530864472</v>
      </c>
      <c r="N43" s="12">
        <f t="shared" si="4"/>
        <v>44340.705030864468</v>
      </c>
      <c r="O43" s="11">
        <f t="shared" si="0"/>
        <v>55.335799999999999</v>
      </c>
      <c r="P43" s="11">
        <f t="shared" si="1"/>
        <v>-157.04730000000001</v>
      </c>
      <c r="Q43" s="3">
        <f t="shared" si="11"/>
        <v>0.96579190422507821</v>
      </c>
      <c r="R43" s="3">
        <f t="shared" si="11"/>
        <v>-2.7409924663672909</v>
      </c>
      <c r="S43" s="3">
        <f t="shared" si="9"/>
        <v>-7.7544978666108655E-3</v>
      </c>
      <c r="T43" s="3">
        <f t="shared" si="10"/>
        <v>20.518269002408822</v>
      </c>
    </row>
    <row r="44" spans="1:20" x14ac:dyDescent="0.3">
      <c r="A44" s="16" t="s">
        <v>96</v>
      </c>
      <c r="B44" s="33">
        <v>73</v>
      </c>
      <c r="C44" t="s">
        <v>298</v>
      </c>
      <c r="D44" s="18">
        <v>55.565399999999997</v>
      </c>
      <c r="E44" s="16">
        <v>157.49440000000001</v>
      </c>
      <c r="F44" s="15">
        <v>0.33</v>
      </c>
      <c r="G44" s="3"/>
      <c r="H44" s="3"/>
      <c r="I44" s="15">
        <v>0.33</v>
      </c>
      <c r="J44" s="11">
        <f t="shared" si="5"/>
        <v>0.66</v>
      </c>
      <c r="K44" s="11">
        <v>10</v>
      </c>
      <c r="L44" s="3">
        <f t="shared" si="6"/>
        <v>2.0523760903857466</v>
      </c>
      <c r="M44" s="21">
        <v>44341.25</v>
      </c>
      <c r="N44" s="12">
        <f t="shared" si="4"/>
        <v>44341.277499999997</v>
      </c>
      <c r="O44" s="11">
        <f t="shared" si="0"/>
        <v>55.565399999999997</v>
      </c>
      <c r="P44" s="11">
        <f t="shared" si="1"/>
        <v>-157.49440000000001</v>
      </c>
      <c r="Q44" s="3">
        <f t="shared" si="11"/>
        <v>0.96979918018765721</v>
      </c>
      <c r="R44" s="3">
        <f t="shared" si="11"/>
        <v>-2.7487958334529576</v>
      </c>
      <c r="S44" s="3">
        <f t="shared" si="9"/>
        <v>-7.803367085666757E-3</v>
      </c>
      <c r="T44" s="3">
        <f t="shared" si="10"/>
        <v>20.523760903857465</v>
      </c>
    </row>
    <row r="45" spans="1:20" x14ac:dyDescent="0.3">
      <c r="A45" s="16" t="s">
        <v>98</v>
      </c>
      <c r="B45" s="33">
        <v>75</v>
      </c>
      <c r="C45" t="s">
        <v>298</v>
      </c>
      <c r="D45" s="18">
        <v>55.794899999999998</v>
      </c>
      <c r="E45" s="16">
        <v>157.9442</v>
      </c>
      <c r="F45" s="15">
        <v>0.33</v>
      </c>
      <c r="G45" s="3"/>
      <c r="H45" s="3"/>
      <c r="I45" s="15">
        <v>0.33</v>
      </c>
      <c r="J45" s="11">
        <f t="shared" si="5"/>
        <v>0.66</v>
      </c>
      <c r="K45" s="11">
        <v>10</v>
      </c>
      <c r="L45" s="3">
        <f t="shared" si="6"/>
        <v>2.0521730806142537</v>
      </c>
      <c r="M45" s="12">
        <f t="shared" si="8"/>
        <v>44341.363007211687</v>
      </c>
      <c r="N45" s="12">
        <f t="shared" si="4"/>
        <v>44341.390507211683</v>
      </c>
      <c r="O45" s="11">
        <f t="shared" si="0"/>
        <v>55.794899999999998</v>
      </c>
      <c r="P45" s="11">
        <f t="shared" si="1"/>
        <v>-157.9442</v>
      </c>
      <c r="Q45" s="3">
        <f t="shared" si="11"/>
        <v>0.97380471082098408</v>
      </c>
      <c r="R45" s="3">
        <f t="shared" si="11"/>
        <v>-2.7566463244284276</v>
      </c>
      <c r="S45" s="3">
        <f t="shared" si="9"/>
        <v>-7.8504909754699703E-3</v>
      </c>
      <c r="T45" s="3">
        <f t="shared" si="10"/>
        <v>20.521730806142539</v>
      </c>
    </row>
    <row r="46" spans="1:20" x14ac:dyDescent="0.3">
      <c r="A46" s="16" t="s">
        <v>100</v>
      </c>
      <c r="B46" s="33">
        <v>77</v>
      </c>
      <c r="C46" t="s">
        <v>298</v>
      </c>
      <c r="D46" s="18">
        <v>56.030700000000003</v>
      </c>
      <c r="E46" s="16">
        <v>157.96510000000001</v>
      </c>
      <c r="F46" s="15">
        <v>0.33</v>
      </c>
      <c r="G46" s="3"/>
      <c r="H46" s="3"/>
      <c r="I46" s="15">
        <v>0.33</v>
      </c>
      <c r="J46" s="11">
        <f t="shared" si="5"/>
        <v>0.66</v>
      </c>
      <c r="K46" s="11">
        <v>10</v>
      </c>
      <c r="L46" s="3">
        <f t="shared" si="6"/>
        <v>1.4165445268342394</v>
      </c>
      <c r="M46" s="12">
        <f t="shared" si="8"/>
        <v>44341.449529900303</v>
      </c>
      <c r="N46" s="12">
        <f t="shared" si="4"/>
        <v>44341.477029900299</v>
      </c>
      <c r="O46" s="11">
        <f t="shared" si="0"/>
        <v>56.030700000000003</v>
      </c>
      <c r="P46" s="11">
        <f t="shared" si="1"/>
        <v>-157.96510000000001</v>
      </c>
      <c r="Q46" s="3">
        <f t="shared" si="11"/>
        <v>0.97792019719718681</v>
      </c>
      <c r="R46" s="3">
        <f t="shared" si="11"/>
        <v>-2.7570110982420948</v>
      </c>
      <c r="S46" s="3">
        <f t="shared" si="9"/>
        <v>-3.647738136671741E-4</v>
      </c>
      <c r="T46" s="3">
        <f t="shared" si="10"/>
        <v>14.165445268342394</v>
      </c>
    </row>
    <row r="47" spans="1:20" x14ac:dyDescent="0.3">
      <c r="A47" s="16" t="s">
        <v>102</v>
      </c>
      <c r="B47" s="33">
        <v>79</v>
      </c>
      <c r="C47" t="s">
        <v>298</v>
      </c>
      <c r="D47" s="18">
        <v>55.801099999999998</v>
      </c>
      <c r="E47" s="16">
        <v>157.51499999999999</v>
      </c>
      <c r="F47" s="15">
        <v>0.33</v>
      </c>
      <c r="G47" s="3"/>
      <c r="H47" s="3"/>
      <c r="I47" s="15">
        <v>0.33</v>
      </c>
      <c r="J47" s="11">
        <f t="shared" si="5"/>
        <v>0.66</v>
      </c>
      <c r="K47" s="11">
        <v>10</v>
      </c>
      <c r="L47" s="3">
        <f t="shared" si="6"/>
        <v>2.0465224866130476</v>
      </c>
      <c r="M47" s="12">
        <f t="shared" si="8"/>
        <v>44341.562301670572</v>
      </c>
      <c r="N47" s="12">
        <f t="shared" si="4"/>
        <v>44341.589801670569</v>
      </c>
      <c r="O47" s="11">
        <f t="shared" si="0"/>
        <v>55.801099999999998</v>
      </c>
      <c r="P47" s="11">
        <f t="shared" si="1"/>
        <v>-157.51499999999999</v>
      </c>
      <c r="Q47" s="3">
        <f t="shared" si="11"/>
        <v>0.97391292123460782</v>
      </c>
      <c r="R47" s="3">
        <f t="shared" si="11"/>
        <v>-2.7491553712788681</v>
      </c>
      <c r="S47" s="3">
        <f t="shared" si="9"/>
        <v>7.8557269632266724E-3</v>
      </c>
      <c r="T47" s="3">
        <f t="shared" si="10"/>
        <v>20.465224866130477</v>
      </c>
    </row>
    <row r="48" spans="1:20" x14ac:dyDescent="0.3">
      <c r="A48" s="16" t="s">
        <v>104</v>
      </c>
      <c r="B48" s="33">
        <v>81</v>
      </c>
      <c r="C48" t="s">
        <v>298</v>
      </c>
      <c r="D48" s="18">
        <v>55.5715</v>
      </c>
      <c r="E48" s="16">
        <v>157.06780000000001</v>
      </c>
      <c r="F48" s="15">
        <v>0.33</v>
      </c>
      <c r="G48" s="3"/>
      <c r="H48" s="3"/>
      <c r="I48" s="15">
        <v>0.33</v>
      </c>
      <c r="J48" s="11">
        <f t="shared" si="5"/>
        <v>0.66</v>
      </c>
      <c r="K48" s="11">
        <v>10</v>
      </c>
      <c r="L48" s="3">
        <f t="shared" si="6"/>
        <v>2.0458882101929863</v>
      </c>
      <c r="M48" s="12">
        <f t="shared" si="8"/>
        <v>44341.675047012657</v>
      </c>
      <c r="N48" s="12">
        <f t="shared" si="4"/>
        <v>44341.702547012654</v>
      </c>
      <c r="O48" s="11">
        <f t="shared" si="0"/>
        <v>55.5715</v>
      </c>
      <c r="P48" s="11">
        <f t="shared" si="1"/>
        <v>-157.06780000000001</v>
      </c>
      <c r="Q48" s="3">
        <f t="shared" si="11"/>
        <v>0.96990564527202883</v>
      </c>
      <c r="R48" s="3">
        <f t="shared" si="11"/>
        <v>-2.7413502588639496</v>
      </c>
      <c r="S48" s="3">
        <f t="shared" si="9"/>
        <v>7.8051124149185469E-3</v>
      </c>
      <c r="T48" s="3">
        <f t="shared" si="10"/>
        <v>20.458882101929863</v>
      </c>
    </row>
    <row r="49" spans="1:20" x14ac:dyDescent="0.3">
      <c r="A49" s="16" t="s">
        <v>106</v>
      </c>
      <c r="B49" s="33">
        <v>83</v>
      </c>
      <c r="C49" t="s">
        <v>298</v>
      </c>
      <c r="D49" s="18">
        <v>55.341999999999999</v>
      </c>
      <c r="E49" s="16">
        <v>156.6232</v>
      </c>
      <c r="F49" s="15">
        <v>0.33</v>
      </c>
      <c r="G49" s="3"/>
      <c r="H49" s="3"/>
      <c r="I49" s="15">
        <v>0.33</v>
      </c>
      <c r="J49" s="11">
        <f t="shared" si="5"/>
        <v>0.66</v>
      </c>
      <c r="K49" s="11">
        <v>10</v>
      </c>
      <c r="L49" s="3">
        <f t="shared" si="6"/>
        <v>2.045500110907486</v>
      </c>
      <c r="M49" s="21">
        <v>44342.25</v>
      </c>
      <c r="N49" s="12">
        <f t="shared" si="4"/>
        <v>44342.277499999997</v>
      </c>
      <c r="O49" s="11">
        <f t="shared" si="0"/>
        <v>55.341999999999999</v>
      </c>
      <c r="P49" s="11">
        <f t="shared" si="1"/>
        <v>-156.6232</v>
      </c>
      <c r="Q49" s="3">
        <f t="shared" si="11"/>
        <v>0.96590011463870173</v>
      </c>
      <c r="R49" s="3">
        <f t="shared" si="11"/>
        <v>-2.7335905250095829</v>
      </c>
      <c r="S49" s="3">
        <f t="shared" si="9"/>
        <v>7.7597338543666794E-3</v>
      </c>
      <c r="T49" s="3">
        <f t="shared" si="10"/>
        <v>20.45500110907486</v>
      </c>
    </row>
    <row r="50" spans="1:20" x14ac:dyDescent="0.3">
      <c r="A50" s="16" t="s">
        <v>108</v>
      </c>
      <c r="B50" s="33">
        <v>85</v>
      </c>
      <c r="C50" t="s">
        <v>298</v>
      </c>
      <c r="D50" s="18">
        <v>55.348100000000002</v>
      </c>
      <c r="E50" s="16">
        <v>156.2004</v>
      </c>
      <c r="F50" s="15">
        <v>0.33</v>
      </c>
      <c r="G50" s="3"/>
      <c r="H50" s="3"/>
      <c r="I50" s="15">
        <v>0.33</v>
      </c>
      <c r="J50" s="11">
        <f t="shared" si="5"/>
        <v>0.66</v>
      </c>
      <c r="K50" s="11">
        <v>10</v>
      </c>
      <c r="L50" s="3">
        <f t="shared" si="6"/>
        <v>1.4429700133214356</v>
      </c>
      <c r="M50" s="12">
        <f t="shared" si="8"/>
        <v>44342.337623750551</v>
      </c>
      <c r="N50" s="12">
        <f t="shared" si="4"/>
        <v>44342.365123750547</v>
      </c>
      <c r="O50" s="11">
        <f t="shared" si="0"/>
        <v>55.348100000000002</v>
      </c>
      <c r="P50" s="11">
        <f t="shared" si="1"/>
        <v>-156.2004</v>
      </c>
      <c r="Q50" s="3">
        <f t="shared" si="11"/>
        <v>0.96600657972307347</v>
      </c>
      <c r="R50" s="3">
        <f t="shared" si="11"/>
        <v>-2.7262112729321508</v>
      </c>
      <c r="S50" s="3">
        <f t="shared" si="9"/>
        <v>7.3792520774320636E-3</v>
      </c>
      <c r="T50" s="3">
        <f t="shared" si="10"/>
        <v>14.429700133214356</v>
      </c>
    </row>
    <row r="51" spans="1:20" x14ac:dyDescent="0.3">
      <c r="A51" s="16" t="s">
        <v>110</v>
      </c>
      <c r="B51" s="33">
        <v>87</v>
      </c>
      <c r="C51" t="s">
        <v>298</v>
      </c>
      <c r="D51" s="18">
        <v>55.5777</v>
      </c>
      <c r="E51" s="16">
        <v>156.64240000000001</v>
      </c>
      <c r="F51" s="15">
        <v>0.33</v>
      </c>
      <c r="G51" s="3"/>
      <c r="H51" s="3"/>
      <c r="I51" s="15">
        <v>0.33</v>
      </c>
      <c r="J51" s="11">
        <f t="shared" si="5"/>
        <v>0.66</v>
      </c>
      <c r="K51" s="11">
        <v>10</v>
      </c>
      <c r="L51" s="3">
        <f t="shared" si="6"/>
        <v>2.0392001056252718</v>
      </c>
      <c r="M51" s="12">
        <f t="shared" si="8"/>
        <v>44342.450090421618</v>
      </c>
      <c r="N51" s="12">
        <f t="shared" si="4"/>
        <v>44342.477590421615</v>
      </c>
      <c r="O51" s="11">
        <f t="shared" si="0"/>
        <v>55.5777</v>
      </c>
      <c r="P51" s="11">
        <f t="shared" si="1"/>
        <v>-156.64240000000001</v>
      </c>
      <c r="Q51" s="3">
        <f t="shared" si="11"/>
        <v>0.97001385568565246</v>
      </c>
      <c r="R51" s="3">
        <f t="shared" si="11"/>
        <v>-2.7339256282259656</v>
      </c>
      <c r="S51" s="3">
        <f t="shared" si="9"/>
        <v>-7.7143552938148119E-3</v>
      </c>
      <c r="T51" s="3">
        <f t="shared" si="10"/>
        <v>20.392001056252717</v>
      </c>
    </row>
    <row r="52" spans="1:20" x14ac:dyDescent="0.3">
      <c r="A52" s="16" t="s">
        <v>112</v>
      </c>
      <c r="B52" s="33">
        <v>89</v>
      </c>
      <c r="C52" t="s">
        <v>298</v>
      </c>
      <c r="D52" s="18">
        <v>55.807299999999998</v>
      </c>
      <c r="E52" s="16">
        <v>157.08709999999999</v>
      </c>
      <c r="F52" s="15">
        <v>0.33</v>
      </c>
      <c r="G52" s="3"/>
      <c r="H52" s="3"/>
      <c r="I52" s="15">
        <v>0.33</v>
      </c>
      <c r="J52" s="11">
        <f t="shared" si="5"/>
        <v>0.66</v>
      </c>
      <c r="K52" s="11">
        <v>10</v>
      </c>
      <c r="L52" s="3">
        <f t="shared" si="6"/>
        <v>2.0394687459594412</v>
      </c>
      <c r="M52" s="12">
        <f t="shared" si="8"/>
        <v>44342.562568286026</v>
      </c>
      <c r="N52" s="12">
        <f t="shared" si="4"/>
        <v>44342.590068286023</v>
      </c>
      <c r="O52" s="11">
        <f t="shared" si="0"/>
        <v>55.807299999999998</v>
      </c>
      <c r="P52" s="11">
        <f t="shared" si="1"/>
        <v>-157.08709999999999</v>
      </c>
      <c r="Q52" s="3">
        <f t="shared" si="11"/>
        <v>0.97402113164823145</v>
      </c>
      <c r="R52" s="3">
        <f t="shared" si="11"/>
        <v>-2.7416871074095845</v>
      </c>
      <c r="S52" s="3">
        <f t="shared" si="9"/>
        <v>-7.7614791836189134E-3</v>
      </c>
      <c r="T52" s="3">
        <f t="shared" si="10"/>
        <v>20.394687459594412</v>
      </c>
    </row>
    <row r="53" spans="1:20" x14ac:dyDescent="0.3">
      <c r="A53" s="16" t="s">
        <v>114</v>
      </c>
      <c r="B53" s="33">
        <v>91</v>
      </c>
      <c r="C53" t="s">
        <v>298</v>
      </c>
      <c r="D53" s="18">
        <v>56.036799999999999</v>
      </c>
      <c r="E53" s="16">
        <v>157.53460000000001</v>
      </c>
      <c r="F53" s="15">
        <v>0.33</v>
      </c>
      <c r="G53" s="3"/>
      <c r="H53" s="3"/>
      <c r="I53" s="15">
        <v>0.33</v>
      </c>
      <c r="J53" s="11">
        <f t="shared" si="5"/>
        <v>0.66</v>
      </c>
      <c r="K53" s="11">
        <v>10</v>
      </c>
      <c r="L53" s="3">
        <f t="shared" si="6"/>
        <v>2.0394847323218457</v>
      </c>
      <c r="M53" s="12">
        <f t="shared" si="8"/>
        <v>44342.675046816534</v>
      </c>
      <c r="N53" s="12">
        <f t="shared" si="4"/>
        <v>44342.70254681653</v>
      </c>
      <c r="O53" s="11">
        <f t="shared" si="0"/>
        <v>56.036799999999999</v>
      </c>
      <c r="P53" s="11">
        <f t="shared" si="1"/>
        <v>-157.53460000000001</v>
      </c>
      <c r="Q53" s="3">
        <f t="shared" si="11"/>
        <v>0.97802666228155843</v>
      </c>
      <c r="R53" s="3">
        <f t="shared" si="11"/>
        <v>-2.7494974558122589</v>
      </c>
      <c r="S53" s="3">
        <f t="shared" si="9"/>
        <v>-7.8103484026743608E-3</v>
      </c>
      <c r="T53" s="3">
        <f t="shared" si="10"/>
        <v>20.394847323218457</v>
      </c>
    </row>
    <row r="54" spans="1:20" x14ac:dyDescent="0.3">
      <c r="A54" s="16" t="s">
        <v>116</v>
      </c>
      <c r="B54" s="33">
        <v>93</v>
      </c>
      <c r="C54" t="s">
        <v>298</v>
      </c>
      <c r="D54" s="18">
        <v>56.272599999999997</v>
      </c>
      <c r="E54" s="16">
        <v>157.553</v>
      </c>
      <c r="F54" s="15">
        <v>0.33</v>
      </c>
      <c r="G54" s="3"/>
      <c r="H54" s="3"/>
      <c r="I54" s="15">
        <v>0.33</v>
      </c>
      <c r="J54" s="11">
        <f t="shared" si="5"/>
        <v>0.66</v>
      </c>
      <c r="K54" s="11">
        <v>10</v>
      </c>
      <c r="L54" s="3">
        <f t="shared" si="6"/>
        <v>1.4161354871049752</v>
      </c>
      <c r="M54" s="12">
        <f t="shared" si="8"/>
        <v>44342.761552461823</v>
      </c>
      <c r="N54" s="12">
        <f t="shared" si="4"/>
        <v>44342.78905246182</v>
      </c>
      <c r="O54" s="11">
        <f t="shared" si="0"/>
        <v>56.272599999999997</v>
      </c>
      <c r="P54" s="11">
        <f t="shared" si="1"/>
        <v>-157.553</v>
      </c>
      <c r="Q54" s="3">
        <f t="shared" si="11"/>
        <v>0.98214214865776106</v>
      </c>
      <c r="R54" s="3">
        <f t="shared" si="11"/>
        <v>-2.749818596394626</v>
      </c>
      <c r="S54" s="3">
        <f t="shared" si="9"/>
        <v>-3.2114058236709653E-4</v>
      </c>
      <c r="T54" s="3">
        <f t="shared" si="10"/>
        <v>14.161354871049753</v>
      </c>
    </row>
    <row r="55" spans="1:20" x14ac:dyDescent="0.3">
      <c r="A55" s="16" t="s">
        <v>118</v>
      </c>
      <c r="B55" s="33">
        <v>95</v>
      </c>
      <c r="C55" t="s">
        <v>298</v>
      </c>
      <c r="D55" s="18">
        <v>56.042999999999999</v>
      </c>
      <c r="E55" s="16">
        <v>157.1053</v>
      </c>
      <c r="F55" s="15">
        <v>0.33</v>
      </c>
      <c r="G55" s="3"/>
      <c r="H55" s="3"/>
      <c r="I55" s="15">
        <v>0.33</v>
      </c>
      <c r="J55" s="11">
        <f t="shared" si="5"/>
        <v>0.66</v>
      </c>
      <c r="K55" s="11">
        <v>10</v>
      </c>
      <c r="L55" s="3">
        <f t="shared" si="6"/>
        <v>2.0336327243857415</v>
      </c>
      <c r="M55" s="21">
        <v>44343.25</v>
      </c>
      <c r="N55" s="12">
        <f t="shared" si="4"/>
        <v>44343.277499999997</v>
      </c>
      <c r="O55" s="11">
        <f t="shared" si="0"/>
        <v>56.042999999999999</v>
      </c>
      <c r="P55" s="11">
        <f t="shared" si="1"/>
        <v>-157.1053</v>
      </c>
      <c r="Q55" s="3">
        <f t="shared" si="11"/>
        <v>0.97813487269518207</v>
      </c>
      <c r="R55" s="3">
        <f t="shared" si="11"/>
        <v>-2.7420047573334476</v>
      </c>
      <c r="S55" s="3">
        <f t="shared" si="9"/>
        <v>7.8138390611783848E-3</v>
      </c>
      <c r="T55" s="3">
        <f t="shared" si="10"/>
        <v>20.336327243857415</v>
      </c>
    </row>
    <row r="56" spans="1:20" x14ac:dyDescent="0.3">
      <c r="A56" s="16" t="s">
        <v>120</v>
      </c>
      <c r="B56" s="33">
        <v>97</v>
      </c>
      <c r="C56" t="s">
        <v>298</v>
      </c>
      <c r="D56" s="18">
        <v>55.813400000000001</v>
      </c>
      <c r="E56" s="16">
        <v>156.66050000000001</v>
      </c>
      <c r="F56" s="15">
        <v>0.33</v>
      </c>
      <c r="G56" s="3"/>
      <c r="H56" s="3"/>
      <c r="I56" s="15">
        <v>0.33</v>
      </c>
      <c r="J56" s="11">
        <f t="shared" si="5"/>
        <v>0.66</v>
      </c>
      <c r="K56" s="11">
        <v>10</v>
      </c>
      <c r="L56" s="3">
        <f t="shared" si="6"/>
        <v>2.0330301152701433</v>
      </c>
      <c r="M56" s="12">
        <f t="shared" si="8"/>
        <v>44343.362209588129</v>
      </c>
      <c r="N56" s="12">
        <f t="shared" si="4"/>
        <v>44343.389709588126</v>
      </c>
      <c r="O56" s="11">
        <f t="shared" si="0"/>
        <v>55.813400000000001</v>
      </c>
      <c r="P56" s="11">
        <f t="shared" si="1"/>
        <v>-156.66050000000001</v>
      </c>
      <c r="Q56" s="3">
        <f t="shared" si="11"/>
        <v>0.97412759673260307</v>
      </c>
      <c r="R56" s="3">
        <f t="shared" si="11"/>
        <v>-2.7342415328205765</v>
      </c>
      <c r="S56" s="3">
        <f t="shared" si="9"/>
        <v>7.7632245128711475E-3</v>
      </c>
      <c r="T56" s="3">
        <f t="shared" si="10"/>
        <v>20.330301152701434</v>
      </c>
    </row>
    <row r="57" spans="1:20" x14ac:dyDescent="0.3">
      <c r="A57" s="16" t="s">
        <v>122</v>
      </c>
      <c r="B57" s="33">
        <v>99</v>
      </c>
      <c r="C57" t="s">
        <v>298</v>
      </c>
      <c r="D57" s="18">
        <v>55.5839</v>
      </c>
      <c r="E57" s="16">
        <v>156.2183</v>
      </c>
      <c r="F57" s="15">
        <v>0.33</v>
      </c>
      <c r="G57" s="3"/>
      <c r="H57" s="3"/>
      <c r="I57" s="15">
        <v>0.33</v>
      </c>
      <c r="J57" s="11">
        <f t="shared" si="5"/>
        <v>0.66</v>
      </c>
      <c r="K57" s="11">
        <v>10</v>
      </c>
      <c r="L57" s="3">
        <f t="shared" si="6"/>
        <v>2.0326630529743994</v>
      </c>
      <c r="M57" s="12">
        <f t="shared" si="8"/>
        <v>44343.474403881999</v>
      </c>
      <c r="N57" s="12">
        <f t="shared" si="4"/>
        <v>44343.501903881996</v>
      </c>
      <c r="O57" s="11">
        <f t="shared" si="0"/>
        <v>55.5839</v>
      </c>
      <c r="P57" s="11">
        <f t="shared" si="1"/>
        <v>-156.2183</v>
      </c>
      <c r="Q57" s="3">
        <f t="shared" si="11"/>
        <v>0.9701220660992762</v>
      </c>
      <c r="R57" s="3">
        <f t="shared" si="11"/>
        <v>-2.7265236868682576</v>
      </c>
      <c r="S57" s="3">
        <f t="shared" si="9"/>
        <v>7.7178459523188359E-3</v>
      </c>
      <c r="T57" s="3">
        <f t="shared" si="10"/>
        <v>20.326630529743994</v>
      </c>
    </row>
    <row r="58" spans="1:20" x14ac:dyDescent="0.3">
      <c r="A58" s="16" t="s">
        <v>124</v>
      </c>
      <c r="B58" s="33">
        <v>101</v>
      </c>
      <c r="C58" t="s">
        <v>295</v>
      </c>
      <c r="D58" s="18">
        <v>55.59</v>
      </c>
      <c r="E58" s="16">
        <v>155.7954</v>
      </c>
      <c r="F58" s="15">
        <v>0.33</v>
      </c>
      <c r="G58" s="3"/>
      <c r="H58" s="3"/>
      <c r="I58" s="3"/>
      <c r="J58" s="11">
        <f t="shared" si="5"/>
        <v>0.33</v>
      </c>
      <c r="K58" s="11">
        <v>10</v>
      </c>
      <c r="L58" s="3">
        <f t="shared" si="6"/>
        <v>1.4344888643576399</v>
      </c>
      <c r="M58" s="12">
        <f t="shared" si="8"/>
        <v>44343.561674251345</v>
      </c>
      <c r="N58" s="12">
        <f t="shared" si="4"/>
        <v>44343.575424251343</v>
      </c>
      <c r="O58" s="11">
        <f t="shared" si="0"/>
        <v>55.59</v>
      </c>
      <c r="P58" s="11">
        <f t="shared" si="1"/>
        <v>-155.7954</v>
      </c>
      <c r="Q58" s="3">
        <f t="shared" si="11"/>
        <v>0.97022853118364782</v>
      </c>
      <c r="R58" s="3">
        <f t="shared" si="11"/>
        <v>-2.7191426894615733</v>
      </c>
      <c r="S58" s="3">
        <f t="shared" si="9"/>
        <v>7.3809974066842976E-3</v>
      </c>
      <c r="T58" s="3">
        <f t="shared" si="10"/>
        <v>14.344888643576398</v>
      </c>
    </row>
    <row r="59" spans="1:20" x14ac:dyDescent="0.3">
      <c r="A59" s="16" t="s">
        <v>126</v>
      </c>
      <c r="B59" s="33">
        <v>103</v>
      </c>
      <c r="C59" t="s">
        <v>295</v>
      </c>
      <c r="D59" s="18">
        <v>55.819600000000001</v>
      </c>
      <c r="E59" s="16">
        <v>156.23500000000001</v>
      </c>
      <c r="F59" s="15">
        <v>0.33</v>
      </c>
      <c r="G59" s="3"/>
      <c r="H59" s="3"/>
      <c r="I59" s="3"/>
      <c r="J59" s="11">
        <f t="shared" si="5"/>
        <v>0.33</v>
      </c>
      <c r="K59" s="11">
        <v>10</v>
      </c>
      <c r="L59" s="3">
        <f t="shared" si="6"/>
        <v>2.0264414116823972</v>
      </c>
      <c r="M59" s="12">
        <f t="shared" si="8"/>
        <v>44343.659859310166</v>
      </c>
      <c r="N59" s="12">
        <f t="shared" si="4"/>
        <v>44343.673609310164</v>
      </c>
      <c r="O59" s="11">
        <f t="shared" si="0"/>
        <v>55.819600000000001</v>
      </c>
      <c r="P59" s="11">
        <f t="shared" si="1"/>
        <v>-156.23500000000001</v>
      </c>
      <c r="Q59" s="3">
        <f t="shared" si="11"/>
        <v>0.97423580714622682</v>
      </c>
      <c r="R59" s="3">
        <f t="shared" si="11"/>
        <v>-2.7268151568533412</v>
      </c>
      <c r="S59" s="3">
        <f t="shared" si="9"/>
        <v>-7.6724673917678565E-3</v>
      </c>
      <c r="T59" s="3">
        <f t="shared" si="10"/>
        <v>20.264414116823971</v>
      </c>
    </row>
    <row r="60" spans="1:20" x14ac:dyDescent="0.3">
      <c r="A60" s="16" t="s">
        <v>128</v>
      </c>
      <c r="B60" s="33">
        <v>105</v>
      </c>
      <c r="C60" t="s">
        <v>295</v>
      </c>
      <c r="D60" s="18">
        <v>56.164000000000001</v>
      </c>
      <c r="E60" s="16">
        <v>156.89949999999999</v>
      </c>
      <c r="F60" s="15">
        <v>0.33</v>
      </c>
      <c r="G60" s="3"/>
      <c r="H60" s="3"/>
      <c r="I60" s="3"/>
      <c r="J60" s="11">
        <f t="shared" si="5"/>
        <v>0.33</v>
      </c>
      <c r="K60" s="11">
        <v>10</v>
      </c>
      <c r="L60" s="3">
        <f t="shared" si="6"/>
        <v>3.0401720566631925</v>
      </c>
      <c r="M60" s="21">
        <v>44344.25</v>
      </c>
      <c r="N60" s="12">
        <f t="shared" si="4"/>
        <v>44344.263749999998</v>
      </c>
      <c r="O60" s="11">
        <f t="shared" si="0"/>
        <v>56.164000000000001</v>
      </c>
      <c r="P60" s="11">
        <f t="shared" si="1"/>
        <v>-156.89949999999999</v>
      </c>
      <c r="Q60" s="3">
        <f t="shared" si="11"/>
        <v>0.98024672109009525</v>
      </c>
      <c r="R60" s="3">
        <f t="shared" si="11"/>
        <v>-2.7384128697328429</v>
      </c>
      <c r="S60" s="3">
        <f t="shared" si="9"/>
        <v>-1.1597712879501731E-2</v>
      </c>
      <c r="T60" s="3">
        <f t="shared" si="10"/>
        <v>30.401720566631923</v>
      </c>
    </row>
    <row r="61" spans="1:20" x14ac:dyDescent="0.3">
      <c r="A61" s="16" t="s">
        <v>130</v>
      </c>
      <c r="B61" s="33">
        <v>107</v>
      </c>
      <c r="C61" t="s">
        <v>295</v>
      </c>
      <c r="D61" s="18">
        <v>56.393500000000003</v>
      </c>
      <c r="E61" s="16">
        <v>157.3459</v>
      </c>
      <c r="F61" s="15">
        <v>0.33</v>
      </c>
      <c r="G61" s="3"/>
      <c r="H61" s="3"/>
      <c r="I61" s="3"/>
      <c r="J61" s="11">
        <f t="shared" si="5"/>
        <v>0.33</v>
      </c>
      <c r="K61" s="11">
        <v>10</v>
      </c>
      <c r="L61" s="3">
        <f t="shared" si="6"/>
        <v>2.0265819497310762</v>
      </c>
      <c r="M61" s="12">
        <f t="shared" si="8"/>
        <v>44344.34819091457</v>
      </c>
      <c r="N61" s="12">
        <f t="shared" si="4"/>
        <v>44344.361940914569</v>
      </c>
      <c r="O61" s="11">
        <f t="shared" si="0"/>
        <v>56.393500000000003</v>
      </c>
      <c r="P61" s="11">
        <f t="shared" si="1"/>
        <v>-157.3459</v>
      </c>
      <c r="Q61" s="3">
        <f t="shared" si="11"/>
        <v>0.98425225172342234</v>
      </c>
      <c r="R61" s="3">
        <f t="shared" si="11"/>
        <v>-2.7462040195137458</v>
      </c>
      <c r="S61" s="3">
        <f t="shared" si="9"/>
        <v>-7.7911497809028951E-3</v>
      </c>
      <c r="T61" s="3">
        <f t="shared" si="10"/>
        <v>20.265819497310762</v>
      </c>
    </row>
    <row r="62" spans="1:20" x14ac:dyDescent="0.3">
      <c r="A62" s="16" t="s">
        <v>132</v>
      </c>
      <c r="B62" s="33">
        <v>109</v>
      </c>
      <c r="C62" t="s">
        <v>295</v>
      </c>
      <c r="D62" s="18">
        <v>56.2849</v>
      </c>
      <c r="E62" s="16">
        <v>156.69300000000001</v>
      </c>
      <c r="F62" s="15">
        <v>0.33</v>
      </c>
      <c r="G62" s="3"/>
      <c r="H62" s="3"/>
      <c r="I62" s="3"/>
      <c r="J62" s="11">
        <f t="shared" si="5"/>
        <v>0.33</v>
      </c>
      <c r="K62" s="11">
        <v>10</v>
      </c>
      <c r="L62" s="3">
        <f t="shared" si="6"/>
        <v>2.2669704406514901</v>
      </c>
      <c r="M62" s="12">
        <f t="shared" si="8"/>
        <v>44344.456398016264</v>
      </c>
      <c r="N62" s="12">
        <f t="shared" si="4"/>
        <v>44344.470148016262</v>
      </c>
      <c r="O62" s="11">
        <f t="shared" si="0"/>
        <v>56.2849</v>
      </c>
      <c r="P62" s="11">
        <f t="shared" si="1"/>
        <v>-156.69300000000001</v>
      </c>
      <c r="Q62" s="3">
        <f t="shared" si="11"/>
        <v>0.98235682415575631</v>
      </c>
      <c r="R62" s="3">
        <f t="shared" si="11"/>
        <v>-2.7348087648274748</v>
      </c>
      <c r="S62" s="3">
        <f t="shared" si="9"/>
        <v>1.1395254686271006E-2</v>
      </c>
      <c r="T62" s="3">
        <f t="shared" si="10"/>
        <v>22.669704406514903</v>
      </c>
    </row>
    <row r="63" spans="1:20" x14ac:dyDescent="0.3">
      <c r="A63" s="16" t="s">
        <v>134</v>
      </c>
      <c r="B63" s="33">
        <v>111</v>
      </c>
      <c r="C63" t="s">
        <v>295</v>
      </c>
      <c r="D63" s="18">
        <v>56.055399999999999</v>
      </c>
      <c r="E63" s="16">
        <v>156.25059999999999</v>
      </c>
      <c r="F63" s="15">
        <v>0.33</v>
      </c>
      <c r="G63" s="3"/>
      <c r="H63" s="3"/>
      <c r="I63" s="3"/>
      <c r="J63" s="11">
        <f t="shared" si="5"/>
        <v>0.33</v>
      </c>
      <c r="K63" s="11">
        <v>10</v>
      </c>
      <c r="L63" s="3">
        <f t="shared" si="6"/>
        <v>2.0198843891923146</v>
      </c>
      <c r="M63" s="12">
        <f t="shared" si="8"/>
        <v>44344.554309865809</v>
      </c>
      <c r="N63" s="12">
        <f t="shared" si="4"/>
        <v>44344.568059865807</v>
      </c>
      <c r="O63" s="11">
        <f t="shared" si="0"/>
        <v>56.055399999999999</v>
      </c>
      <c r="P63" s="11">
        <f t="shared" si="1"/>
        <v>-156.25059999999999</v>
      </c>
      <c r="Q63" s="3">
        <f t="shared" si="11"/>
        <v>0.97835129352242933</v>
      </c>
      <c r="R63" s="3">
        <f t="shared" si="11"/>
        <v>-2.7270874282166515</v>
      </c>
      <c r="S63" s="3">
        <f t="shared" si="9"/>
        <v>7.7213366108233039E-3</v>
      </c>
      <c r="T63" s="3">
        <f t="shared" si="10"/>
        <v>20.198843891923147</v>
      </c>
    </row>
    <row r="64" spans="1:20" x14ac:dyDescent="0.3">
      <c r="A64" s="16" t="s">
        <v>136</v>
      </c>
      <c r="B64" s="33">
        <v>113</v>
      </c>
      <c r="C64" t="s">
        <v>295</v>
      </c>
      <c r="D64" s="18">
        <v>55.825800000000001</v>
      </c>
      <c r="E64" s="16">
        <v>155.8109</v>
      </c>
      <c r="F64" s="15">
        <v>0.33</v>
      </c>
      <c r="G64" s="3"/>
      <c r="H64" s="3"/>
      <c r="I64" s="3"/>
      <c r="J64" s="11">
        <f t="shared" si="5"/>
        <v>0.33</v>
      </c>
      <c r="K64" s="11">
        <v>10</v>
      </c>
      <c r="L64" s="3">
        <f t="shared" si="6"/>
        <v>2.0201102654033738</v>
      </c>
      <c r="M64" s="12">
        <f t="shared" si="8"/>
        <v>44344.652231126864</v>
      </c>
      <c r="N64" s="12">
        <f t="shared" si="4"/>
        <v>44344.665981126862</v>
      </c>
      <c r="O64" s="11">
        <f t="shared" si="0"/>
        <v>55.825800000000001</v>
      </c>
      <c r="P64" s="11">
        <f t="shared" si="1"/>
        <v>-155.8109</v>
      </c>
      <c r="Q64" s="3">
        <f t="shared" si="11"/>
        <v>0.97434401755985045</v>
      </c>
      <c r="R64" s="3">
        <f t="shared" si="11"/>
        <v>-2.7194132154956328</v>
      </c>
      <c r="S64" s="3">
        <f t="shared" si="9"/>
        <v>7.6742127210187583E-3</v>
      </c>
      <c r="T64" s="3">
        <f t="shared" si="10"/>
        <v>20.20110265403374</v>
      </c>
    </row>
    <row r="65" spans="1:20" x14ac:dyDescent="0.3">
      <c r="A65" s="16" t="s">
        <v>138</v>
      </c>
      <c r="B65" s="33">
        <v>115</v>
      </c>
      <c r="C65" t="s">
        <v>299</v>
      </c>
      <c r="D65" s="18">
        <v>56.176299999999998</v>
      </c>
      <c r="E65" s="16">
        <v>156.04470000000001</v>
      </c>
      <c r="F65" s="15">
        <v>0.33</v>
      </c>
      <c r="G65" s="15">
        <v>0.33</v>
      </c>
      <c r="H65" s="3"/>
      <c r="I65" s="3"/>
      <c r="J65" s="11">
        <f t="shared" si="5"/>
        <v>0.66</v>
      </c>
      <c r="K65" s="11">
        <v>10</v>
      </c>
      <c r="L65" s="3">
        <f t="shared" si="6"/>
        <v>2.2445266619287674</v>
      </c>
      <c r="M65" s="21">
        <v>44345.25</v>
      </c>
      <c r="N65" s="12">
        <f t="shared" si="4"/>
        <v>44345.277499999997</v>
      </c>
      <c r="O65" s="11">
        <f t="shared" si="0"/>
        <v>56.176299999999998</v>
      </c>
      <c r="P65" s="11">
        <f t="shared" si="1"/>
        <v>-156.04470000000001</v>
      </c>
      <c r="Q65" s="3">
        <f t="shared" si="11"/>
        <v>0.98046139658809051</v>
      </c>
      <c r="R65" s="3">
        <f t="shared" si="11"/>
        <v>-2.7234937952867955</v>
      </c>
      <c r="S65" s="3">
        <f t="shared" si="9"/>
        <v>-4.0805797911627195E-3</v>
      </c>
      <c r="T65" s="3">
        <f t="shared" si="10"/>
        <v>22.445266619287672</v>
      </c>
    </row>
    <row r="66" spans="1:20" x14ac:dyDescent="0.3">
      <c r="A66" s="16" t="s">
        <v>140</v>
      </c>
      <c r="B66" s="33">
        <v>117</v>
      </c>
      <c r="C66" t="s">
        <v>299</v>
      </c>
      <c r="D66" s="18">
        <v>56.405900000000003</v>
      </c>
      <c r="E66" s="16">
        <v>156.48589999999999</v>
      </c>
      <c r="F66" s="15">
        <v>0.33</v>
      </c>
      <c r="G66" s="15">
        <v>0.33</v>
      </c>
      <c r="H66" s="3"/>
      <c r="I66" s="3"/>
      <c r="J66" s="11">
        <f t="shared" si="5"/>
        <v>0.66</v>
      </c>
      <c r="K66" s="11">
        <v>10</v>
      </c>
      <c r="L66" s="3">
        <f t="shared" si="6"/>
        <v>2.0139721856987292</v>
      </c>
      <c r="M66" s="12">
        <f t="shared" si="8"/>
        <v>44345.361415507738</v>
      </c>
      <c r="N66" s="12">
        <f t="shared" si="4"/>
        <v>44345.388915507734</v>
      </c>
      <c r="O66" s="11">
        <f t="shared" si="0"/>
        <v>56.405900000000003</v>
      </c>
      <c r="P66" s="11">
        <f t="shared" si="1"/>
        <v>-156.48589999999999</v>
      </c>
      <c r="Q66" s="3">
        <f t="shared" si="11"/>
        <v>0.9844686725506695</v>
      </c>
      <c r="R66" s="3">
        <f t="shared" si="11"/>
        <v>-2.7311941879465942</v>
      </c>
      <c r="S66" s="3">
        <f t="shared" si="9"/>
        <v>-7.700392659798716E-3</v>
      </c>
      <c r="T66" s="3">
        <f t="shared" si="10"/>
        <v>20.13972185698729</v>
      </c>
    </row>
    <row r="67" spans="1:20" x14ac:dyDescent="0.3">
      <c r="A67" s="16" t="s">
        <v>142</v>
      </c>
      <c r="B67" s="33">
        <v>119</v>
      </c>
      <c r="C67" t="s">
        <v>299</v>
      </c>
      <c r="D67" s="18">
        <v>56.635399999999997</v>
      </c>
      <c r="E67" s="16">
        <v>156.9298</v>
      </c>
      <c r="F67" s="15">
        <v>0.33</v>
      </c>
      <c r="G67" s="15">
        <v>0.33</v>
      </c>
      <c r="H67" s="3"/>
      <c r="I67" s="3"/>
      <c r="J67" s="11">
        <f t="shared" si="5"/>
        <v>0.66</v>
      </c>
      <c r="K67" s="11">
        <v>10</v>
      </c>
      <c r="L67" s="3">
        <f t="shared" si="6"/>
        <v>2.0136362450402912</v>
      </c>
      <c r="M67" s="12">
        <f t="shared" si="8"/>
        <v>44345.472817017944</v>
      </c>
      <c r="N67" s="12">
        <f t="shared" si="4"/>
        <v>44345.500317017941</v>
      </c>
      <c r="O67" s="11">
        <f t="shared" si="0"/>
        <v>56.635399999999997</v>
      </c>
      <c r="P67" s="11">
        <f t="shared" si="1"/>
        <v>-156.9298</v>
      </c>
      <c r="Q67" s="3">
        <f t="shared" si="11"/>
        <v>0.98847420318399648</v>
      </c>
      <c r="R67" s="3">
        <f t="shared" si="11"/>
        <v>-2.738941704496197</v>
      </c>
      <c r="S67" s="3">
        <f t="shared" si="9"/>
        <v>-7.7475165496028175E-3</v>
      </c>
      <c r="T67" s="3">
        <f t="shared" si="10"/>
        <v>20.136362450402913</v>
      </c>
    </row>
    <row r="68" spans="1:20" x14ac:dyDescent="0.3">
      <c r="A68" s="16" t="s">
        <v>144</v>
      </c>
      <c r="B68" s="33">
        <v>121</v>
      </c>
      <c r="C68" t="s">
        <v>320</v>
      </c>
      <c r="D68" s="18">
        <v>56.641599999999997</v>
      </c>
      <c r="E68" s="16">
        <v>156.4991</v>
      </c>
      <c r="F68" s="15">
        <v>0.33</v>
      </c>
      <c r="G68" s="15">
        <v>0.33</v>
      </c>
      <c r="H68" s="3">
        <v>0.5</v>
      </c>
      <c r="I68" s="3"/>
      <c r="J68" s="11">
        <f t="shared" si="5"/>
        <v>1.1600000000000001</v>
      </c>
      <c r="K68" s="11">
        <v>10</v>
      </c>
      <c r="L68" s="3">
        <f t="shared" si="6"/>
        <v>1.4215867969187121</v>
      </c>
      <c r="M68" s="12">
        <f t="shared" si="8"/>
        <v>44345.559549801146</v>
      </c>
      <c r="N68" s="12">
        <f t="shared" si="4"/>
        <v>44345.607883134478</v>
      </c>
      <c r="O68" s="11">
        <f t="shared" si="0"/>
        <v>56.641599999999997</v>
      </c>
      <c r="P68" s="11">
        <f t="shared" si="1"/>
        <v>-156.4991</v>
      </c>
      <c r="Q68" s="3">
        <f t="shared" si="11"/>
        <v>0.98858241359762011</v>
      </c>
      <c r="R68" s="3">
        <f t="shared" si="11"/>
        <v>-2.7314245714078575</v>
      </c>
      <c r="S68" s="3">
        <f t="shared" si="9"/>
        <v>7.517133088339456E-3</v>
      </c>
      <c r="T68" s="3">
        <f t="shared" si="10"/>
        <v>14.215867969187121</v>
      </c>
    </row>
    <row r="69" spans="1:20" x14ac:dyDescent="0.3">
      <c r="A69" s="16" t="s">
        <v>146</v>
      </c>
      <c r="B69" s="33">
        <v>123</v>
      </c>
      <c r="C69" t="s">
        <v>320</v>
      </c>
      <c r="D69" s="18">
        <v>56.411999999999999</v>
      </c>
      <c r="E69" s="16">
        <v>156.05779999999999</v>
      </c>
      <c r="F69" s="15">
        <v>0.33</v>
      </c>
      <c r="G69" s="15">
        <v>0.33</v>
      </c>
      <c r="H69" s="3">
        <v>0.5</v>
      </c>
      <c r="I69" s="3"/>
      <c r="J69" s="11">
        <f t="shared" si="5"/>
        <v>1.1600000000000001</v>
      </c>
      <c r="K69" s="11">
        <v>10</v>
      </c>
      <c r="L69" s="3">
        <f t="shared" si="6"/>
        <v>2.0076052219542682</v>
      </c>
      <c r="M69" s="12">
        <f t="shared" si="8"/>
        <v>44345.691533352059</v>
      </c>
      <c r="N69" s="12">
        <f t="shared" si="4"/>
        <v>44345.739866685391</v>
      </c>
      <c r="O69" s="11">
        <f t="shared" si="0"/>
        <v>56.411999999999999</v>
      </c>
      <c r="P69" s="11">
        <f t="shared" si="1"/>
        <v>-156.05779999999999</v>
      </c>
      <c r="Q69" s="3">
        <f t="shared" si="11"/>
        <v>0.98457513763504112</v>
      </c>
      <c r="R69" s="3">
        <f t="shared" si="11"/>
        <v>-2.7237224334188066</v>
      </c>
      <c r="S69" s="3">
        <f t="shared" si="9"/>
        <v>7.70213798905095E-3</v>
      </c>
      <c r="T69" s="3">
        <f t="shared" si="10"/>
        <v>20.076052219542682</v>
      </c>
    </row>
    <row r="70" spans="1:20" x14ac:dyDescent="0.3">
      <c r="A70" s="16" t="s">
        <v>148</v>
      </c>
      <c r="B70" s="33">
        <v>125</v>
      </c>
      <c r="C70" t="s">
        <v>296</v>
      </c>
      <c r="D70" s="18">
        <v>56.182499999999997</v>
      </c>
      <c r="E70" s="16">
        <v>155.61920000000001</v>
      </c>
      <c r="F70" s="15">
        <v>0.33</v>
      </c>
      <c r="G70" s="3"/>
      <c r="H70" s="3">
        <v>0.5</v>
      </c>
      <c r="I70" s="3"/>
      <c r="J70" s="11">
        <f t="shared" si="5"/>
        <v>0.83000000000000007</v>
      </c>
      <c r="K70" s="11">
        <v>10</v>
      </c>
      <c r="L70" s="3">
        <f t="shared" si="6"/>
        <v>2.0070829841784397</v>
      </c>
      <c r="M70" s="21">
        <v>44346.25</v>
      </c>
      <c r="N70" s="12">
        <f t="shared" si="4"/>
        <v>44346.284583333334</v>
      </c>
      <c r="O70" s="11">
        <f t="shared" ref="O70:O141" si="12">D70</f>
        <v>56.182499999999997</v>
      </c>
      <c r="P70" s="11">
        <f t="shared" ref="P70:P141" si="13">-E70</f>
        <v>-155.61920000000001</v>
      </c>
      <c r="Q70" s="3">
        <f t="shared" si="11"/>
        <v>0.98056960700171403</v>
      </c>
      <c r="R70" s="3">
        <f t="shared" si="11"/>
        <v>-2.7160674193195598</v>
      </c>
      <c r="S70" s="3">
        <f t="shared" si="9"/>
        <v>7.6550140992468485E-3</v>
      </c>
      <c r="T70" s="3">
        <f t="shared" si="10"/>
        <v>20.070829841784398</v>
      </c>
    </row>
    <row r="71" spans="1:20" x14ac:dyDescent="0.3">
      <c r="A71" s="16" t="s">
        <v>150</v>
      </c>
      <c r="B71" s="33">
        <v>127</v>
      </c>
      <c r="C71" t="s">
        <v>299</v>
      </c>
      <c r="D71" s="18">
        <v>56.418199999999999</v>
      </c>
      <c r="E71" s="16">
        <v>155.631</v>
      </c>
      <c r="F71" s="15">
        <v>0.33</v>
      </c>
      <c r="G71" s="15">
        <v>0.33</v>
      </c>
      <c r="H71" s="3"/>
      <c r="I71" s="3"/>
      <c r="J71" s="11">
        <f t="shared" si="5"/>
        <v>0.66</v>
      </c>
      <c r="K71" s="11">
        <v>10</v>
      </c>
      <c r="L71" s="3">
        <f t="shared" si="6"/>
        <v>1.4147454710341667</v>
      </c>
      <c r="M71" s="12">
        <f t="shared" si="8"/>
        <v>44346.343531061291</v>
      </c>
      <c r="N71" s="12">
        <f t="shared" ref="N71:N142" si="14">M71+J71/24</f>
        <v>44346.371031061288</v>
      </c>
      <c r="O71" s="11">
        <f t="shared" si="12"/>
        <v>56.418199999999999</v>
      </c>
      <c r="P71" s="11">
        <f t="shared" si="13"/>
        <v>-155.631</v>
      </c>
      <c r="Q71" s="3">
        <f t="shared" si="11"/>
        <v>0.98468334804866486</v>
      </c>
      <c r="R71" s="3">
        <f t="shared" si="11"/>
        <v>-2.7162733681712949</v>
      </c>
      <c r="S71" s="3">
        <f t="shared" si="9"/>
        <v>-2.0594885173519373E-4</v>
      </c>
      <c r="T71" s="3">
        <f t="shared" si="10"/>
        <v>14.147454710341666</v>
      </c>
    </row>
    <row r="72" spans="1:20" x14ac:dyDescent="0.3">
      <c r="A72" s="16" t="s">
        <v>152</v>
      </c>
      <c r="B72" s="33">
        <v>129</v>
      </c>
      <c r="C72" t="s">
        <v>299</v>
      </c>
      <c r="D72" s="18">
        <v>56.647799999999997</v>
      </c>
      <c r="E72" s="16">
        <v>156.06970000000001</v>
      </c>
      <c r="F72" s="15">
        <v>0.33</v>
      </c>
      <c r="G72" s="15">
        <v>0.33</v>
      </c>
      <c r="H72" s="3"/>
      <c r="I72" s="3"/>
      <c r="J72" s="11">
        <f t="shared" ref="J72:J143" si="15">SUM(F72:I72)</f>
        <v>0.66</v>
      </c>
      <c r="K72" s="11">
        <v>10</v>
      </c>
      <c r="L72" s="3">
        <f t="shared" ref="L72:L143" si="16">T72/K72</f>
        <v>2.0011828160150116</v>
      </c>
      <c r="M72" s="12">
        <f t="shared" ref="M72:M143" si="17">N71+L72/24</f>
        <v>44346.454413678621</v>
      </c>
      <c r="N72" s="12">
        <f t="shared" si="14"/>
        <v>44346.481913678617</v>
      </c>
      <c r="O72" s="11">
        <f t="shared" si="12"/>
        <v>56.647799999999997</v>
      </c>
      <c r="P72" s="11">
        <f t="shared" si="13"/>
        <v>-156.06970000000001</v>
      </c>
      <c r="Q72" s="3">
        <f t="shared" si="11"/>
        <v>0.98869062401124364</v>
      </c>
      <c r="R72" s="3">
        <f t="shared" si="11"/>
        <v>-2.723930127599794</v>
      </c>
      <c r="S72" s="3">
        <f t="shared" ref="S72:S143" si="18">R72-R71</f>
        <v>-7.6567594284990825E-3</v>
      </c>
      <c r="T72" s="3">
        <f t="shared" ref="T72:T143" si="19">ACOS((SIN(Q71)*SIN(Q72))+(COS(Q71)*COS(Q72)*COS(S72)))/(PI()/180)*60</f>
        <v>20.011828160150117</v>
      </c>
    </row>
    <row r="73" spans="1:20" x14ac:dyDescent="0.3">
      <c r="A73" s="16" t="s">
        <v>154</v>
      </c>
      <c r="B73" s="33">
        <v>131</v>
      </c>
      <c r="C73" t="s">
        <v>299</v>
      </c>
      <c r="D73" s="18">
        <v>56.877400000000002</v>
      </c>
      <c r="E73" s="16">
        <v>156.5111</v>
      </c>
      <c r="F73" s="15">
        <v>0.33</v>
      </c>
      <c r="G73" s="15">
        <v>0.33</v>
      </c>
      <c r="H73" s="3"/>
      <c r="I73" s="3"/>
      <c r="J73" s="11">
        <f t="shared" si="15"/>
        <v>0.66</v>
      </c>
      <c r="K73" s="11">
        <v>10</v>
      </c>
      <c r="L73" s="3">
        <f t="shared" si="16"/>
        <v>2.001232458019099</v>
      </c>
      <c r="M73" s="12">
        <f t="shared" si="17"/>
        <v>44346.565298364367</v>
      </c>
      <c r="N73" s="12">
        <f t="shared" si="14"/>
        <v>44346.592798364363</v>
      </c>
      <c r="O73" s="11">
        <f t="shared" si="12"/>
        <v>56.877400000000002</v>
      </c>
      <c r="P73" s="11">
        <f t="shared" si="13"/>
        <v>-156.5111</v>
      </c>
      <c r="Q73" s="3">
        <f t="shared" si="11"/>
        <v>0.99269789997382274</v>
      </c>
      <c r="R73" s="3">
        <f t="shared" si="11"/>
        <v>-2.7316340109180972</v>
      </c>
      <c r="S73" s="3">
        <f t="shared" si="18"/>
        <v>-7.7038833183031841E-3</v>
      </c>
      <c r="T73" s="3">
        <f t="shared" si="19"/>
        <v>20.012324580190988</v>
      </c>
    </row>
    <row r="74" spans="1:20" x14ac:dyDescent="0.3">
      <c r="A74" s="16" t="s">
        <v>156</v>
      </c>
      <c r="B74" s="33">
        <v>133</v>
      </c>
      <c r="C74" t="s">
        <v>299</v>
      </c>
      <c r="D74" s="18">
        <v>56.883499999999998</v>
      </c>
      <c r="E74" s="16">
        <v>156.08029999999999</v>
      </c>
      <c r="F74" s="15">
        <v>0.33</v>
      </c>
      <c r="G74" s="15">
        <v>0.33</v>
      </c>
      <c r="H74" s="3"/>
      <c r="I74" s="3"/>
      <c r="J74" s="11">
        <f t="shared" si="15"/>
        <v>0.66</v>
      </c>
      <c r="K74" s="11">
        <v>10</v>
      </c>
      <c r="L74" s="3">
        <f t="shared" si="16"/>
        <v>1.4127749336244135</v>
      </c>
      <c r="M74" s="12">
        <f t="shared" si="17"/>
        <v>44346.651663986595</v>
      </c>
      <c r="N74" s="12">
        <f t="shared" si="14"/>
        <v>44346.679163986591</v>
      </c>
      <c r="O74" s="11">
        <f t="shared" si="12"/>
        <v>56.883499999999998</v>
      </c>
      <c r="P74" s="11">
        <f t="shared" si="13"/>
        <v>-156.08029999999999</v>
      </c>
      <c r="Q74" s="3">
        <f t="shared" si="11"/>
        <v>0.99280436505819436</v>
      </c>
      <c r="R74" s="3">
        <f t="shared" si="11"/>
        <v>-2.7241151325005055</v>
      </c>
      <c r="S74" s="3">
        <f t="shared" si="18"/>
        <v>7.5188784175916901E-3</v>
      </c>
      <c r="T74" s="3">
        <f t="shared" si="19"/>
        <v>14.127749336244136</v>
      </c>
    </row>
    <row r="75" spans="1:20" x14ac:dyDescent="0.3">
      <c r="A75" s="16" t="s">
        <v>158</v>
      </c>
      <c r="B75" s="33">
        <v>135</v>
      </c>
      <c r="C75" t="s">
        <v>299</v>
      </c>
      <c r="D75" s="18">
        <v>56.654000000000003</v>
      </c>
      <c r="E75" s="16">
        <v>155.64150000000001</v>
      </c>
      <c r="F75" s="15">
        <v>0.33</v>
      </c>
      <c r="G75" s="15">
        <v>0.33</v>
      </c>
      <c r="H75" s="3"/>
      <c r="I75" s="3"/>
      <c r="J75" s="11">
        <f t="shared" si="15"/>
        <v>0.66</v>
      </c>
      <c r="K75" s="11">
        <v>10</v>
      </c>
      <c r="L75" s="3">
        <f t="shared" si="16"/>
        <v>1.9944537993767497</v>
      </c>
      <c r="M75" s="12">
        <f t="shared" si="17"/>
        <v>44346.76226622823</v>
      </c>
      <c r="N75" s="12">
        <f t="shared" si="14"/>
        <v>44346.789766228227</v>
      </c>
      <c r="O75" s="11">
        <f t="shared" si="12"/>
        <v>56.654000000000003</v>
      </c>
      <c r="P75" s="11">
        <f t="shared" si="13"/>
        <v>-155.64150000000001</v>
      </c>
      <c r="Q75" s="3">
        <f t="shared" si="11"/>
        <v>0.98879883442486749</v>
      </c>
      <c r="R75" s="3">
        <f t="shared" si="11"/>
        <v>-2.7164566277427542</v>
      </c>
      <c r="S75" s="3">
        <f t="shared" si="18"/>
        <v>7.6585047577513166E-3</v>
      </c>
      <c r="T75" s="3">
        <f t="shared" si="19"/>
        <v>19.944537993767497</v>
      </c>
    </row>
    <row r="76" spans="1:20" x14ac:dyDescent="0.3">
      <c r="A76" s="16" t="s">
        <v>160</v>
      </c>
      <c r="B76" s="33">
        <v>137</v>
      </c>
      <c r="C76" t="s">
        <v>299</v>
      </c>
      <c r="D76" s="18">
        <v>56.6601</v>
      </c>
      <c r="E76" s="16">
        <v>155.21459999999999</v>
      </c>
      <c r="F76" s="15">
        <v>0.33</v>
      </c>
      <c r="G76" s="15">
        <v>0.33</v>
      </c>
      <c r="H76" s="3"/>
      <c r="I76" s="3"/>
      <c r="J76" s="11">
        <f t="shared" si="15"/>
        <v>0.66</v>
      </c>
      <c r="K76" s="11">
        <v>10</v>
      </c>
      <c r="L76" s="3">
        <f t="shared" si="16"/>
        <v>1.4083448445252094</v>
      </c>
      <c r="M76" s="21">
        <v>44347.25</v>
      </c>
      <c r="N76" s="12">
        <f t="shared" si="14"/>
        <v>44347.277499999997</v>
      </c>
      <c r="O76" s="11">
        <f t="shared" si="12"/>
        <v>56.6601</v>
      </c>
      <c r="P76" s="11">
        <f t="shared" si="13"/>
        <v>-155.21459999999999</v>
      </c>
      <c r="Q76" s="3">
        <f t="shared" si="11"/>
        <v>0.98890529950923911</v>
      </c>
      <c r="R76" s="3">
        <f t="shared" si="11"/>
        <v>-2.7090058171659903</v>
      </c>
      <c r="S76" s="3">
        <f t="shared" si="18"/>
        <v>7.4508105767638888E-3</v>
      </c>
      <c r="T76" s="3">
        <f t="shared" si="19"/>
        <v>14.083448445252094</v>
      </c>
    </row>
    <row r="77" spans="1:20" x14ac:dyDescent="0.3">
      <c r="A77" s="16" t="s">
        <v>162</v>
      </c>
      <c r="B77" s="33">
        <v>139</v>
      </c>
      <c r="C77" t="s">
        <v>299</v>
      </c>
      <c r="D77" s="18">
        <v>56.889699999999998</v>
      </c>
      <c r="E77" s="16">
        <v>155.6508</v>
      </c>
      <c r="F77" s="15">
        <v>0.33</v>
      </c>
      <c r="G77" s="15">
        <v>0.33</v>
      </c>
      <c r="H77" s="3"/>
      <c r="I77" s="3"/>
      <c r="J77" s="11">
        <f t="shared" si="15"/>
        <v>0.66</v>
      </c>
      <c r="K77" s="11">
        <v>10</v>
      </c>
      <c r="L77" s="3">
        <f t="shared" si="16"/>
        <v>1.9885241880552513</v>
      </c>
      <c r="M77" s="12">
        <f t="shared" si="17"/>
        <v>44347.360355174496</v>
      </c>
      <c r="N77" s="12">
        <f t="shared" si="14"/>
        <v>44347.387855174493</v>
      </c>
      <c r="O77" s="11">
        <f t="shared" si="12"/>
        <v>56.889699999999998</v>
      </c>
      <c r="P77" s="11">
        <f t="shared" si="13"/>
        <v>-155.6508</v>
      </c>
      <c r="Q77" s="3">
        <f t="shared" si="11"/>
        <v>0.9929125754718181</v>
      </c>
      <c r="R77" s="3">
        <f t="shared" si="11"/>
        <v>-2.7166189433631898</v>
      </c>
      <c r="S77" s="3">
        <f t="shared" si="18"/>
        <v>-7.6131261971994491E-3</v>
      </c>
      <c r="T77" s="3">
        <f t="shared" si="19"/>
        <v>19.885241880552513</v>
      </c>
    </row>
    <row r="78" spans="1:20" x14ac:dyDescent="0.3">
      <c r="A78" s="17" t="s">
        <v>164</v>
      </c>
      <c r="B78" s="33">
        <v>141</v>
      </c>
      <c r="C78" t="s">
        <v>299</v>
      </c>
      <c r="D78" s="18">
        <v>57.119300000000003</v>
      </c>
      <c r="E78" s="16">
        <v>156.08959999999999</v>
      </c>
      <c r="F78" s="15">
        <v>0.33</v>
      </c>
      <c r="G78" s="15">
        <v>0.33</v>
      </c>
      <c r="H78" s="3"/>
      <c r="I78" s="3"/>
      <c r="J78" s="11">
        <f t="shared" si="15"/>
        <v>0.66</v>
      </c>
      <c r="K78" s="11">
        <v>10</v>
      </c>
      <c r="L78" s="3">
        <f t="shared" si="16"/>
        <v>1.9883153207632216</v>
      </c>
      <c r="M78" s="12">
        <f t="shared" si="17"/>
        <v>44347.470701646191</v>
      </c>
      <c r="N78" s="12">
        <f t="shared" si="14"/>
        <v>44347.498201646187</v>
      </c>
      <c r="O78" s="11">
        <f t="shared" si="12"/>
        <v>57.119300000000003</v>
      </c>
      <c r="P78" s="11">
        <f t="shared" si="13"/>
        <v>-156.08959999999999</v>
      </c>
      <c r="Q78" s="3">
        <f t="shared" si="11"/>
        <v>0.9969198514343971</v>
      </c>
      <c r="R78" s="3">
        <f t="shared" si="11"/>
        <v>-2.7242774481209411</v>
      </c>
      <c r="S78" s="3">
        <f t="shared" si="18"/>
        <v>-7.6585047577513166E-3</v>
      </c>
      <c r="T78" s="3">
        <f t="shared" si="19"/>
        <v>19.883153207632215</v>
      </c>
    </row>
    <row r="79" spans="1:20" x14ac:dyDescent="0.3">
      <c r="A79" s="17" t="s">
        <v>166</v>
      </c>
      <c r="B79" s="33">
        <v>143</v>
      </c>
      <c r="C79" t="s">
        <v>295</v>
      </c>
      <c r="D79" s="18">
        <v>57.240200000000002</v>
      </c>
      <c r="E79" s="16">
        <v>155.87780000000001</v>
      </c>
      <c r="F79" s="15">
        <v>0.33</v>
      </c>
      <c r="G79" s="3"/>
      <c r="H79" s="3"/>
      <c r="I79" s="3"/>
      <c r="J79" s="11">
        <f t="shared" si="15"/>
        <v>0.33</v>
      </c>
      <c r="K79" s="11">
        <v>10</v>
      </c>
      <c r="L79" s="3">
        <f t="shared" si="16"/>
        <v>1.000310755802581</v>
      </c>
      <c r="M79" s="12">
        <f t="shared" si="17"/>
        <v>44347.539881261015</v>
      </c>
      <c r="N79" s="12">
        <f t="shared" si="14"/>
        <v>44347.553631261013</v>
      </c>
      <c r="O79" s="11">
        <f t="shared" si="12"/>
        <v>57.240200000000002</v>
      </c>
      <c r="P79" s="11">
        <f t="shared" si="13"/>
        <v>-155.87780000000001</v>
      </c>
      <c r="Q79" s="3">
        <f t="shared" si="11"/>
        <v>0.99902995450005816</v>
      </c>
      <c r="R79" s="3">
        <f t="shared" si="11"/>
        <v>-2.720580840765217</v>
      </c>
      <c r="S79" s="3">
        <f t="shared" si="18"/>
        <v>3.6966073557240797E-3</v>
      </c>
      <c r="T79" s="3">
        <f t="shared" si="19"/>
        <v>10.00310755802581</v>
      </c>
    </row>
    <row r="80" spans="1:20" x14ac:dyDescent="0.3">
      <c r="A80" s="17" t="s">
        <v>168</v>
      </c>
      <c r="B80" s="33">
        <v>145</v>
      </c>
      <c r="C80" t="s">
        <v>295</v>
      </c>
      <c r="D80" s="18">
        <v>57.0107</v>
      </c>
      <c r="E80" s="16">
        <v>155.44030000000001</v>
      </c>
      <c r="F80" s="15">
        <v>0.33</v>
      </c>
      <c r="G80" s="3"/>
      <c r="H80" s="3"/>
      <c r="I80" s="3"/>
      <c r="J80" s="11">
        <f t="shared" si="15"/>
        <v>0.33</v>
      </c>
      <c r="K80" s="11">
        <v>10</v>
      </c>
      <c r="L80" s="3">
        <f t="shared" si="16"/>
        <v>1.9814914059486175</v>
      </c>
      <c r="M80" s="12">
        <f t="shared" si="17"/>
        <v>44347.636193402926</v>
      </c>
      <c r="N80" s="12">
        <f t="shared" si="14"/>
        <v>44347.649943402925</v>
      </c>
      <c r="O80" s="11">
        <f t="shared" si="12"/>
        <v>57.0107</v>
      </c>
      <c r="P80" s="11">
        <f t="shared" si="13"/>
        <v>-155.44030000000001</v>
      </c>
      <c r="Q80" s="3">
        <f t="shared" si="11"/>
        <v>0.99502442386673129</v>
      </c>
      <c r="R80" s="3">
        <f t="shared" si="11"/>
        <v>-2.7129450252877421</v>
      </c>
      <c r="S80" s="3">
        <f t="shared" si="18"/>
        <v>7.6358154774749387E-3</v>
      </c>
      <c r="T80" s="3">
        <f t="shared" si="19"/>
        <v>19.814914059486174</v>
      </c>
    </row>
    <row r="81" spans="1:20" x14ac:dyDescent="0.3">
      <c r="A81" s="17" t="s">
        <v>170</v>
      </c>
      <c r="B81" s="33">
        <v>147</v>
      </c>
      <c r="C81" t="s">
        <v>295</v>
      </c>
      <c r="D81" s="18">
        <v>56.781100000000002</v>
      </c>
      <c r="E81" s="16">
        <v>155.00540000000001</v>
      </c>
      <c r="F81" s="15">
        <v>0.33</v>
      </c>
      <c r="G81" s="3"/>
      <c r="H81" s="3"/>
      <c r="I81" s="3"/>
      <c r="J81" s="11">
        <f t="shared" si="15"/>
        <v>0.33</v>
      </c>
      <c r="K81" s="11">
        <v>10</v>
      </c>
      <c r="L81" s="3">
        <f t="shared" si="16"/>
        <v>1.9821249807605799</v>
      </c>
      <c r="M81" s="12">
        <f t="shared" si="17"/>
        <v>44347.732531943788</v>
      </c>
      <c r="N81" s="12">
        <f t="shared" si="14"/>
        <v>44347.746281943786</v>
      </c>
      <c r="O81" s="11">
        <f t="shared" si="12"/>
        <v>56.781100000000002</v>
      </c>
      <c r="P81" s="11">
        <f t="shared" si="13"/>
        <v>-155.00540000000001</v>
      </c>
      <c r="Q81" s="3">
        <f t="shared" si="11"/>
        <v>0.9910171479041523</v>
      </c>
      <c r="R81" s="3">
        <f t="shared" si="11"/>
        <v>-2.7053545883708185</v>
      </c>
      <c r="S81" s="3">
        <f t="shared" si="18"/>
        <v>7.5904369169235153E-3</v>
      </c>
      <c r="T81" s="3">
        <f t="shared" si="19"/>
        <v>19.821249807605799</v>
      </c>
    </row>
    <row r="82" spans="1:20" x14ac:dyDescent="0.3">
      <c r="A82" s="17" t="s">
        <v>172</v>
      </c>
      <c r="B82" s="33">
        <v>149</v>
      </c>
      <c r="C82" t="s">
        <v>295</v>
      </c>
      <c r="D82" s="18">
        <v>57.016800000000003</v>
      </c>
      <c r="E82" s="16">
        <v>155.012</v>
      </c>
      <c r="F82" s="15">
        <v>0.33</v>
      </c>
      <c r="G82" s="3"/>
      <c r="H82" s="3"/>
      <c r="I82" s="3"/>
      <c r="J82" s="11">
        <f t="shared" si="15"/>
        <v>0.33</v>
      </c>
      <c r="K82" s="11">
        <v>10</v>
      </c>
      <c r="L82" s="3">
        <f t="shared" si="16"/>
        <v>1.4143653450169504</v>
      </c>
      <c r="M82" s="21">
        <v>44348.25</v>
      </c>
      <c r="N82" s="12">
        <f t="shared" si="14"/>
        <v>44348.263749999998</v>
      </c>
      <c r="O82" s="11">
        <f t="shared" si="12"/>
        <v>57.016800000000003</v>
      </c>
      <c r="P82" s="11">
        <f t="shared" si="13"/>
        <v>-155.012</v>
      </c>
      <c r="Q82" s="3">
        <f t="shared" si="11"/>
        <v>0.99513088895110291</v>
      </c>
      <c r="R82" s="3">
        <f t="shared" si="11"/>
        <v>-2.70546978010145</v>
      </c>
      <c r="S82" s="3">
        <f t="shared" si="18"/>
        <v>-1.1519173063145871E-4</v>
      </c>
      <c r="T82" s="3">
        <f t="shared" si="19"/>
        <v>14.143653450169504</v>
      </c>
    </row>
    <row r="83" spans="1:20" x14ac:dyDescent="0.3">
      <c r="A83" s="17" t="s">
        <v>174</v>
      </c>
      <c r="B83" s="33">
        <v>151</v>
      </c>
      <c r="C83" t="s">
        <v>295</v>
      </c>
      <c r="D83" s="18">
        <v>57.246400000000001</v>
      </c>
      <c r="E83" s="16">
        <v>155.4469</v>
      </c>
      <c r="F83" s="15">
        <v>0.33</v>
      </c>
      <c r="G83" s="3"/>
      <c r="H83" s="3"/>
      <c r="I83" s="3"/>
      <c r="J83" s="11">
        <f t="shared" si="15"/>
        <v>0.33</v>
      </c>
      <c r="K83" s="11">
        <v>10</v>
      </c>
      <c r="L83" s="3">
        <f t="shared" si="16"/>
        <v>1.9756609658605337</v>
      </c>
      <c r="M83" s="12">
        <f t="shared" si="17"/>
        <v>44348.346069206906</v>
      </c>
      <c r="N83" s="12">
        <f t="shared" si="14"/>
        <v>44348.359819206904</v>
      </c>
      <c r="O83" s="11">
        <f t="shared" si="12"/>
        <v>57.246400000000001</v>
      </c>
      <c r="P83" s="11">
        <f t="shared" si="13"/>
        <v>-155.4469</v>
      </c>
      <c r="Q83" s="3">
        <f t="shared" si="11"/>
        <v>0.9991381649136819</v>
      </c>
      <c r="R83" s="3">
        <f t="shared" si="11"/>
        <v>-2.7130602170183735</v>
      </c>
      <c r="S83" s="3">
        <f t="shared" si="18"/>
        <v>-7.5904369169235153E-3</v>
      </c>
      <c r="T83" s="3">
        <f t="shared" si="19"/>
        <v>19.756609658605338</v>
      </c>
    </row>
    <row r="84" spans="1:20" x14ac:dyDescent="0.3">
      <c r="A84" s="17" t="s">
        <v>176</v>
      </c>
      <c r="B84" s="33">
        <v>153</v>
      </c>
      <c r="C84" t="s">
        <v>295</v>
      </c>
      <c r="D84" s="18">
        <v>57.482100000000003</v>
      </c>
      <c r="E84" s="16">
        <v>155.4521</v>
      </c>
      <c r="F84" s="15">
        <v>0.33</v>
      </c>
      <c r="G84" s="3"/>
      <c r="H84" s="3"/>
      <c r="I84" s="3"/>
      <c r="J84" s="11">
        <f t="shared" si="15"/>
        <v>0.33</v>
      </c>
      <c r="K84" s="11">
        <v>10</v>
      </c>
      <c r="L84" s="3">
        <f t="shared" si="16"/>
        <v>1.4143000927955265</v>
      </c>
      <c r="M84" s="12">
        <f t="shared" si="17"/>
        <v>44348.418748377437</v>
      </c>
      <c r="N84" s="12">
        <f t="shared" si="14"/>
        <v>44348.432498377435</v>
      </c>
      <c r="O84" s="11">
        <f t="shared" si="12"/>
        <v>57.482100000000003</v>
      </c>
      <c r="P84" s="11">
        <f t="shared" si="13"/>
        <v>-155.4521</v>
      </c>
      <c r="Q84" s="3">
        <f t="shared" si="11"/>
        <v>1.0032519059606324</v>
      </c>
      <c r="R84" s="3">
        <f t="shared" si="11"/>
        <v>-2.7131509741394768</v>
      </c>
      <c r="S84" s="3">
        <f t="shared" si="18"/>
        <v>-9.0757121103290928E-5</v>
      </c>
      <c r="T84" s="3">
        <f t="shared" si="19"/>
        <v>14.143000927955265</v>
      </c>
    </row>
    <row r="85" spans="1:20" x14ac:dyDescent="0.3">
      <c r="A85" s="17" t="s">
        <v>178</v>
      </c>
      <c r="B85" s="33">
        <v>155</v>
      </c>
      <c r="C85" t="s">
        <v>295</v>
      </c>
      <c r="D85" s="18">
        <v>57.252600000000001</v>
      </c>
      <c r="E85" s="16">
        <v>155.01730000000001</v>
      </c>
      <c r="F85" s="15">
        <v>0.33</v>
      </c>
      <c r="G85" s="3"/>
      <c r="H85" s="3"/>
      <c r="I85" s="3"/>
      <c r="J85" s="11">
        <f t="shared" si="15"/>
        <v>0.33</v>
      </c>
      <c r="K85" s="11">
        <v>10</v>
      </c>
      <c r="L85" s="3">
        <f t="shared" si="16"/>
        <v>1.9685474847372806</v>
      </c>
      <c r="M85" s="12">
        <f t="shared" si="17"/>
        <v>44348.514521189296</v>
      </c>
      <c r="N85" s="12">
        <f t="shared" si="14"/>
        <v>44348.528271189294</v>
      </c>
      <c r="O85" s="11">
        <f t="shared" si="12"/>
        <v>57.252600000000001</v>
      </c>
      <c r="P85" s="11">
        <f t="shared" si="13"/>
        <v>-155.01730000000001</v>
      </c>
      <c r="Q85" s="3">
        <f t="shared" si="11"/>
        <v>0.99924637532730554</v>
      </c>
      <c r="R85" s="3">
        <f t="shared" si="11"/>
        <v>-2.705562282551806</v>
      </c>
      <c r="S85" s="3">
        <f t="shared" si="18"/>
        <v>7.5886915876708372E-3</v>
      </c>
      <c r="T85" s="3">
        <f t="shared" si="19"/>
        <v>19.685474847372806</v>
      </c>
    </row>
    <row r="86" spans="1:20" x14ac:dyDescent="0.3">
      <c r="A86" s="17" t="s">
        <v>180</v>
      </c>
      <c r="B86" s="33">
        <v>157</v>
      </c>
      <c r="C86" t="s">
        <v>295</v>
      </c>
      <c r="D86" s="18">
        <v>57.3735</v>
      </c>
      <c r="E86" s="16">
        <v>154.8047</v>
      </c>
      <c r="F86" s="15">
        <v>0.33</v>
      </c>
      <c r="G86" s="3"/>
      <c r="H86" s="3"/>
      <c r="I86" s="3"/>
      <c r="J86" s="11">
        <f t="shared" si="15"/>
        <v>0.33</v>
      </c>
      <c r="K86" s="11">
        <v>10</v>
      </c>
      <c r="L86" s="3">
        <f t="shared" si="16"/>
        <v>1.0003835751330383</v>
      </c>
      <c r="M86" s="12">
        <f t="shared" si="17"/>
        <v>44348.569953838261</v>
      </c>
      <c r="N86" s="12">
        <f t="shared" si="14"/>
        <v>44348.58370383826</v>
      </c>
      <c r="O86" s="11">
        <f t="shared" si="12"/>
        <v>57.3735</v>
      </c>
      <c r="P86" s="11">
        <f t="shared" si="13"/>
        <v>-154.8047</v>
      </c>
      <c r="Q86" s="3">
        <f t="shared" ref="Q86:R150" si="20">O86*PI()/180</f>
        <v>1.0013564783929667</v>
      </c>
      <c r="R86" s="3">
        <f t="shared" si="20"/>
        <v>-2.7018517125620658</v>
      </c>
      <c r="S86" s="3">
        <f t="shared" si="18"/>
        <v>3.7105699897401756E-3</v>
      </c>
      <c r="T86" s="3">
        <f t="shared" si="19"/>
        <v>10.003835751330383</v>
      </c>
    </row>
    <row r="87" spans="1:20" x14ac:dyDescent="0.3">
      <c r="A87" s="17" t="s">
        <v>182</v>
      </c>
      <c r="B87" s="33">
        <v>159</v>
      </c>
      <c r="C87" t="s">
        <v>295</v>
      </c>
      <c r="D87" s="18">
        <v>57.603099999999998</v>
      </c>
      <c r="E87" s="16">
        <v>155.23830000000001</v>
      </c>
      <c r="F87" s="15">
        <v>0.33</v>
      </c>
      <c r="G87" s="3"/>
      <c r="H87" s="3"/>
      <c r="I87" s="3"/>
      <c r="J87" s="11">
        <f t="shared" si="15"/>
        <v>0.33</v>
      </c>
      <c r="K87" s="11">
        <v>10</v>
      </c>
      <c r="L87" s="3">
        <f t="shared" si="16"/>
        <v>1.9628955267131396</v>
      </c>
      <c r="M87" s="12">
        <f t="shared" si="17"/>
        <v>44348.665491151871</v>
      </c>
      <c r="N87" s="12">
        <f t="shared" si="14"/>
        <v>44348.679241151869</v>
      </c>
      <c r="O87" s="11">
        <f t="shared" si="12"/>
        <v>57.603099999999998</v>
      </c>
      <c r="P87" s="11">
        <f t="shared" si="13"/>
        <v>-155.23830000000001</v>
      </c>
      <c r="Q87" s="3">
        <f t="shared" si="20"/>
        <v>1.0053637543555456</v>
      </c>
      <c r="R87" s="3">
        <f t="shared" si="20"/>
        <v>-2.7094194601987134</v>
      </c>
      <c r="S87" s="3">
        <f t="shared" si="18"/>
        <v>-7.5677476366475815E-3</v>
      </c>
      <c r="T87" s="3">
        <f t="shared" si="19"/>
        <v>19.628955267131396</v>
      </c>
    </row>
    <row r="88" spans="1:20" x14ac:dyDescent="0.3">
      <c r="A88" s="17" t="s">
        <v>183</v>
      </c>
      <c r="B88" s="33">
        <v>160</v>
      </c>
      <c r="C88" t="s">
        <v>302</v>
      </c>
      <c r="D88" s="18">
        <v>57.72</v>
      </c>
      <c r="E88" s="16">
        <v>155.26</v>
      </c>
      <c r="F88" s="15">
        <v>0.33</v>
      </c>
      <c r="G88" s="3"/>
      <c r="H88" s="3">
        <v>0.5</v>
      </c>
      <c r="I88" s="3"/>
      <c r="J88" s="11">
        <f t="shared" ref="J88:J92" si="21">SUM(F88:I88)</f>
        <v>0.83000000000000007</v>
      </c>
      <c r="K88" s="11">
        <v>11</v>
      </c>
      <c r="L88" s="3">
        <f t="shared" ref="L88:L93" si="22">T88/K88</f>
        <v>0.64077212118925653</v>
      </c>
      <c r="M88" s="21">
        <v>44349.25</v>
      </c>
      <c r="N88" s="12">
        <f t="shared" ref="N88:N93" si="23">M88+J88/24</f>
        <v>44349.284583333334</v>
      </c>
      <c r="O88" s="11">
        <f t="shared" ref="O88:O93" si="24">D88</f>
        <v>57.72</v>
      </c>
      <c r="P88" s="11">
        <f t="shared" ref="P88:P93" si="25">-E88</f>
        <v>-155.26</v>
      </c>
      <c r="Q88" s="3">
        <f t="shared" ref="Q88:Q93" si="26">O88*PI()/180</f>
        <v>1.007404044251127</v>
      </c>
      <c r="R88" s="3">
        <f t="shared" ref="R88:R93" si="27">P88*PI()/180</f>
        <v>-2.7097981966463958</v>
      </c>
      <c r="S88" s="3">
        <f t="shared" ref="S88:S93" si="28">R88-R87</f>
        <v>-3.7873644768238179E-4</v>
      </c>
      <c r="T88" s="3">
        <f t="shared" ref="T88:T93" si="29">ACOS((SIN(Q87)*SIN(Q88))+(COS(Q87)*COS(Q88)*COS(S88)))/(PI()/180)*60</f>
        <v>7.0484933330818222</v>
      </c>
    </row>
    <row r="89" spans="1:20" x14ac:dyDescent="0.3">
      <c r="A89" s="17" t="s">
        <v>184</v>
      </c>
      <c r="B89" s="33">
        <v>161</v>
      </c>
      <c r="C89" t="s">
        <v>302</v>
      </c>
      <c r="D89" s="18">
        <v>57.68</v>
      </c>
      <c r="E89" s="16">
        <v>155.16999999999999</v>
      </c>
      <c r="F89" s="15">
        <v>0.33</v>
      </c>
      <c r="G89" s="3"/>
      <c r="H89" s="3">
        <v>0.5</v>
      </c>
      <c r="I89" s="3"/>
      <c r="J89" s="11">
        <f t="shared" si="21"/>
        <v>0.83000000000000007</v>
      </c>
      <c r="K89" s="11">
        <v>12</v>
      </c>
      <c r="L89" s="3">
        <f t="shared" si="22"/>
        <v>0.31276235269515507</v>
      </c>
      <c r="M89" s="12">
        <f t="shared" ref="M89:M93" si="30">N88+L89/24</f>
        <v>44349.297615098032</v>
      </c>
      <c r="N89" s="12">
        <f t="shared" si="23"/>
        <v>44349.332198431366</v>
      </c>
      <c r="O89" s="11">
        <f t="shared" si="24"/>
        <v>57.68</v>
      </c>
      <c r="P89" s="11">
        <f t="shared" si="25"/>
        <v>-155.16999999999999</v>
      </c>
      <c r="Q89" s="3">
        <f t="shared" si="26"/>
        <v>1.0067059125503293</v>
      </c>
      <c r="R89" s="3">
        <f t="shared" si="27"/>
        <v>-2.708227400319601</v>
      </c>
      <c r="S89" s="3">
        <f t="shared" si="28"/>
        <v>1.5707963267947989E-3</v>
      </c>
      <c r="T89" s="3">
        <f t="shared" si="29"/>
        <v>3.7531482323418608</v>
      </c>
    </row>
    <row r="90" spans="1:20" x14ac:dyDescent="0.3">
      <c r="A90" s="17" t="s">
        <v>185</v>
      </c>
      <c r="B90" s="33">
        <v>162</v>
      </c>
      <c r="C90" t="s">
        <v>302</v>
      </c>
      <c r="D90" s="18">
        <v>57.64</v>
      </c>
      <c r="E90" s="16">
        <v>155.07</v>
      </c>
      <c r="F90" s="15">
        <v>0.33</v>
      </c>
      <c r="G90" s="3"/>
      <c r="H90" s="3">
        <v>0.5</v>
      </c>
      <c r="I90" s="3"/>
      <c r="J90" s="11">
        <f t="shared" si="21"/>
        <v>0.83000000000000007</v>
      </c>
      <c r="K90" s="11">
        <v>13</v>
      </c>
      <c r="L90" s="3">
        <f t="shared" si="22"/>
        <v>0.30828666627314749</v>
      </c>
      <c r="M90" s="12">
        <f t="shared" si="30"/>
        <v>44349.345043709131</v>
      </c>
      <c r="N90" s="12">
        <f t="shared" si="23"/>
        <v>44349.379627042465</v>
      </c>
      <c r="O90" s="11">
        <f t="shared" si="24"/>
        <v>57.64</v>
      </c>
      <c r="P90" s="11">
        <f t="shared" si="25"/>
        <v>-155.07</v>
      </c>
      <c r="Q90" s="3">
        <f t="shared" si="26"/>
        <v>1.0060077808495316</v>
      </c>
      <c r="R90" s="3">
        <f t="shared" si="27"/>
        <v>-2.7064820710676067</v>
      </c>
      <c r="S90" s="3">
        <f t="shared" si="28"/>
        <v>1.745329251994221E-3</v>
      </c>
      <c r="T90" s="3">
        <f t="shared" si="29"/>
        <v>4.0077266615509171</v>
      </c>
    </row>
    <row r="91" spans="1:20" x14ac:dyDescent="0.3">
      <c r="A91" s="17" t="s">
        <v>186</v>
      </c>
      <c r="B91" s="33">
        <v>163</v>
      </c>
      <c r="C91" t="s">
        <v>302</v>
      </c>
      <c r="D91" s="18">
        <v>57.61</v>
      </c>
      <c r="E91" s="16">
        <v>155.01</v>
      </c>
      <c r="F91" s="15">
        <v>0.33</v>
      </c>
      <c r="G91" s="3"/>
      <c r="H91" s="3">
        <v>0.5</v>
      </c>
      <c r="I91" s="3"/>
      <c r="J91" s="11">
        <f t="shared" si="21"/>
        <v>0.83000000000000007</v>
      </c>
      <c r="K91" s="11">
        <v>14</v>
      </c>
      <c r="L91" s="3">
        <f t="shared" si="22"/>
        <v>0.18838510280949258</v>
      </c>
      <c r="M91" s="12">
        <f t="shared" si="30"/>
        <v>44349.387476421747</v>
      </c>
      <c r="N91" s="12">
        <f t="shared" si="23"/>
        <v>44349.422059755081</v>
      </c>
      <c r="O91" s="11">
        <f t="shared" si="24"/>
        <v>57.61</v>
      </c>
      <c r="P91" s="11">
        <f t="shared" si="25"/>
        <v>-155.01</v>
      </c>
      <c r="Q91" s="3">
        <f t="shared" si="26"/>
        <v>1.0054841820739331</v>
      </c>
      <c r="R91" s="3">
        <f t="shared" si="27"/>
        <v>-2.7054348735164102</v>
      </c>
      <c r="S91" s="3">
        <f t="shared" si="28"/>
        <v>1.0471975511965326E-3</v>
      </c>
      <c r="T91" s="3">
        <f t="shared" si="29"/>
        <v>2.6373914393328963</v>
      </c>
    </row>
    <row r="92" spans="1:20" x14ac:dyDescent="0.3">
      <c r="A92" s="17" t="s">
        <v>187</v>
      </c>
      <c r="B92" s="33">
        <v>164</v>
      </c>
      <c r="C92" t="s">
        <v>302</v>
      </c>
      <c r="D92" s="18">
        <v>57.55</v>
      </c>
      <c r="E92" s="16">
        <v>154.88</v>
      </c>
      <c r="F92" s="15">
        <v>0.33</v>
      </c>
      <c r="H92" s="3">
        <v>0.5</v>
      </c>
      <c r="J92" s="11">
        <f t="shared" si="21"/>
        <v>0.83000000000000007</v>
      </c>
      <c r="K92" s="11">
        <v>15</v>
      </c>
      <c r="L92" s="3">
        <f t="shared" si="22"/>
        <v>0.36785863370262623</v>
      </c>
      <c r="M92" s="12">
        <f t="shared" si="30"/>
        <v>44349.437387198152</v>
      </c>
      <c r="N92" s="12">
        <f t="shared" si="23"/>
        <v>44349.471970531486</v>
      </c>
      <c r="O92" s="11">
        <f t="shared" si="24"/>
        <v>57.55</v>
      </c>
      <c r="P92" s="11">
        <f t="shared" si="25"/>
        <v>-154.88</v>
      </c>
      <c r="Q92" s="3">
        <f t="shared" si="26"/>
        <v>1.0044369845227366</v>
      </c>
      <c r="R92" s="3">
        <f t="shared" si="27"/>
        <v>-2.7031659454888173</v>
      </c>
      <c r="S92" s="3">
        <f t="shared" si="28"/>
        <v>2.2689280275929313E-3</v>
      </c>
      <c r="T92" s="3">
        <f t="shared" si="29"/>
        <v>5.5178795055393932</v>
      </c>
    </row>
    <row r="93" spans="1:20" x14ac:dyDescent="0.3">
      <c r="A93" s="17" t="s">
        <v>188</v>
      </c>
      <c r="B93" s="33">
        <v>165</v>
      </c>
      <c r="C93" t="s">
        <v>302</v>
      </c>
      <c r="D93" s="18">
        <v>57.52</v>
      </c>
      <c r="E93" s="16">
        <v>154.78</v>
      </c>
      <c r="F93" s="15">
        <v>0.33</v>
      </c>
      <c r="G93" s="3"/>
      <c r="H93" s="3">
        <v>0.5</v>
      </c>
      <c r="I93" s="3"/>
      <c r="J93" s="11">
        <f>SUM(F93:I93)</f>
        <v>0.83000000000000007</v>
      </c>
      <c r="K93" s="11">
        <v>16</v>
      </c>
      <c r="L93" s="3">
        <f t="shared" si="22"/>
        <v>0.23059825687457566</v>
      </c>
      <c r="M93" s="12">
        <f t="shared" si="30"/>
        <v>44349.481578792191</v>
      </c>
      <c r="N93" s="12">
        <f t="shared" si="23"/>
        <v>44349.516162125525</v>
      </c>
      <c r="O93" s="11">
        <f t="shared" si="24"/>
        <v>57.52</v>
      </c>
      <c r="P93" s="11">
        <f t="shared" si="25"/>
        <v>-154.78</v>
      </c>
      <c r="Q93" s="3">
        <f t="shared" si="26"/>
        <v>1.0039133857471385</v>
      </c>
      <c r="R93" s="3">
        <f t="shared" si="27"/>
        <v>-2.7014206162368231</v>
      </c>
      <c r="S93" s="3">
        <f t="shared" si="28"/>
        <v>1.745329251994221E-3</v>
      </c>
      <c r="T93" s="3">
        <f t="shared" si="29"/>
        <v>3.6895721099932106</v>
      </c>
    </row>
    <row r="94" spans="1:20" x14ac:dyDescent="0.3">
      <c r="A94" s="17" t="s">
        <v>190</v>
      </c>
      <c r="B94" s="33">
        <v>167</v>
      </c>
      <c r="C94" t="s">
        <v>295</v>
      </c>
      <c r="D94" s="18">
        <v>57.730200000000004</v>
      </c>
      <c r="E94" s="16">
        <v>154.59270000000001</v>
      </c>
      <c r="F94" s="15">
        <v>0.33</v>
      </c>
      <c r="G94" s="3"/>
      <c r="H94" s="3"/>
      <c r="I94" s="3"/>
      <c r="J94" s="11">
        <f t="shared" si="15"/>
        <v>0.33</v>
      </c>
      <c r="K94" s="11">
        <v>10</v>
      </c>
      <c r="L94" s="3">
        <f t="shared" si="16"/>
        <v>1.3973977705339522</v>
      </c>
      <c r="M94" s="12">
        <f t="shared" si="17"/>
        <v>44349.574387032633</v>
      </c>
      <c r="N94" s="12">
        <f t="shared" si="14"/>
        <v>44349.588137032631</v>
      </c>
      <c r="O94" s="11">
        <f t="shared" si="12"/>
        <v>57.730200000000004</v>
      </c>
      <c r="P94" s="11">
        <f t="shared" si="13"/>
        <v>-154.59270000000001</v>
      </c>
      <c r="Q94" s="3">
        <f t="shared" si="20"/>
        <v>1.0075820678348304</v>
      </c>
      <c r="R94" s="3">
        <f t="shared" si="20"/>
        <v>-2.6981516145478377</v>
      </c>
      <c r="S94" s="3">
        <f t="shared" si="18"/>
        <v>3.2690016889853624E-3</v>
      </c>
      <c r="T94" s="3">
        <f t="shared" si="19"/>
        <v>13.973977705339522</v>
      </c>
    </row>
    <row r="95" spans="1:20" x14ac:dyDescent="0.3">
      <c r="A95" s="17" t="s">
        <v>191</v>
      </c>
      <c r="B95" s="33">
        <v>168</v>
      </c>
      <c r="C95" t="s">
        <v>295</v>
      </c>
      <c r="D95" s="18">
        <v>57.851199999999999</v>
      </c>
      <c r="E95" s="16">
        <v>154.37729999999999</v>
      </c>
      <c r="F95" s="15">
        <v>0.33</v>
      </c>
      <c r="G95" s="3"/>
      <c r="H95" s="3"/>
      <c r="I95" s="3"/>
      <c r="J95" s="11">
        <f t="shared" ref="J95:J106" si="31">SUM(F95:I95)</f>
        <v>0.33</v>
      </c>
      <c r="K95" s="11">
        <v>11</v>
      </c>
      <c r="L95" s="3">
        <f t="shared" ref="L95:L106" si="32">T95/K95</f>
        <v>0.90982314184715019</v>
      </c>
      <c r="M95" s="12">
        <f t="shared" ref="M95:M106" si="33">N94+L95/24</f>
        <v>44349.62604633021</v>
      </c>
      <c r="N95" s="12">
        <f t="shared" ref="N95:N106" si="34">M95+J95/24</f>
        <v>44349.639796330208</v>
      </c>
      <c r="O95" s="11">
        <f t="shared" ref="O95:O106" si="35">D95</f>
        <v>57.851199999999999</v>
      </c>
      <c r="P95" s="11">
        <f t="shared" ref="P95:P106" si="36">-E95</f>
        <v>-154.37729999999999</v>
      </c>
      <c r="Q95" s="3">
        <f t="shared" ref="Q95:Q106" si="37">O95*PI()/180</f>
        <v>1.0096939162297434</v>
      </c>
      <c r="R95" s="3">
        <f t="shared" ref="R95:R106" si="38">P95*PI()/180</f>
        <v>-2.6943921753390421</v>
      </c>
      <c r="S95" s="3">
        <f t="shared" ref="S95:S106" si="39">R95-R94</f>
        <v>3.759439208795623E-3</v>
      </c>
      <c r="T95" s="3">
        <f t="shared" ref="T95:T106" si="40">ACOS((SIN(Q94)*SIN(Q95))+(COS(Q94)*COS(Q95)*COS(S95)))/(PI()/180)*60</f>
        <v>10.008054560318651</v>
      </c>
    </row>
    <row r="96" spans="1:20" x14ac:dyDescent="0.3">
      <c r="A96" s="17" t="s">
        <v>192</v>
      </c>
      <c r="B96" s="33">
        <v>169</v>
      </c>
      <c r="C96" t="s">
        <v>295</v>
      </c>
      <c r="D96" s="18">
        <v>57.972099999999998</v>
      </c>
      <c r="E96" s="16">
        <v>154.16120000000001</v>
      </c>
      <c r="F96" s="15">
        <v>0.33</v>
      </c>
      <c r="G96" s="3"/>
      <c r="H96" s="3"/>
      <c r="I96" s="3"/>
      <c r="J96" s="11">
        <f t="shared" si="31"/>
        <v>0.33</v>
      </c>
      <c r="K96" s="11">
        <v>12</v>
      </c>
      <c r="L96" s="3">
        <f t="shared" si="32"/>
        <v>0.83359671440430427</v>
      </c>
      <c r="M96" s="12">
        <f t="shared" si="33"/>
        <v>44349.674529526645</v>
      </c>
      <c r="N96" s="12">
        <f t="shared" si="34"/>
        <v>44349.688279526643</v>
      </c>
      <c r="O96" s="11">
        <f t="shared" si="35"/>
        <v>57.972099999999998</v>
      </c>
      <c r="P96" s="11">
        <f t="shared" si="36"/>
        <v>-154.16120000000001</v>
      </c>
      <c r="Q96" s="3">
        <f t="shared" si="37"/>
        <v>1.0118040192954048</v>
      </c>
      <c r="R96" s="3">
        <f t="shared" si="38"/>
        <v>-2.6906205188254826</v>
      </c>
      <c r="S96" s="3">
        <f t="shared" si="39"/>
        <v>3.7716565135594848E-3</v>
      </c>
      <c r="T96" s="3">
        <f t="shared" si="40"/>
        <v>10.003160572851652</v>
      </c>
    </row>
    <row r="97" spans="1:20" x14ac:dyDescent="0.3">
      <c r="A97" s="17" t="s">
        <v>193</v>
      </c>
      <c r="B97" s="33">
        <v>170</v>
      </c>
      <c r="C97" t="s">
        <v>295</v>
      </c>
      <c r="D97" s="18">
        <v>58.0931</v>
      </c>
      <c r="E97" s="16">
        <v>153.9444</v>
      </c>
      <c r="F97" s="15">
        <v>0.33</v>
      </c>
      <c r="G97" s="3"/>
      <c r="H97" s="3"/>
      <c r="I97" s="3"/>
      <c r="J97" s="11">
        <f t="shared" si="31"/>
        <v>0.33</v>
      </c>
      <c r="K97" s="11">
        <v>13</v>
      </c>
      <c r="L97" s="3">
        <f t="shared" si="32"/>
        <v>0.76975737156257107</v>
      </c>
      <c r="M97" s="12">
        <f t="shared" si="33"/>
        <v>44349.720352750461</v>
      </c>
      <c r="N97" s="12">
        <f t="shared" si="34"/>
        <v>44349.734102750459</v>
      </c>
      <c r="O97" s="11">
        <f t="shared" si="35"/>
        <v>58.0931</v>
      </c>
      <c r="P97" s="11">
        <f t="shared" si="36"/>
        <v>-153.9444</v>
      </c>
      <c r="Q97" s="3">
        <f t="shared" si="37"/>
        <v>1.0139158676903179</v>
      </c>
      <c r="R97" s="3">
        <f t="shared" si="38"/>
        <v>-2.6868366450071588</v>
      </c>
      <c r="S97" s="3">
        <f t="shared" si="39"/>
        <v>3.7838738183237908E-3</v>
      </c>
      <c r="T97" s="3">
        <f t="shared" si="40"/>
        <v>10.006845830313424</v>
      </c>
    </row>
    <row r="98" spans="1:20" x14ac:dyDescent="0.3">
      <c r="A98" s="17" t="s">
        <v>194</v>
      </c>
      <c r="B98" s="33">
        <v>171</v>
      </c>
      <c r="C98" t="s">
        <v>295</v>
      </c>
      <c r="D98" s="18">
        <v>58.214100000000002</v>
      </c>
      <c r="E98" s="16">
        <v>153.7269</v>
      </c>
      <c r="F98" s="15">
        <v>0.33</v>
      </c>
      <c r="G98" s="3"/>
      <c r="H98" s="3"/>
      <c r="I98" s="3"/>
      <c r="J98" s="11">
        <f t="shared" si="31"/>
        <v>0.33</v>
      </c>
      <c r="K98" s="11">
        <v>14</v>
      </c>
      <c r="L98" s="3">
        <f t="shared" si="32"/>
        <v>0.71471771241263549</v>
      </c>
      <c r="M98" s="12">
        <f t="shared" si="33"/>
        <v>44349.763882655141</v>
      </c>
      <c r="N98" s="12">
        <f t="shared" si="34"/>
        <v>44349.777632655139</v>
      </c>
      <c r="O98" s="11">
        <f t="shared" si="35"/>
        <v>58.214100000000002</v>
      </c>
      <c r="P98" s="11">
        <f t="shared" si="36"/>
        <v>-153.7269</v>
      </c>
      <c r="Q98" s="3">
        <f t="shared" si="37"/>
        <v>1.0160277160852311</v>
      </c>
      <c r="R98" s="3">
        <f t="shared" si="38"/>
        <v>-2.6830405538840711</v>
      </c>
      <c r="S98" s="3">
        <f t="shared" si="39"/>
        <v>3.7960911230876526E-3</v>
      </c>
      <c r="T98" s="3">
        <f t="shared" si="40"/>
        <v>10.006047973776896</v>
      </c>
    </row>
    <row r="99" spans="1:20" x14ac:dyDescent="0.3">
      <c r="A99" s="17" t="s">
        <v>195</v>
      </c>
      <c r="B99" s="33">
        <v>172</v>
      </c>
      <c r="C99" t="s">
        <v>295</v>
      </c>
      <c r="D99" s="18">
        <v>58.335000000000001</v>
      </c>
      <c r="E99" s="16">
        <v>153.5086</v>
      </c>
      <c r="F99" s="15">
        <v>0.33</v>
      </c>
      <c r="G99" s="3"/>
      <c r="H99" s="3"/>
      <c r="I99" s="3"/>
      <c r="J99" s="11">
        <f t="shared" si="31"/>
        <v>0.33</v>
      </c>
      <c r="K99" s="11">
        <v>15</v>
      </c>
      <c r="L99" s="3">
        <f t="shared" si="32"/>
        <v>0.66686342243007413</v>
      </c>
      <c r="M99" s="21">
        <v>44350.25</v>
      </c>
      <c r="N99" s="12">
        <f t="shared" si="34"/>
        <v>44350.263749999998</v>
      </c>
      <c r="O99" s="11">
        <f t="shared" si="35"/>
        <v>58.335000000000001</v>
      </c>
      <c r="P99" s="11">
        <f t="shared" si="36"/>
        <v>-153.5086</v>
      </c>
      <c r="Q99" s="3">
        <f t="shared" si="37"/>
        <v>1.0181378191508921</v>
      </c>
      <c r="R99" s="3">
        <f t="shared" si="38"/>
        <v>-2.6792305001269674</v>
      </c>
      <c r="S99" s="3">
        <f t="shared" si="39"/>
        <v>3.8100537571037485E-3</v>
      </c>
      <c r="T99" s="3">
        <f t="shared" si="40"/>
        <v>10.002951336451112</v>
      </c>
    </row>
    <row r="100" spans="1:20" x14ac:dyDescent="0.3">
      <c r="A100" s="17" t="s">
        <v>196</v>
      </c>
      <c r="B100" s="33">
        <v>173</v>
      </c>
      <c r="C100" t="s">
        <v>295</v>
      </c>
      <c r="D100" s="18">
        <v>58.456000000000003</v>
      </c>
      <c r="E100" s="16">
        <v>153.2895</v>
      </c>
      <c r="F100" s="15">
        <v>0.33</v>
      </c>
      <c r="G100" s="3"/>
      <c r="H100" s="3"/>
      <c r="I100" s="3"/>
      <c r="J100" s="11">
        <f t="shared" si="31"/>
        <v>0.33</v>
      </c>
      <c r="K100" s="11">
        <v>16</v>
      </c>
      <c r="L100" s="3">
        <f t="shared" si="32"/>
        <v>0.62552618791080816</v>
      </c>
      <c r="M100" s="12">
        <f t="shared" si="33"/>
        <v>44350.28981359116</v>
      </c>
      <c r="N100" s="12">
        <f t="shared" si="34"/>
        <v>44350.303563591158</v>
      </c>
      <c r="O100" s="11">
        <f t="shared" si="35"/>
        <v>58.456000000000003</v>
      </c>
      <c r="P100" s="11">
        <f t="shared" si="36"/>
        <v>-153.2895</v>
      </c>
      <c r="Q100" s="3">
        <f t="shared" si="37"/>
        <v>1.0202496675458053</v>
      </c>
      <c r="R100" s="3">
        <f t="shared" si="38"/>
        <v>-2.6754064837358476</v>
      </c>
      <c r="S100" s="3">
        <f t="shared" si="39"/>
        <v>3.8240163911198444E-3</v>
      </c>
      <c r="T100" s="3">
        <f t="shared" si="40"/>
        <v>10.008419006572931</v>
      </c>
    </row>
    <row r="101" spans="1:20" x14ac:dyDescent="0.3">
      <c r="A101" s="17" t="s">
        <v>197</v>
      </c>
      <c r="B101" s="33">
        <v>174</v>
      </c>
      <c r="C101" t="s">
        <v>295</v>
      </c>
      <c r="D101" s="18">
        <v>58.576900000000002</v>
      </c>
      <c r="E101" s="16">
        <v>153.06970000000001</v>
      </c>
      <c r="F101" s="15">
        <v>0.33</v>
      </c>
      <c r="G101" s="3"/>
      <c r="H101" s="3"/>
      <c r="I101" s="3"/>
      <c r="J101" s="11">
        <f t="shared" si="31"/>
        <v>0.33</v>
      </c>
      <c r="K101" s="11">
        <v>17</v>
      </c>
      <c r="L101" s="3">
        <f t="shared" si="32"/>
        <v>0.58840506039894125</v>
      </c>
      <c r="M101" s="12">
        <f t="shared" si="33"/>
        <v>44350.328080468673</v>
      </c>
      <c r="N101" s="12">
        <f t="shared" si="34"/>
        <v>44350.341830468671</v>
      </c>
      <c r="O101" s="11">
        <f t="shared" si="35"/>
        <v>58.576900000000002</v>
      </c>
      <c r="P101" s="11">
        <f t="shared" si="36"/>
        <v>-153.06970000000001</v>
      </c>
      <c r="Q101" s="3">
        <f t="shared" si="37"/>
        <v>1.0223597706114664</v>
      </c>
      <c r="R101" s="3">
        <f t="shared" si="38"/>
        <v>-2.6715702500399647</v>
      </c>
      <c r="S101" s="3">
        <f t="shared" si="39"/>
        <v>3.836233695882818E-3</v>
      </c>
      <c r="T101" s="3">
        <f t="shared" si="40"/>
        <v>10.002886026782001</v>
      </c>
    </row>
    <row r="102" spans="1:20" x14ac:dyDescent="0.3">
      <c r="A102" s="17" t="s">
        <v>198</v>
      </c>
      <c r="B102" s="33">
        <v>175</v>
      </c>
      <c r="C102" t="s">
        <v>295</v>
      </c>
      <c r="D102" s="18">
        <v>58.697899999999997</v>
      </c>
      <c r="E102" s="16">
        <v>152.8492</v>
      </c>
      <c r="F102" s="15">
        <v>0.33</v>
      </c>
      <c r="G102" s="3"/>
      <c r="H102" s="3"/>
      <c r="I102" s="3"/>
      <c r="J102" s="11">
        <f t="shared" si="31"/>
        <v>0.33</v>
      </c>
      <c r="K102" s="11">
        <v>18</v>
      </c>
      <c r="L102" s="3">
        <f t="shared" si="32"/>
        <v>0.55588511038627741</v>
      </c>
      <c r="M102" s="12">
        <f t="shared" si="33"/>
        <v>44350.364992348274</v>
      </c>
      <c r="N102" s="12">
        <f t="shared" si="34"/>
        <v>44350.378742348272</v>
      </c>
      <c r="O102" s="11">
        <f t="shared" si="35"/>
        <v>58.697899999999997</v>
      </c>
      <c r="P102" s="11">
        <f t="shared" si="36"/>
        <v>-152.8492</v>
      </c>
      <c r="Q102" s="3">
        <f t="shared" si="37"/>
        <v>1.0244716190063794</v>
      </c>
      <c r="R102" s="3">
        <f t="shared" si="38"/>
        <v>-2.6677217990393167</v>
      </c>
      <c r="S102" s="3">
        <f t="shared" si="39"/>
        <v>3.8484510006480122E-3</v>
      </c>
      <c r="T102" s="3">
        <f t="shared" si="40"/>
        <v>10.005931986952993</v>
      </c>
    </row>
    <row r="103" spans="1:20" x14ac:dyDescent="0.3">
      <c r="A103" s="17" t="s">
        <v>199</v>
      </c>
      <c r="B103" s="33">
        <v>176</v>
      </c>
      <c r="C103" t="s">
        <v>295</v>
      </c>
      <c r="D103" s="18">
        <v>58.818800000000003</v>
      </c>
      <c r="E103" s="16">
        <v>152.62790000000001</v>
      </c>
      <c r="F103" s="15">
        <v>0.33</v>
      </c>
      <c r="G103" s="3"/>
      <c r="H103" s="3"/>
      <c r="I103" s="3"/>
      <c r="J103" s="11">
        <f t="shared" si="31"/>
        <v>0.33</v>
      </c>
      <c r="K103" s="11">
        <v>19</v>
      </c>
      <c r="L103" s="3">
        <f t="shared" si="32"/>
        <v>0.52643631423996284</v>
      </c>
      <c r="M103" s="12">
        <f t="shared" si="33"/>
        <v>44350.400677194695</v>
      </c>
      <c r="N103" s="12">
        <f t="shared" si="34"/>
        <v>44350.414427194693</v>
      </c>
      <c r="O103" s="11">
        <f t="shared" si="35"/>
        <v>58.818800000000003</v>
      </c>
      <c r="P103" s="11">
        <f t="shared" si="36"/>
        <v>-152.62790000000001</v>
      </c>
      <c r="Q103" s="3">
        <f t="shared" si="37"/>
        <v>1.0265817220720408</v>
      </c>
      <c r="R103" s="3">
        <f t="shared" si="38"/>
        <v>-2.6638593854046535</v>
      </c>
      <c r="S103" s="3">
        <f t="shared" si="39"/>
        <v>3.8624136346632199E-3</v>
      </c>
      <c r="T103" s="3">
        <f t="shared" si="40"/>
        <v>10.002289970559294</v>
      </c>
    </row>
    <row r="104" spans="1:20" x14ac:dyDescent="0.3">
      <c r="A104" s="17" t="s">
        <v>200</v>
      </c>
      <c r="B104" s="33">
        <v>177</v>
      </c>
      <c r="C104" t="s">
        <v>295</v>
      </c>
      <c r="D104" s="18">
        <v>58.939799999999998</v>
      </c>
      <c r="E104" s="16">
        <v>152.4058</v>
      </c>
      <c r="F104" s="15">
        <v>0.33</v>
      </c>
      <c r="G104" s="3"/>
      <c r="H104" s="3"/>
      <c r="I104" s="3"/>
      <c r="J104" s="11">
        <f t="shared" si="31"/>
        <v>0.33</v>
      </c>
      <c r="K104" s="11">
        <v>20</v>
      </c>
      <c r="L104" s="3">
        <f t="shared" si="32"/>
        <v>0.50036060616299172</v>
      </c>
      <c r="M104" s="12">
        <f t="shared" si="33"/>
        <v>44350.435275553282</v>
      </c>
      <c r="N104" s="12">
        <f t="shared" si="34"/>
        <v>44350.44902555328</v>
      </c>
      <c r="O104" s="11">
        <f t="shared" si="35"/>
        <v>58.939799999999998</v>
      </c>
      <c r="P104" s="11">
        <f t="shared" si="36"/>
        <v>-152.4058</v>
      </c>
      <c r="Q104" s="3">
        <f t="shared" si="37"/>
        <v>1.0286935704669538</v>
      </c>
      <c r="R104" s="3">
        <f t="shared" si="38"/>
        <v>-2.6599830091359737</v>
      </c>
      <c r="S104" s="3">
        <f t="shared" si="39"/>
        <v>3.8763762686797598E-3</v>
      </c>
      <c r="T104" s="3">
        <f t="shared" si="40"/>
        <v>10.007212123259833</v>
      </c>
    </row>
    <row r="105" spans="1:20" x14ac:dyDescent="0.3">
      <c r="A105" s="17" t="s">
        <v>202</v>
      </c>
      <c r="B105" s="33">
        <v>179</v>
      </c>
      <c r="C105" t="s">
        <v>295</v>
      </c>
      <c r="D105" s="18">
        <v>59.060699999999997</v>
      </c>
      <c r="E105" s="16">
        <v>152.18289999999999</v>
      </c>
      <c r="F105" s="15">
        <v>0.33</v>
      </c>
      <c r="G105" s="3"/>
      <c r="H105" s="3"/>
      <c r="I105" s="3"/>
      <c r="J105" s="11">
        <f t="shared" si="31"/>
        <v>0.33</v>
      </c>
      <c r="K105" s="11">
        <v>21</v>
      </c>
      <c r="L105" s="3">
        <f t="shared" si="32"/>
        <v>0.47634712985755168</v>
      </c>
      <c r="M105" s="12">
        <f t="shared" si="33"/>
        <v>44350.468873350357</v>
      </c>
      <c r="N105" s="12">
        <f t="shared" si="34"/>
        <v>44350.482623350355</v>
      </c>
      <c r="O105" s="11">
        <f t="shared" si="35"/>
        <v>59.060699999999997</v>
      </c>
      <c r="P105" s="11">
        <f t="shared" si="36"/>
        <v>-152.18289999999999</v>
      </c>
      <c r="Q105" s="3">
        <f t="shared" si="37"/>
        <v>1.0308036735326149</v>
      </c>
      <c r="R105" s="3">
        <f t="shared" si="38"/>
        <v>-2.6560926702332783</v>
      </c>
      <c r="S105" s="3">
        <f t="shared" si="39"/>
        <v>3.8903389026954116E-3</v>
      </c>
      <c r="T105" s="3">
        <f t="shared" si="40"/>
        <v>10.003289727008585</v>
      </c>
    </row>
    <row r="106" spans="1:20" x14ac:dyDescent="0.3">
      <c r="A106" s="17" t="s">
        <v>204</v>
      </c>
      <c r="B106" s="33">
        <v>181</v>
      </c>
      <c r="C106" t="s">
        <v>295</v>
      </c>
      <c r="D106" s="18">
        <v>59.073099999999997</v>
      </c>
      <c r="E106" s="16">
        <v>151.32380000000001</v>
      </c>
      <c r="F106" s="15">
        <v>0.33</v>
      </c>
      <c r="G106" s="3"/>
      <c r="H106" s="3"/>
      <c r="I106" s="3"/>
      <c r="J106" s="11">
        <f t="shared" si="31"/>
        <v>0.33</v>
      </c>
      <c r="K106" s="11">
        <v>22</v>
      </c>
      <c r="L106" s="3">
        <f t="shared" si="32"/>
        <v>1.2048547746209606</v>
      </c>
      <c r="M106" s="12">
        <f t="shared" si="33"/>
        <v>44350.532825632632</v>
      </c>
      <c r="N106" s="12">
        <f t="shared" si="34"/>
        <v>44350.54657563263</v>
      </c>
      <c r="O106" s="11">
        <f t="shared" si="35"/>
        <v>59.073099999999997</v>
      </c>
      <c r="P106" s="11">
        <f t="shared" si="36"/>
        <v>-151.32380000000001</v>
      </c>
      <c r="Q106" s="3">
        <f t="shared" si="37"/>
        <v>1.0310200943598622</v>
      </c>
      <c r="R106" s="3">
        <f t="shared" si="38"/>
        <v>-2.6410985466293955</v>
      </c>
      <c r="S106" s="3">
        <f t="shared" si="39"/>
        <v>1.4994123603882858E-2</v>
      </c>
      <c r="T106" s="3">
        <f t="shared" si="40"/>
        <v>26.506805041661135</v>
      </c>
    </row>
    <row r="107" spans="1:20" x14ac:dyDescent="0.3">
      <c r="A107" s="16" t="s">
        <v>206</v>
      </c>
      <c r="B107" s="33">
        <v>183</v>
      </c>
      <c r="C107" t="s">
        <v>295</v>
      </c>
      <c r="D107" s="18">
        <v>59.197000000000003</v>
      </c>
      <c r="E107" s="16">
        <v>150.6781</v>
      </c>
      <c r="F107" s="15">
        <v>0.33</v>
      </c>
      <c r="G107" s="3"/>
      <c r="H107" s="3"/>
      <c r="I107" s="3"/>
      <c r="J107" s="11">
        <f t="shared" si="15"/>
        <v>0.33</v>
      </c>
      <c r="K107" s="11">
        <v>10</v>
      </c>
      <c r="L107" s="3">
        <f t="shared" si="16"/>
        <v>2.1219952868777585</v>
      </c>
      <c r="M107" s="12">
        <f t="shared" si="17"/>
        <v>44350.634992102918</v>
      </c>
      <c r="N107" s="12">
        <f t="shared" si="14"/>
        <v>44350.648742102916</v>
      </c>
      <c r="O107" s="11">
        <f t="shared" si="12"/>
        <v>59.197000000000003</v>
      </c>
      <c r="P107" s="11">
        <f t="shared" si="13"/>
        <v>-150.6781</v>
      </c>
      <c r="Q107" s="3">
        <f t="shared" si="20"/>
        <v>1.0331825573030833</v>
      </c>
      <c r="R107" s="3">
        <f t="shared" si="20"/>
        <v>-2.629828955649268</v>
      </c>
      <c r="S107" s="3">
        <f t="shared" si="18"/>
        <v>1.1269590980127475E-2</v>
      </c>
      <c r="T107" s="3">
        <f t="shared" si="19"/>
        <v>21.219952868777586</v>
      </c>
    </row>
    <row r="108" spans="1:20" x14ac:dyDescent="0.3">
      <c r="A108" s="16" t="s">
        <v>208</v>
      </c>
      <c r="B108" s="33">
        <v>185</v>
      </c>
      <c r="C108" t="s">
        <v>295</v>
      </c>
      <c r="D108" s="18">
        <v>59.206400000000002</v>
      </c>
      <c r="E108" s="16">
        <v>150.24600000000001</v>
      </c>
      <c r="F108" s="15">
        <v>0.33</v>
      </c>
      <c r="G108" s="3"/>
      <c r="H108" s="3"/>
      <c r="I108" s="3"/>
      <c r="J108" s="11">
        <f t="shared" si="15"/>
        <v>0.33</v>
      </c>
      <c r="K108" s="11">
        <v>10</v>
      </c>
      <c r="L108" s="3">
        <f t="shared" si="16"/>
        <v>1.3286515241452368</v>
      </c>
      <c r="M108" s="12">
        <f t="shared" si="17"/>
        <v>44350.704102583091</v>
      </c>
      <c r="N108" s="12">
        <f t="shared" si="14"/>
        <v>44350.71785258309</v>
      </c>
      <c r="O108" s="11">
        <f t="shared" si="12"/>
        <v>59.206400000000002</v>
      </c>
      <c r="P108" s="11">
        <f t="shared" si="13"/>
        <v>-150.24600000000001</v>
      </c>
      <c r="Q108" s="3">
        <f t="shared" si="20"/>
        <v>1.0333466182527706</v>
      </c>
      <c r="R108" s="3">
        <f t="shared" si="20"/>
        <v>-2.6222873879514004</v>
      </c>
      <c r="S108" s="3">
        <f t="shared" si="18"/>
        <v>7.5415676978676238E-3</v>
      </c>
      <c r="T108" s="3">
        <f t="shared" si="19"/>
        <v>13.286515241452367</v>
      </c>
    </row>
    <row r="109" spans="1:20" x14ac:dyDescent="0.3">
      <c r="A109" s="16" t="s">
        <v>210</v>
      </c>
      <c r="B109" s="33">
        <v>187</v>
      </c>
      <c r="C109" t="s">
        <v>298</v>
      </c>
      <c r="D109" s="18">
        <v>58.976799999999997</v>
      </c>
      <c r="E109" s="16">
        <v>149.84389999999999</v>
      </c>
      <c r="F109" s="15">
        <v>0.33</v>
      </c>
      <c r="G109" s="3"/>
      <c r="H109" s="3"/>
      <c r="I109" s="3">
        <v>0.33</v>
      </c>
      <c r="J109" s="11">
        <f t="shared" si="15"/>
        <v>0.66</v>
      </c>
      <c r="K109" s="11">
        <v>10</v>
      </c>
      <c r="L109" s="3">
        <f t="shared" si="16"/>
        <v>1.8529856214605214</v>
      </c>
      <c r="M109" s="21">
        <v>44351.25</v>
      </c>
      <c r="N109" s="12">
        <f t="shared" si="14"/>
        <v>44351.277499999997</v>
      </c>
      <c r="O109" s="11">
        <f t="shared" si="12"/>
        <v>58.976799999999997</v>
      </c>
      <c r="P109" s="11">
        <f t="shared" si="13"/>
        <v>-149.84389999999999</v>
      </c>
      <c r="Q109" s="3">
        <f t="shared" si="20"/>
        <v>1.0293393422901917</v>
      </c>
      <c r="R109" s="3">
        <f t="shared" si="20"/>
        <v>-2.615269419029131</v>
      </c>
      <c r="S109" s="3">
        <f t="shared" si="18"/>
        <v>7.0179689222693575E-3</v>
      </c>
      <c r="T109" s="3">
        <f t="shared" si="19"/>
        <v>18.529856214605214</v>
      </c>
    </row>
    <row r="110" spans="1:20" x14ac:dyDescent="0.3">
      <c r="A110" s="16" t="s">
        <v>212</v>
      </c>
      <c r="B110" s="33">
        <v>189</v>
      </c>
      <c r="C110" t="s">
        <v>298</v>
      </c>
      <c r="D110" s="18">
        <v>58.741100000000003</v>
      </c>
      <c r="E110" s="16">
        <v>149.86519999999999</v>
      </c>
      <c r="F110" s="15">
        <v>0.33</v>
      </c>
      <c r="G110" s="3"/>
      <c r="H110" s="3"/>
      <c r="I110" s="3">
        <v>0.33</v>
      </c>
      <c r="J110" s="11">
        <f t="shared" si="15"/>
        <v>0.66</v>
      </c>
      <c r="K110" s="11">
        <v>10</v>
      </c>
      <c r="L110" s="3">
        <f t="shared" si="16"/>
        <v>1.4157434969196347</v>
      </c>
      <c r="M110" s="12">
        <f t="shared" si="17"/>
        <v>44351.336489312365</v>
      </c>
      <c r="N110" s="12">
        <f t="shared" si="14"/>
        <v>44351.363989312362</v>
      </c>
      <c r="O110" s="11">
        <f t="shared" si="12"/>
        <v>58.741100000000003</v>
      </c>
      <c r="P110" s="11">
        <f t="shared" si="13"/>
        <v>-149.86519999999999</v>
      </c>
      <c r="Q110" s="3">
        <f t="shared" si="20"/>
        <v>1.0252256012432412</v>
      </c>
      <c r="R110" s="3">
        <f t="shared" si="20"/>
        <v>-2.6156411741598053</v>
      </c>
      <c r="S110" s="3">
        <f t="shared" si="18"/>
        <v>-3.7175513067433386E-4</v>
      </c>
      <c r="T110" s="3">
        <f t="shared" si="19"/>
        <v>14.157434969196348</v>
      </c>
    </row>
    <row r="111" spans="1:20" x14ac:dyDescent="0.3">
      <c r="A111" s="16" t="s">
        <v>214</v>
      </c>
      <c r="B111" s="33">
        <v>191</v>
      </c>
      <c r="C111" t="s">
        <v>298</v>
      </c>
      <c r="D111" s="18">
        <v>58.970700000000001</v>
      </c>
      <c r="E111" s="16">
        <v>150.26769999999999</v>
      </c>
      <c r="F111" s="15">
        <v>0.33</v>
      </c>
      <c r="G111" s="3"/>
      <c r="H111" s="3"/>
      <c r="I111" s="3">
        <v>0.33</v>
      </c>
      <c r="J111" s="11">
        <f t="shared" si="15"/>
        <v>0.66</v>
      </c>
      <c r="K111" s="11">
        <v>10</v>
      </c>
      <c r="L111" s="3">
        <f t="shared" si="16"/>
        <v>1.8595179240046291</v>
      </c>
      <c r="M111" s="12">
        <f t="shared" si="17"/>
        <v>44351.441469225865</v>
      </c>
      <c r="N111" s="12">
        <f t="shared" si="14"/>
        <v>44351.468969225862</v>
      </c>
      <c r="O111" s="11">
        <f t="shared" si="12"/>
        <v>58.970700000000001</v>
      </c>
      <c r="P111" s="11">
        <f t="shared" si="13"/>
        <v>-150.26769999999999</v>
      </c>
      <c r="Q111" s="3">
        <f t="shared" si="20"/>
        <v>1.0292328772058201</v>
      </c>
      <c r="R111" s="3">
        <f t="shared" si="20"/>
        <v>-2.6226661243990828</v>
      </c>
      <c r="S111" s="3">
        <f t="shared" si="18"/>
        <v>-7.0249502392774055E-3</v>
      </c>
      <c r="T111" s="3">
        <f t="shared" si="19"/>
        <v>18.595179240046292</v>
      </c>
    </row>
    <row r="112" spans="1:20" x14ac:dyDescent="0.3">
      <c r="A112" s="16" t="s">
        <v>216</v>
      </c>
      <c r="B112" s="33">
        <v>193</v>
      </c>
      <c r="C112" t="s">
        <v>298</v>
      </c>
      <c r="D112" s="18">
        <v>58.964500000000001</v>
      </c>
      <c r="E112" s="16">
        <v>150.69290000000001</v>
      </c>
      <c r="F112" s="15">
        <v>0.33</v>
      </c>
      <c r="G112" s="3"/>
      <c r="H112" s="3"/>
      <c r="I112" s="3">
        <v>0.33</v>
      </c>
      <c r="J112" s="11">
        <f t="shared" si="15"/>
        <v>0.66</v>
      </c>
      <c r="K112" s="11">
        <v>10</v>
      </c>
      <c r="L112" s="3">
        <f t="shared" si="16"/>
        <v>1.3157253038564656</v>
      </c>
      <c r="M112" s="12">
        <f t="shared" si="17"/>
        <v>44351.523791113519</v>
      </c>
      <c r="N112" s="12">
        <f t="shared" si="14"/>
        <v>44351.551291113516</v>
      </c>
      <c r="O112" s="11">
        <f t="shared" si="12"/>
        <v>58.964500000000001</v>
      </c>
      <c r="P112" s="11">
        <f t="shared" si="13"/>
        <v>-150.69290000000001</v>
      </c>
      <c r="Q112" s="3">
        <f t="shared" si="20"/>
        <v>1.0291246667921965</v>
      </c>
      <c r="R112" s="3">
        <f t="shared" si="20"/>
        <v>-2.6300872643785631</v>
      </c>
      <c r="S112" s="3">
        <f t="shared" si="18"/>
        <v>-7.4211399794803512E-3</v>
      </c>
      <c r="T112" s="3">
        <f t="shared" si="19"/>
        <v>13.157253038564656</v>
      </c>
    </row>
    <row r="113" spans="1:21" x14ac:dyDescent="0.3">
      <c r="A113" s="16" t="s">
        <v>218</v>
      </c>
      <c r="B113" s="33">
        <v>195</v>
      </c>
      <c r="C113" t="s">
        <v>298</v>
      </c>
      <c r="D113" s="18">
        <v>58.734900000000003</v>
      </c>
      <c r="E113" s="16">
        <v>150.2878</v>
      </c>
      <c r="F113" s="15">
        <v>0.33</v>
      </c>
      <c r="G113" s="3"/>
      <c r="H113" s="3"/>
      <c r="I113" s="3">
        <v>0.33</v>
      </c>
      <c r="J113" s="11">
        <f t="shared" si="15"/>
        <v>0.66</v>
      </c>
      <c r="K113" s="11">
        <v>10</v>
      </c>
      <c r="L113" s="3">
        <f t="shared" si="16"/>
        <v>1.8650984685113698</v>
      </c>
      <c r="M113" s="12">
        <f t="shared" si="17"/>
        <v>44351.6290035497</v>
      </c>
      <c r="N113" s="12">
        <f t="shared" si="14"/>
        <v>44351.656503549697</v>
      </c>
      <c r="O113" s="11">
        <f t="shared" si="12"/>
        <v>58.734900000000003</v>
      </c>
      <c r="P113" s="11">
        <f t="shared" si="13"/>
        <v>-150.2878</v>
      </c>
      <c r="Q113" s="3">
        <f t="shared" si="20"/>
        <v>1.0251173908296174</v>
      </c>
      <c r="R113" s="3">
        <f t="shared" si="20"/>
        <v>-2.6230169355787343</v>
      </c>
      <c r="S113" s="3">
        <f t="shared" si="18"/>
        <v>7.0703287998288289E-3</v>
      </c>
      <c r="T113" s="3">
        <f t="shared" si="19"/>
        <v>18.650984685113698</v>
      </c>
    </row>
    <row r="114" spans="1:21" x14ac:dyDescent="0.3">
      <c r="A114" s="16" t="s">
        <v>220</v>
      </c>
      <c r="B114" s="33">
        <v>197</v>
      </c>
      <c r="C114" t="s">
        <v>298</v>
      </c>
      <c r="D114" s="18">
        <v>58.499200000000002</v>
      </c>
      <c r="E114" s="16">
        <v>150.30609999999999</v>
      </c>
      <c r="F114" s="15">
        <v>0.33</v>
      </c>
      <c r="G114" s="3"/>
      <c r="H114" s="3"/>
      <c r="I114" s="3">
        <v>0.33</v>
      </c>
      <c r="J114" s="11">
        <f t="shared" si="15"/>
        <v>0.66</v>
      </c>
      <c r="K114" s="11">
        <v>10</v>
      </c>
      <c r="L114" s="3">
        <f t="shared" si="16"/>
        <v>1.4153554438182314</v>
      </c>
      <c r="M114" s="12">
        <f t="shared" si="17"/>
        <v>44351.715476693193</v>
      </c>
      <c r="N114" s="12">
        <f t="shared" si="14"/>
        <v>44351.742976693189</v>
      </c>
      <c r="O114" s="11">
        <f t="shared" si="12"/>
        <v>58.499200000000002</v>
      </c>
      <c r="P114" s="11">
        <f t="shared" si="13"/>
        <v>-150.30609999999999</v>
      </c>
      <c r="Q114" s="3">
        <f t="shared" si="20"/>
        <v>1.0210036497826669</v>
      </c>
      <c r="R114" s="3">
        <f t="shared" si="20"/>
        <v>-2.6233363308318487</v>
      </c>
      <c r="S114" s="3">
        <f t="shared" si="18"/>
        <v>-3.1939525311441841E-4</v>
      </c>
      <c r="T114" s="3">
        <f t="shared" si="19"/>
        <v>14.153554438182313</v>
      </c>
    </row>
    <row r="115" spans="1:21" x14ac:dyDescent="0.3">
      <c r="A115" s="16" t="s">
        <v>222</v>
      </c>
      <c r="B115" s="33">
        <v>199</v>
      </c>
      <c r="C115" t="s">
        <v>298</v>
      </c>
      <c r="D115" s="18">
        <v>58.728700000000003</v>
      </c>
      <c r="E115" s="16">
        <v>150.7115</v>
      </c>
      <c r="F115" s="15">
        <v>0.33</v>
      </c>
      <c r="G115" s="3"/>
      <c r="H115" s="3"/>
      <c r="I115" s="3">
        <v>0.33</v>
      </c>
      <c r="J115" s="11">
        <f t="shared" si="15"/>
        <v>0.66</v>
      </c>
      <c r="K115" s="11">
        <v>10</v>
      </c>
      <c r="L115" s="3">
        <f t="shared" si="16"/>
        <v>1.8710645647996884</v>
      </c>
      <c r="M115" s="21">
        <v>44352.25</v>
      </c>
      <c r="N115" s="12">
        <f t="shared" si="14"/>
        <v>44352.277499999997</v>
      </c>
      <c r="O115" s="11">
        <f t="shared" si="12"/>
        <v>58.728700000000003</v>
      </c>
      <c r="P115" s="11">
        <f t="shared" si="13"/>
        <v>-150.7115</v>
      </c>
      <c r="Q115" s="3">
        <f t="shared" si="20"/>
        <v>1.0250091804159938</v>
      </c>
      <c r="R115" s="3">
        <f t="shared" si="20"/>
        <v>-2.6304118956194342</v>
      </c>
      <c r="S115" s="3">
        <f t="shared" si="18"/>
        <v>-7.075564787585531E-3</v>
      </c>
      <c r="T115" s="3">
        <f t="shared" si="19"/>
        <v>18.710645647996884</v>
      </c>
    </row>
    <row r="116" spans="1:21" x14ac:dyDescent="0.3">
      <c r="A116" s="16" t="s">
        <v>224</v>
      </c>
      <c r="B116" s="33">
        <v>201</v>
      </c>
      <c r="C116" t="s">
        <v>298</v>
      </c>
      <c r="D116" s="18">
        <v>58.958300000000001</v>
      </c>
      <c r="E116" s="16">
        <v>151.11920000000001</v>
      </c>
      <c r="F116" s="15">
        <v>0.33</v>
      </c>
      <c r="G116" s="3"/>
      <c r="H116" s="3"/>
      <c r="I116" s="3">
        <v>0.33</v>
      </c>
      <c r="J116" s="11">
        <f t="shared" si="15"/>
        <v>0.66</v>
      </c>
      <c r="K116" s="11">
        <v>10</v>
      </c>
      <c r="L116" s="3">
        <f t="shared" si="16"/>
        <v>1.8707010757273621</v>
      </c>
      <c r="M116" s="12">
        <f t="shared" si="17"/>
        <v>44352.355445878151</v>
      </c>
      <c r="N116" s="12">
        <f t="shared" si="14"/>
        <v>44352.382945878147</v>
      </c>
      <c r="O116" s="11">
        <f t="shared" si="12"/>
        <v>58.958300000000001</v>
      </c>
      <c r="P116" s="11">
        <f t="shared" si="13"/>
        <v>-151.11920000000001</v>
      </c>
      <c r="Q116" s="3">
        <f t="shared" si="20"/>
        <v>1.0290164563785729</v>
      </c>
      <c r="R116" s="3">
        <f t="shared" si="20"/>
        <v>-2.6375276029798149</v>
      </c>
      <c r="S116" s="3">
        <f t="shared" si="18"/>
        <v>-7.1157073603806964E-3</v>
      </c>
      <c r="T116" s="3">
        <f t="shared" si="19"/>
        <v>18.707010757273622</v>
      </c>
    </row>
    <row r="117" spans="1:21" x14ac:dyDescent="0.3">
      <c r="A117" s="16" t="s">
        <v>226</v>
      </c>
      <c r="B117" s="33">
        <v>203</v>
      </c>
      <c r="C117" t="s">
        <v>298</v>
      </c>
      <c r="D117" s="18">
        <v>58.837400000000002</v>
      </c>
      <c r="E117" s="16">
        <v>151.34139999999999</v>
      </c>
      <c r="F117" s="15">
        <v>0.33</v>
      </c>
      <c r="G117" s="3"/>
      <c r="H117" s="3"/>
      <c r="I117" s="3">
        <v>0.33</v>
      </c>
      <c r="J117" s="11">
        <f t="shared" si="15"/>
        <v>0.66</v>
      </c>
      <c r="K117" s="11">
        <v>10</v>
      </c>
      <c r="L117" s="3">
        <f t="shared" si="16"/>
        <v>1.0002450820885294</v>
      </c>
      <c r="M117" s="12">
        <f t="shared" si="17"/>
        <v>44352.424622756567</v>
      </c>
      <c r="N117" s="12">
        <f t="shared" si="14"/>
        <v>44352.452122756564</v>
      </c>
      <c r="O117" s="11">
        <f t="shared" si="12"/>
        <v>58.837400000000002</v>
      </c>
      <c r="P117" s="11">
        <f t="shared" si="13"/>
        <v>-151.34139999999999</v>
      </c>
      <c r="Q117" s="3">
        <f t="shared" si="20"/>
        <v>1.0269063533129117</v>
      </c>
      <c r="R117" s="3">
        <f t="shared" si="20"/>
        <v>-2.641405724577746</v>
      </c>
      <c r="S117" s="3">
        <f t="shared" si="18"/>
        <v>-3.8781215979311057E-3</v>
      </c>
      <c r="T117" s="3">
        <f t="shared" si="19"/>
        <v>10.002450820885294</v>
      </c>
    </row>
    <row r="118" spans="1:21" x14ac:dyDescent="0.3">
      <c r="A118" s="16" t="s">
        <v>228</v>
      </c>
      <c r="B118" s="33">
        <v>205</v>
      </c>
      <c r="C118" t="s">
        <v>298</v>
      </c>
      <c r="D118" s="18">
        <v>58.607799999999997</v>
      </c>
      <c r="E118" s="16">
        <v>150.9323</v>
      </c>
      <c r="F118" s="15">
        <v>0.33</v>
      </c>
      <c r="G118" s="3"/>
      <c r="H118" s="3"/>
      <c r="I118" s="3">
        <v>0.33</v>
      </c>
      <c r="J118" s="11">
        <f t="shared" si="15"/>
        <v>0.66</v>
      </c>
      <c r="K118" s="11">
        <v>10</v>
      </c>
      <c r="L118" s="3">
        <f t="shared" si="16"/>
        <v>1.8766491485015144</v>
      </c>
      <c r="M118" s="12">
        <f t="shared" si="17"/>
        <v>44352.530316471086</v>
      </c>
      <c r="N118" s="12">
        <f t="shared" si="14"/>
        <v>44352.557816471082</v>
      </c>
      <c r="O118" s="11">
        <f t="shared" si="12"/>
        <v>58.607799999999997</v>
      </c>
      <c r="P118" s="11">
        <f t="shared" si="13"/>
        <v>-150.9323</v>
      </c>
      <c r="Q118" s="3">
        <f t="shared" si="20"/>
        <v>1.0228990773503326</v>
      </c>
      <c r="R118" s="3">
        <f t="shared" si="20"/>
        <v>-2.6342655826078372</v>
      </c>
      <c r="S118" s="3">
        <f t="shared" si="18"/>
        <v>7.1401419699088642E-3</v>
      </c>
      <c r="T118" s="3">
        <f t="shared" si="19"/>
        <v>18.766491485015145</v>
      </c>
    </row>
    <row r="119" spans="1:21" x14ac:dyDescent="0.3">
      <c r="A119" s="16" t="s">
        <v>230</v>
      </c>
      <c r="B119" s="33">
        <v>207</v>
      </c>
      <c r="C119" t="s">
        <v>298</v>
      </c>
      <c r="D119" s="18">
        <v>58.3782</v>
      </c>
      <c r="E119" s="16">
        <v>150.52539999999999</v>
      </c>
      <c r="F119" s="15">
        <v>0.33</v>
      </c>
      <c r="G119" s="3"/>
      <c r="H119" s="3"/>
      <c r="I119" s="3">
        <v>0.33</v>
      </c>
      <c r="J119" s="11">
        <f t="shared" si="15"/>
        <v>0.66</v>
      </c>
      <c r="K119" s="11">
        <v>10</v>
      </c>
      <c r="L119" s="3">
        <f t="shared" si="16"/>
        <v>1.8776668698728176</v>
      </c>
      <c r="M119" s="12">
        <f t="shared" si="17"/>
        <v>44352.636052590664</v>
      </c>
      <c r="N119" s="12">
        <f t="shared" si="14"/>
        <v>44352.66355259066</v>
      </c>
      <c r="O119" s="11">
        <f t="shared" si="12"/>
        <v>58.3782</v>
      </c>
      <c r="P119" s="11">
        <f t="shared" si="13"/>
        <v>-150.52539999999999</v>
      </c>
      <c r="Q119" s="3">
        <f t="shared" si="20"/>
        <v>1.0188918013877537</v>
      </c>
      <c r="R119" s="3">
        <f t="shared" si="20"/>
        <v>-2.6271638378814726</v>
      </c>
      <c r="S119" s="3">
        <f t="shared" si="18"/>
        <v>7.1017447263646005E-3</v>
      </c>
      <c r="T119" s="3">
        <f t="shared" si="19"/>
        <v>18.776668698728177</v>
      </c>
    </row>
    <row r="120" spans="1:21" x14ac:dyDescent="0.3">
      <c r="A120" s="16" t="s">
        <v>232</v>
      </c>
      <c r="B120" s="33">
        <v>209</v>
      </c>
      <c r="C120" t="s">
        <v>298</v>
      </c>
      <c r="D120" s="18">
        <v>58.372</v>
      </c>
      <c r="E120" s="16">
        <v>150.9479</v>
      </c>
      <c r="F120" s="15">
        <v>0.33</v>
      </c>
      <c r="G120" s="3"/>
      <c r="H120" s="3"/>
      <c r="I120" s="3">
        <v>0.33</v>
      </c>
      <c r="J120" s="11">
        <f t="shared" si="15"/>
        <v>0.66</v>
      </c>
      <c r="K120" s="11">
        <v>10</v>
      </c>
      <c r="L120" s="3">
        <f t="shared" si="16"/>
        <v>1.3297607216927789</v>
      </c>
      <c r="M120" s="12">
        <f t="shared" si="17"/>
        <v>44352.718959287398</v>
      </c>
      <c r="N120" s="12">
        <f t="shared" si="14"/>
        <v>44352.746459287395</v>
      </c>
      <c r="O120" s="11">
        <f t="shared" si="12"/>
        <v>58.372</v>
      </c>
      <c r="P120" s="11">
        <f t="shared" si="13"/>
        <v>-150.9479</v>
      </c>
      <c r="Q120" s="3">
        <f t="shared" si="20"/>
        <v>1.0187835909741301</v>
      </c>
      <c r="R120" s="3">
        <f t="shared" si="20"/>
        <v>-2.6345378539711484</v>
      </c>
      <c r="S120" s="3">
        <f t="shared" si="18"/>
        <v>-7.3740160896758056E-3</v>
      </c>
      <c r="T120" s="3">
        <f t="shared" si="19"/>
        <v>13.297607216927789</v>
      </c>
    </row>
    <row r="121" spans="1:21" x14ac:dyDescent="0.3">
      <c r="A121" s="26" t="s">
        <v>234</v>
      </c>
      <c r="B121" s="34">
        <v>211</v>
      </c>
      <c r="C121" s="24" t="s">
        <v>298</v>
      </c>
      <c r="D121" s="25">
        <v>58.601599999999998</v>
      </c>
      <c r="E121" s="26">
        <v>151.35730000000001</v>
      </c>
      <c r="F121" s="27">
        <v>0.33</v>
      </c>
      <c r="G121" s="27"/>
      <c r="H121" s="27"/>
      <c r="I121" s="27">
        <v>0.33</v>
      </c>
      <c r="J121" s="28">
        <f t="shared" si="15"/>
        <v>0.66</v>
      </c>
      <c r="K121" s="28">
        <v>10</v>
      </c>
      <c r="L121" s="27">
        <f t="shared" si="16"/>
        <v>1.8831567162928942</v>
      </c>
      <c r="M121" s="29">
        <v>44353.25</v>
      </c>
      <c r="N121" s="30">
        <f t="shared" si="14"/>
        <v>44353.277499999997</v>
      </c>
      <c r="O121" s="28">
        <f t="shared" si="12"/>
        <v>58.601599999999998</v>
      </c>
      <c r="P121" s="28">
        <f t="shared" si="13"/>
        <v>-151.35730000000001</v>
      </c>
      <c r="Q121" s="27">
        <f t="shared" si="20"/>
        <v>1.022790866936709</v>
      </c>
      <c r="R121" s="27">
        <f t="shared" si="20"/>
        <v>-2.6416832319288135</v>
      </c>
      <c r="S121" s="27">
        <f t="shared" si="18"/>
        <v>-7.1453779576651222E-3</v>
      </c>
      <c r="T121" s="27">
        <f t="shared" si="19"/>
        <v>18.831567162928941</v>
      </c>
      <c r="U121" s="5" t="s">
        <v>308</v>
      </c>
    </row>
    <row r="122" spans="1:21" x14ac:dyDescent="0.3">
      <c r="A122" s="26" t="s">
        <v>236</v>
      </c>
      <c r="B122" s="34">
        <v>213</v>
      </c>
      <c r="C122" s="24" t="s">
        <v>298</v>
      </c>
      <c r="D122" s="25">
        <v>58.831200000000003</v>
      </c>
      <c r="E122" s="26">
        <v>151.7689</v>
      </c>
      <c r="F122" s="27">
        <v>0.33</v>
      </c>
      <c r="G122" s="27"/>
      <c r="H122" s="27"/>
      <c r="I122" s="27">
        <v>0.33</v>
      </c>
      <c r="J122" s="28">
        <f t="shared" si="15"/>
        <v>0.66</v>
      </c>
      <c r="K122" s="28">
        <v>10</v>
      </c>
      <c r="L122" s="27">
        <f t="shared" si="16"/>
        <v>1.882101791093969</v>
      </c>
      <c r="M122" s="30">
        <f t="shared" si="17"/>
        <v>44353.355920907961</v>
      </c>
      <c r="N122" s="30">
        <f t="shared" si="14"/>
        <v>44353.383420907958</v>
      </c>
      <c r="O122" s="28">
        <f t="shared" si="12"/>
        <v>58.831200000000003</v>
      </c>
      <c r="P122" s="28">
        <f t="shared" si="13"/>
        <v>-151.7689</v>
      </c>
      <c r="Q122" s="27">
        <f t="shared" si="20"/>
        <v>1.0267981428992881</v>
      </c>
      <c r="R122" s="27">
        <f t="shared" si="20"/>
        <v>-2.648867007130022</v>
      </c>
      <c r="S122" s="27">
        <f t="shared" si="18"/>
        <v>-7.1837752012084977E-3</v>
      </c>
      <c r="T122" s="27">
        <f t="shared" si="19"/>
        <v>18.821017910939691</v>
      </c>
    </row>
    <row r="123" spans="1:21" x14ac:dyDescent="0.3">
      <c r="A123" s="26" t="s">
        <v>238</v>
      </c>
      <c r="B123" s="34">
        <v>215</v>
      </c>
      <c r="C123" s="24" t="s">
        <v>295</v>
      </c>
      <c r="D123" s="25">
        <v>58.595399999999998</v>
      </c>
      <c r="E123" s="26">
        <v>151.7835</v>
      </c>
      <c r="F123" s="27">
        <v>0.33</v>
      </c>
      <c r="G123" s="27"/>
      <c r="H123" s="27"/>
      <c r="I123" s="27"/>
      <c r="J123" s="28">
        <f t="shared" si="15"/>
        <v>0.33</v>
      </c>
      <c r="K123" s="28">
        <v>10</v>
      </c>
      <c r="L123" s="27">
        <f t="shared" si="16"/>
        <v>1.4155312008921555</v>
      </c>
      <c r="M123" s="30">
        <f t="shared" si="17"/>
        <v>44353.442401374661</v>
      </c>
      <c r="N123" s="30">
        <f t="shared" si="14"/>
        <v>44353.456151374659</v>
      </c>
      <c r="O123" s="28">
        <f t="shared" si="12"/>
        <v>58.595399999999998</v>
      </c>
      <c r="P123" s="28">
        <f t="shared" si="13"/>
        <v>-151.7835</v>
      </c>
      <c r="Q123" s="27">
        <f t="shared" si="20"/>
        <v>1.0226826565230853</v>
      </c>
      <c r="R123" s="27">
        <f t="shared" si="20"/>
        <v>-2.6491218252008131</v>
      </c>
      <c r="S123" s="27">
        <f t="shared" si="18"/>
        <v>-2.548180707910852E-4</v>
      </c>
      <c r="T123" s="27">
        <f t="shared" si="19"/>
        <v>14.155312008921554</v>
      </c>
    </row>
    <row r="124" spans="1:21" x14ac:dyDescent="0.3">
      <c r="A124" s="26" t="s">
        <v>240</v>
      </c>
      <c r="B124" s="34">
        <v>217</v>
      </c>
      <c r="C124" s="24" t="s">
        <v>295</v>
      </c>
      <c r="D124" s="25">
        <v>58.480699999999999</v>
      </c>
      <c r="E124" s="26">
        <v>151.5772</v>
      </c>
      <c r="F124" s="27">
        <v>0.33</v>
      </c>
      <c r="G124" s="27"/>
      <c r="H124" s="27"/>
      <c r="I124" s="27"/>
      <c r="J124" s="28">
        <f t="shared" si="15"/>
        <v>0.33</v>
      </c>
      <c r="K124" s="28">
        <v>10</v>
      </c>
      <c r="L124" s="27">
        <f t="shared" si="16"/>
        <v>0.94392546197270855</v>
      </c>
      <c r="M124" s="30">
        <f t="shared" si="17"/>
        <v>44353.495481602244</v>
      </c>
      <c r="N124" s="30">
        <f t="shared" si="14"/>
        <v>44353.509231602242</v>
      </c>
      <c r="O124" s="28">
        <f t="shared" si="12"/>
        <v>58.480699999999999</v>
      </c>
      <c r="P124" s="28">
        <f t="shared" si="13"/>
        <v>-151.5772</v>
      </c>
      <c r="Q124" s="27">
        <f t="shared" si="20"/>
        <v>1.0206807638710478</v>
      </c>
      <c r="R124" s="27">
        <f t="shared" si="20"/>
        <v>-2.645521210953949</v>
      </c>
      <c r="S124" s="27">
        <f t="shared" si="18"/>
        <v>3.6006142468640867E-3</v>
      </c>
      <c r="T124" s="27">
        <f t="shared" si="19"/>
        <v>9.4392546197270857</v>
      </c>
    </row>
    <row r="125" spans="1:21" x14ac:dyDescent="0.3">
      <c r="A125" s="26" t="s">
        <v>242</v>
      </c>
      <c r="B125" s="34">
        <v>219</v>
      </c>
      <c r="C125" s="24" t="s">
        <v>295</v>
      </c>
      <c r="D125" s="25">
        <v>58.365900000000003</v>
      </c>
      <c r="E125" s="26">
        <v>151.3715</v>
      </c>
      <c r="F125" s="27">
        <v>0.33</v>
      </c>
      <c r="G125" s="27"/>
      <c r="H125" s="27"/>
      <c r="I125" s="27"/>
      <c r="J125" s="28">
        <f t="shared" si="15"/>
        <v>0.33</v>
      </c>
      <c r="K125" s="28">
        <v>10</v>
      </c>
      <c r="L125" s="27">
        <f t="shared" si="16"/>
        <v>0.94451911734862448</v>
      </c>
      <c r="M125" s="30">
        <f t="shared" si="17"/>
        <v>44353.548586565463</v>
      </c>
      <c r="N125" s="30">
        <f t="shared" si="14"/>
        <v>44353.562336565461</v>
      </c>
      <c r="O125" s="28">
        <f t="shared" si="12"/>
        <v>58.365900000000003</v>
      </c>
      <c r="P125" s="28">
        <f t="shared" si="13"/>
        <v>-151.3715</v>
      </c>
      <c r="Q125" s="27">
        <f t="shared" si="20"/>
        <v>1.0186771258897585</v>
      </c>
      <c r="R125" s="27">
        <f t="shared" si="20"/>
        <v>-2.6419310686825965</v>
      </c>
      <c r="S125" s="27">
        <f t="shared" si="18"/>
        <v>3.5901422713524589E-3</v>
      </c>
      <c r="T125" s="27">
        <f t="shared" si="19"/>
        <v>9.4451911734862453</v>
      </c>
    </row>
    <row r="126" spans="1:21" x14ac:dyDescent="0.3">
      <c r="A126" s="26" t="s">
        <v>244</v>
      </c>
      <c r="B126" s="34">
        <v>221</v>
      </c>
      <c r="C126" s="24" t="s">
        <v>295</v>
      </c>
      <c r="D126" s="25">
        <v>58.251100000000001</v>
      </c>
      <c r="E126" s="26">
        <v>151.16640000000001</v>
      </c>
      <c r="F126" s="27">
        <v>0.33</v>
      </c>
      <c r="G126" s="27"/>
      <c r="H126" s="27"/>
      <c r="I126" s="27"/>
      <c r="J126" s="28">
        <f t="shared" si="15"/>
        <v>0.33</v>
      </c>
      <c r="K126" s="28">
        <v>10</v>
      </c>
      <c r="L126" s="27">
        <f t="shared" si="16"/>
        <v>0.94466570807212169</v>
      </c>
      <c r="M126" s="30">
        <f t="shared" si="17"/>
        <v>44353.60169763663</v>
      </c>
      <c r="N126" s="30">
        <f t="shared" si="14"/>
        <v>44353.615447636628</v>
      </c>
      <c r="O126" s="28">
        <f t="shared" si="12"/>
        <v>58.251100000000001</v>
      </c>
      <c r="P126" s="28">
        <f t="shared" si="13"/>
        <v>-151.16640000000001</v>
      </c>
      <c r="Q126" s="27">
        <f t="shared" si="20"/>
        <v>1.0166734879084689</v>
      </c>
      <c r="R126" s="27">
        <f t="shared" si="20"/>
        <v>-2.6383513983867561</v>
      </c>
      <c r="S126" s="27">
        <f t="shared" si="18"/>
        <v>3.579670295840387E-3</v>
      </c>
      <c r="T126" s="27">
        <f t="shared" si="19"/>
        <v>9.4466570807212165</v>
      </c>
    </row>
    <row r="127" spans="1:21" x14ac:dyDescent="0.3">
      <c r="A127" s="26" t="s">
        <v>246</v>
      </c>
      <c r="B127" s="34">
        <v>223</v>
      </c>
      <c r="C127" s="24" t="s">
        <v>295</v>
      </c>
      <c r="D127" s="25">
        <v>58.021500000000003</v>
      </c>
      <c r="E127" s="26">
        <v>150.7577</v>
      </c>
      <c r="F127" s="27">
        <v>0.33</v>
      </c>
      <c r="G127" s="27"/>
      <c r="H127" s="27"/>
      <c r="I127" s="27"/>
      <c r="J127" s="28">
        <f t="shared" si="15"/>
        <v>0.33</v>
      </c>
      <c r="K127" s="28">
        <v>10</v>
      </c>
      <c r="L127" s="27">
        <f t="shared" si="16"/>
        <v>1.8903787756159964</v>
      </c>
      <c r="M127" s="30">
        <f t="shared" si="17"/>
        <v>44353.694213418945</v>
      </c>
      <c r="N127" s="30">
        <f t="shared" si="14"/>
        <v>44353.707963418943</v>
      </c>
      <c r="O127" s="28">
        <f t="shared" si="12"/>
        <v>58.021500000000003</v>
      </c>
      <c r="P127" s="28">
        <f t="shared" si="13"/>
        <v>-150.7577</v>
      </c>
      <c r="Q127" s="27">
        <f t="shared" si="20"/>
        <v>1.01266621194589</v>
      </c>
      <c r="R127" s="27">
        <f t="shared" si="20"/>
        <v>-2.6312182377338553</v>
      </c>
      <c r="S127" s="27">
        <f t="shared" si="18"/>
        <v>7.1331606529008162E-3</v>
      </c>
      <c r="T127" s="27">
        <f t="shared" si="19"/>
        <v>18.903787756159964</v>
      </c>
    </row>
    <row r="128" spans="1:21" x14ac:dyDescent="0.3">
      <c r="A128" s="26" t="s">
        <v>248</v>
      </c>
      <c r="B128" s="34">
        <v>225</v>
      </c>
      <c r="C128" s="24" t="s">
        <v>295</v>
      </c>
      <c r="D128" s="25">
        <v>57.785400000000003</v>
      </c>
      <c r="E128" s="26">
        <v>150.76</v>
      </c>
      <c r="F128" s="27">
        <v>0.33</v>
      </c>
      <c r="G128" s="27"/>
      <c r="H128" s="27"/>
      <c r="I128" s="27"/>
      <c r="J128" s="28">
        <f t="shared" si="15"/>
        <v>0.33</v>
      </c>
      <c r="K128" s="28">
        <v>10</v>
      </c>
      <c r="L128" s="27">
        <f t="shared" si="16"/>
        <v>1.4166189771242328</v>
      </c>
      <c r="M128" s="30">
        <f t="shared" si="17"/>
        <v>44353.76698920966</v>
      </c>
      <c r="N128" s="30">
        <f t="shared" si="14"/>
        <v>44353.780739209658</v>
      </c>
      <c r="O128" s="28">
        <f t="shared" si="12"/>
        <v>57.785400000000003</v>
      </c>
      <c r="P128" s="28">
        <f t="shared" si="13"/>
        <v>-150.76</v>
      </c>
      <c r="Q128" s="27">
        <f t="shared" si="20"/>
        <v>1.0085454895819315</v>
      </c>
      <c r="R128" s="27">
        <f t="shared" si="20"/>
        <v>-2.6312583803066509</v>
      </c>
      <c r="S128" s="27">
        <f t="shared" si="18"/>
        <v>-4.014257279560951E-5</v>
      </c>
      <c r="T128" s="27">
        <f t="shared" si="19"/>
        <v>14.166189771242328</v>
      </c>
    </row>
    <row r="129" spans="1:20" x14ac:dyDescent="0.3">
      <c r="A129" s="26" t="s">
        <v>250</v>
      </c>
      <c r="B129" s="34">
        <v>227</v>
      </c>
      <c r="C129" s="24" t="s">
        <v>295</v>
      </c>
      <c r="D129" s="25">
        <v>58.015300000000003</v>
      </c>
      <c r="E129" s="26">
        <v>151.1788</v>
      </c>
      <c r="F129" s="27">
        <v>0.33</v>
      </c>
      <c r="G129" s="27"/>
      <c r="H129" s="27"/>
      <c r="I129" s="27"/>
      <c r="J129" s="28">
        <f t="shared" si="15"/>
        <v>0.33</v>
      </c>
      <c r="K129" s="28">
        <v>10</v>
      </c>
      <c r="L129" s="27">
        <f t="shared" si="16"/>
        <v>1.9198189997460691</v>
      </c>
      <c r="M129" s="30">
        <f t="shared" si="17"/>
        <v>44353.860731667985</v>
      </c>
      <c r="N129" s="30">
        <f t="shared" si="14"/>
        <v>44353.874481667983</v>
      </c>
      <c r="O129" s="28">
        <f t="shared" si="12"/>
        <v>58.015300000000003</v>
      </c>
      <c r="P129" s="28">
        <f t="shared" si="13"/>
        <v>-151.1788</v>
      </c>
      <c r="Q129" s="27">
        <f t="shared" si="20"/>
        <v>1.0125580015322662</v>
      </c>
      <c r="R129" s="27">
        <f t="shared" si="20"/>
        <v>-2.6385678192140034</v>
      </c>
      <c r="S129" s="27">
        <f t="shared" si="18"/>
        <v>-7.3094389073524724E-3</v>
      </c>
      <c r="T129" s="27">
        <f t="shared" si="19"/>
        <v>19.198189997460691</v>
      </c>
    </row>
    <row r="130" spans="1:20" x14ac:dyDescent="0.3">
      <c r="A130" s="26" t="s">
        <v>252</v>
      </c>
      <c r="B130" s="34">
        <v>229</v>
      </c>
      <c r="C130" s="24" t="s">
        <v>295</v>
      </c>
      <c r="D130" s="25">
        <v>58.124000000000002</v>
      </c>
      <c r="E130" s="26">
        <v>151.80770000000001</v>
      </c>
      <c r="F130" s="27">
        <v>0.33</v>
      </c>
      <c r="G130" s="27"/>
      <c r="H130" s="27"/>
      <c r="I130" s="27"/>
      <c r="J130" s="28">
        <f t="shared" si="15"/>
        <v>0.33</v>
      </c>
      <c r="K130" s="28">
        <v>10</v>
      </c>
      <c r="L130" s="27">
        <f t="shared" si="16"/>
        <v>2.09956363935762</v>
      </c>
      <c r="M130" s="30">
        <f t="shared" si="17"/>
        <v>44353.96196348629</v>
      </c>
      <c r="N130" s="30">
        <f t="shared" si="14"/>
        <v>44353.975713486288</v>
      </c>
      <c r="O130" s="28">
        <f t="shared" si="12"/>
        <v>58.124000000000002</v>
      </c>
      <c r="P130" s="28">
        <f t="shared" si="13"/>
        <v>-151.80770000000001</v>
      </c>
      <c r="Q130" s="27">
        <f t="shared" si="20"/>
        <v>1.0144551744291841</v>
      </c>
      <c r="R130" s="27">
        <f t="shared" si="20"/>
        <v>-2.649544194879796</v>
      </c>
      <c r="S130" s="27">
        <f t="shared" si="18"/>
        <v>-1.097637566579257E-2</v>
      </c>
      <c r="T130" s="27">
        <f t="shared" si="19"/>
        <v>20.995636393576198</v>
      </c>
    </row>
    <row r="131" spans="1:20" x14ac:dyDescent="0.3">
      <c r="A131" s="26" t="s">
        <v>254</v>
      </c>
      <c r="B131" s="34">
        <v>231</v>
      </c>
      <c r="C131" s="24" t="s">
        <v>295</v>
      </c>
      <c r="D131" s="25">
        <v>57.894399999999997</v>
      </c>
      <c r="E131" s="26">
        <v>151.39519999999999</v>
      </c>
      <c r="F131" s="27">
        <v>0.33</v>
      </c>
      <c r="G131" s="27"/>
      <c r="H131" s="27"/>
      <c r="I131" s="27"/>
      <c r="J131" s="28">
        <f t="shared" si="15"/>
        <v>0.33</v>
      </c>
      <c r="K131" s="28">
        <v>10</v>
      </c>
      <c r="L131" s="27">
        <f t="shared" si="16"/>
        <v>1.9018507620641798</v>
      </c>
      <c r="M131" s="30">
        <f t="shared" si="17"/>
        <v>44354.054957268039</v>
      </c>
      <c r="N131" s="30">
        <f t="shared" si="14"/>
        <v>44354.068707268038</v>
      </c>
      <c r="O131" s="28">
        <f t="shared" si="12"/>
        <v>57.894399999999997</v>
      </c>
      <c r="P131" s="28">
        <f t="shared" si="13"/>
        <v>-151.39519999999999</v>
      </c>
      <c r="Q131" s="27">
        <f t="shared" si="20"/>
        <v>1.0104478984666052</v>
      </c>
      <c r="R131" s="27">
        <f t="shared" si="20"/>
        <v>-2.6423447117153187</v>
      </c>
      <c r="S131" s="27">
        <f t="shared" si="18"/>
        <v>7.1994831644772717E-3</v>
      </c>
      <c r="T131" s="27">
        <f t="shared" si="19"/>
        <v>19.018507620641799</v>
      </c>
    </row>
    <row r="132" spans="1:20" x14ac:dyDescent="0.3">
      <c r="A132" s="26" t="s">
        <v>256</v>
      </c>
      <c r="B132" s="34">
        <v>233</v>
      </c>
      <c r="C132" s="24" t="s">
        <v>295</v>
      </c>
      <c r="D132" s="25">
        <v>57.665599999999998</v>
      </c>
      <c r="E132" s="26">
        <v>150.97280000000001</v>
      </c>
      <c r="F132" s="27">
        <v>0.33</v>
      </c>
      <c r="G132" s="27"/>
      <c r="H132" s="27"/>
      <c r="I132" s="27"/>
      <c r="J132" s="28">
        <f t="shared" si="15"/>
        <v>0.33</v>
      </c>
      <c r="K132" s="28">
        <v>10</v>
      </c>
      <c r="L132" s="27">
        <f t="shared" si="16"/>
        <v>1.9262617164786486</v>
      </c>
      <c r="M132" s="30">
        <f t="shared" si="17"/>
        <v>44354.148968172893</v>
      </c>
      <c r="N132" s="30">
        <f t="shared" si="14"/>
        <v>44354.162718172891</v>
      </c>
      <c r="O132" s="28">
        <f t="shared" si="12"/>
        <v>57.665599999999998</v>
      </c>
      <c r="P132" s="28">
        <f t="shared" si="13"/>
        <v>-150.97280000000001</v>
      </c>
      <c r="Q132" s="27">
        <f t="shared" si="20"/>
        <v>1.006454585138042</v>
      </c>
      <c r="R132" s="27">
        <f t="shared" si="20"/>
        <v>-2.6349724409548951</v>
      </c>
      <c r="S132" s="27">
        <f t="shared" si="18"/>
        <v>7.3722707604235715E-3</v>
      </c>
      <c r="T132" s="27">
        <f t="shared" si="19"/>
        <v>19.262617164786487</v>
      </c>
    </row>
    <row r="133" spans="1:20" x14ac:dyDescent="0.3">
      <c r="A133" s="26" t="s">
        <v>258</v>
      </c>
      <c r="B133" s="34">
        <v>235</v>
      </c>
      <c r="C133" s="24" t="s">
        <v>295</v>
      </c>
      <c r="D133" s="25">
        <v>57.6586</v>
      </c>
      <c r="E133" s="26">
        <v>151.40469999999999</v>
      </c>
      <c r="F133" s="27">
        <v>0.33</v>
      </c>
      <c r="G133" s="27"/>
      <c r="H133" s="27"/>
      <c r="I133" s="27"/>
      <c r="J133" s="28">
        <f t="shared" si="15"/>
        <v>0.33</v>
      </c>
      <c r="K133" s="28">
        <v>10</v>
      </c>
      <c r="L133" s="27">
        <f t="shared" si="16"/>
        <v>1.3868030789603689</v>
      </c>
      <c r="M133" s="30">
        <f t="shared" si="17"/>
        <v>44354.220501634518</v>
      </c>
      <c r="N133" s="30">
        <f t="shared" si="14"/>
        <v>44354.234251634516</v>
      </c>
      <c r="O133" s="28">
        <f t="shared" si="12"/>
        <v>57.6586</v>
      </c>
      <c r="P133" s="28">
        <f t="shared" si="13"/>
        <v>-151.40469999999999</v>
      </c>
      <c r="Q133" s="27">
        <f t="shared" si="20"/>
        <v>1.0063324120904025</v>
      </c>
      <c r="R133" s="27">
        <f t="shared" si="20"/>
        <v>-2.6425105179942583</v>
      </c>
      <c r="S133" s="27">
        <f t="shared" si="18"/>
        <v>-7.5380770393631558E-3</v>
      </c>
      <c r="T133" s="27">
        <f t="shared" si="19"/>
        <v>13.86803078960369</v>
      </c>
    </row>
    <row r="134" spans="1:20" x14ac:dyDescent="0.3">
      <c r="A134" s="26" t="s">
        <v>260</v>
      </c>
      <c r="B134" s="34">
        <v>237</v>
      </c>
      <c r="C134" s="24" t="s">
        <v>295</v>
      </c>
      <c r="D134" s="25">
        <v>57.888199999999998</v>
      </c>
      <c r="E134" s="26">
        <v>151.8175</v>
      </c>
      <c r="F134" s="27">
        <v>0.33</v>
      </c>
      <c r="G134" s="27"/>
      <c r="H134" s="27"/>
      <c r="I134" s="27"/>
      <c r="J134" s="28">
        <f t="shared" si="15"/>
        <v>0.33</v>
      </c>
      <c r="K134" s="28">
        <v>10</v>
      </c>
      <c r="L134" s="27">
        <f t="shared" si="16"/>
        <v>1.9084735371574948</v>
      </c>
      <c r="M134" s="30">
        <f t="shared" si="17"/>
        <v>44354.313771365232</v>
      </c>
      <c r="N134" s="30">
        <f t="shared" si="14"/>
        <v>44354.32752136523</v>
      </c>
      <c r="O134" s="28">
        <f t="shared" si="12"/>
        <v>57.888199999999998</v>
      </c>
      <c r="P134" s="28">
        <f t="shared" si="13"/>
        <v>-151.8175</v>
      </c>
      <c r="Q134" s="27">
        <f t="shared" si="20"/>
        <v>1.0103396880529814</v>
      </c>
      <c r="R134" s="27">
        <f t="shared" si="20"/>
        <v>-2.6497152371464909</v>
      </c>
      <c r="S134" s="27">
        <f t="shared" si="18"/>
        <v>-7.2047191522326415E-3</v>
      </c>
      <c r="T134" s="27">
        <f t="shared" si="19"/>
        <v>19.084735371574947</v>
      </c>
    </row>
    <row r="135" spans="1:20" x14ac:dyDescent="0.3">
      <c r="A135" s="26" t="s">
        <v>262</v>
      </c>
      <c r="B135" s="34">
        <v>239</v>
      </c>
      <c r="C135" s="24" t="s">
        <v>295</v>
      </c>
      <c r="D135" s="25">
        <v>57.767299999999999</v>
      </c>
      <c r="E135" s="26">
        <v>152.03299999999999</v>
      </c>
      <c r="F135" s="27">
        <v>0.33</v>
      </c>
      <c r="G135" s="27"/>
      <c r="H135" s="27"/>
      <c r="I135" s="27"/>
      <c r="J135" s="28">
        <f t="shared" si="15"/>
        <v>0.33</v>
      </c>
      <c r="K135" s="28">
        <v>10</v>
      </c>
      <c r="L135" s="27">
        <f t="shared" si="16"/>
        <v>1.0001033048347054</v>
      </c>
      <c r="M135" s="30">
        <f t="shared" si="17"/>
        <v>44354.369192336264</v>
      </c>
      <c r="N135" s="30">
        <f t="shared" si="14"/>
        <v>44354.382942336262</v>
      </c>
      <c r="O135" s="28">
        <f t="shared" si="12"/>
        <v>57.767299999999999</v>
      </c>
      <c r="P135" s="28">
        <f t="shared" si="13"/>
        <v>-152.03299999999999</v>
      </c>
      <c r="Q135" s="27">
        <f t="shared" si="20"/>
        <v>1.0082295849873204</v>
      </c>
      <c r="R135" s="27">
        <f t="shared" si="20"/>
        <v>-2.6534764216845388</v>
      </c>
      <c r="S135" s="27">
        <f t="shared" si="18"/>
        <v>-3.761184538047857E-3</v>
      </c>
      <c r="T135" s="27">
        <f t="shared" si="19"/>
        <v>10.001033048347054</v>
      </c>
    </row>
    <row r="136" spans="1:20" x14ac:dyDescent="0.3">
      <c r="A136" s="26" t="s">
        <v>264</v>
      </c>
      <c r="B136" s="34">
        <v>241</v>
      </c>
      <c r="C136" s="24" t="s">
        <v>295</v>
      </c>
      <c r="D136" s="25">
        <v>57.537700000000001</v>
      </c>
      <c r="E136" s="26">
        <v>151.6189</v>
      </c>
      <c r="F136" s="27">
        <v>0.33</v>
      </c>
      <c r="G136" s="27"/>
      <c r="H136" s="27"/>
      <c r="I136" s="27"/>
      <c r="J136" s="28">
        <f t="shared" si="15"/>
        <v>0.33</v>
      </c>
      <c r="K136" s="28">
        <v>10</v>
      </c>
      <c r="L136" s="27">
        <f t="shared" si="16"/>
        <v>1.9144295646381118</v>
      </c>
      <c r="M136" s="30">
        <f t="shared" si="17"/>
        <v>44354.462710234788</v>
      </c>
      <c r="N136" s="30">
        <f t="shared" si="14"/>
        <v>44354.476460234786</v>
      </c>
      <c r="O136" s="28">
        <f t="shared" si="12"/>
        <v>57.537700000000001</v>
      </c>
      <c r="P136" s="28">
        <f t="shared" si="13"/>
        <v>-151.6189</v>
      </c>
      <c r="Q136" s="27">
        <f t="shared" si="20"/>
        <v>1.0042223090247413</v>
      </c>
      <c r="R136" s="27">
        <f t="shared" si="20"/>
        <v>-2.6462490132520302</v>
      </c>
      <c r="S136" s="27">
        <f t="shared" si="18"/>
        <v>7.2274084325085752E-3</v>
      </c>
      <c r="T136" s="27">
        <f t="shared" si="19"/>
        <v>19.144295646381117</v>
      </c>
    </row>
    <row r="137" spans="1:20" x14ac:dyDescent="0.3">
      <c r="A137" s="26" t="s">
        <v>266</v>
      </c>
      <c r="B137" s="34">
        <v>243</v>
      </c>
      <c r="C137" s="24" t="s">
        <v>295</v>
      </c>
      <c r="D137" s="25">
        <v>57.303899999999999</v>
      </c>
      <c r="E137" s="26">
        <v>151.6114</v>
      </c>
      <c r="F137" s="27">
        <v>0.33</v>
      </c>
      <c r="G137" s="27"/>
      <c r="H137" s="27"/>
      <c r="I137" s="27"/>
      <c r="J137" s="28">
        <f t="shared" si="15"/>
        <v>0.33</v>
      </c>
      <c r="K137" s="28">
        <v>10</v>
      </c>
      <c r="L137" s="27">
        <f t="shared" si="16"/>
        <v>1.4030092554059241</v>
      </c>
      <c r="M137" s="30">
        <f t="shared" si="17"/>
        <v>44354.534918953759</v>
      </c>
      <c r="N137" s="30">
        <f t="shared" si="14"/>
        <v>44354.548668953757</v>
      </c>
      <c r="O137" s="28">
        <f t="shared" si="12"/>
        <v>57.303899999999999</v>
      </c>
      <c r="P137" s="28">
        <f t="shared" si="13"/>
        <v>-151.6114</v>
      </c>
      <c r="Q137" s="27">
        <f t="shared" si="20"/>
        <v>1.0001417292335786</v>
      </c>
      <c r="R137" s="27">
        <f t="shared" si="20"/>
        <v>-2.6461181135581309</v>
      </c>
      <c r="S137" s="27">
        <f t="shared" si="18"/>
        <v>1.3089969389934453E-4</v>
      </c>
      <c r="T137" s="27">
        <f t="shared" si="19"/>
        <v>14.030092554059241</v>
      </c>
    </row>
    <row r="138" spans="1:20" x14ac:dyDescent="0.3">
      <c r="A138" s="26" t="s">
        <v>268</v>
      </c>
      <c r="B138" s="34">
        <v>245</v>
      </c>
      <c r="C138" s="24" t="s">
        <v>295</v>
      </c>
      <c r="D138" s="25">
        <v>57.531500000000001</v>
      </c>
      <c r="E138" s="26">
        <v>152.03980000000001</v>
      </c>
      <c r="F138" s="27">
        <v>0.33</v>
      </c>
      <c r="G138" s="27"/>
      <c r="H138" s="27"/>
      <c r="I138" s="27"/>
      <c r="J138" s="28">
        <f t="shared" si="15"/>
        <v>0.33</v>
      </c>
      <c r="K138" s="28">
        <v>10</v>
      </c>
      <c r="L138" s="27">
        <f t="shared" si="16"/>
        <v>1.9444307057642611</v>
      </c>
      <c r="M138" s="30">
        <f t="shared" si="17"/>
        <v>44354.629686899832</v>
      </c>
      <c r="N138" s="30">
        <f t="shared" si="14"/>
        <v>44354.643436899831</v>
      </c>
      <c r="O138" s="28">
        <f t="shared" si="12"/>
        <v>57.531500000000001</v>
      </c>
      <c r="P138" s="28">
        <f t="shared" si="13"/>
        <v>-152.03980000000001</v>
      </c>
      <c r="Q138" s="27">
        <f t="shared" si="20"/>
        <v>1.0041140986111177</v>
      </c>
      <c r="R138" s="27">
        <f t="shared" si="20"/>
        <v>-2.6535951040736752</v>
      </c>
      <c r="S138" s="27">
        <f t="shared" si="18"/>
        <v>-7.4769905155442906E-3</v>
      </c>
      <c r="T138" s="27">
        <f t="shared" si="19"/>
        <v>19.444307057642611</v>
      </c>
    </row>
    <row r="139" spans="1:20" x14ac:dyDescent="0.3">
      <c r="A139" s="26" t="s">
        <v>270</v>
      </c>
      <c r="B139" s="34">
        <v>247</v>
      </c>
      <c r="C139" s="24" t="s">
        <v>295</v>
      </c>
      <c r="D139" s="25">
        <v>57.2958</v>
      </c>
      <c r="E139" s="26">
        <v>152.04519999999999</v>
      </c>
      <c r="F139" s="27">
        <v>0.33</v>
      </c>
      <c r="G139" s="27"/>
      <c r="H139" s="27"/>
      <c r="I139" s="27"/>
      <c r="J139" s="28">
        <f t="shared" si="15"/>
        <v>0.33</v>
      </c>
      <c r="K139" s="28">
        <v>10</v>
      </c>
      <c r="L139" s="27">
        <f t="shared" si="16"/>
        <v>1.4143076494849105</v>
      </c>
      <c r="M139" s="30">
        <f t="shared" si="17"/>
        <v>44354.702366385223</v>
      </c>
      <c r="N139" s="30">
        <f t="shared" si="14"/>
        <v>44354.716116385222</v>
      </c>
      <c r="O139" s="28">
        <f t="shared" si="12"/>
        <v>57.2958</v>
      </c>
      <c r="P139" s="28">
        <f t="shared" si="13"/>
        <v>-152.04519999999999</v>
      </c>
      <c r="Q139" s="27">
        <f t="shared" si="20"/>
        <v>1.0000003575641672</v>
      </c>
      <c r="R139" s="27">
        <f t="shared" si="20"/>
        <v>-2.653689351853282</v>
      </c>
      <c r="S139" s="27">
        <f t="shared" si="18"/>
        <v>-9.4247779606870807E-5</v>
      </c>
      <c r="T139" s="27">
        <f t="shared" si="19"/>
        <v>14.143076494849105</v>
      </c>
    </row>
    <row r="140" spans="1:20" x14ac:dyDescent="0.3">
      <c r="A140" s="26" t="s">
        <v>272</v>
      </c>
      <c r="B140" s="34">
        <v>249</v>
      </c>
      <c r="C140" s="24" t="s">
        <v>298</v>
      </c>
      <c r="D140" s="25">
        <v>57.0608</v>
      </c>
      <c r="E140" s="26">
        <v>152.03710000000001</v>
      </c>
      <c r="F140" s="27">
        <v>0.33</v>
      </c>
      <c r="G140" s="27"/>
      <c r="H140" s="27"/>
      <c r="I140" s="27">
        <v>0.33</v>
      </c>
      <c r="J140" s="28">
        <f t="shared" si="15"/>
        <v>0.66</v>
      </c>
      <c r="K140" s="28">
        <v>10</v>
      </c>
      <c r="L140" s="27">
        <f t="shared" si="16"/>
        <v>1.4102460490109934</v>
      </c>
      <c r="M140" s="30">
        <f t="shared" si="17"/>
        <v>44354.774876637261</v>
      </c>
      <c r="N140" s="30">
        <f t="shared" si="14"/>
        <v>44354.802376637257</v>
      </c>
      <c r="O140" s="28">
        <f t="shared" si="12"/>
        <v>57.0608</v>
      </c>
      <c r="P140" s="28">
        <f t="shared" si="13"/>
        <v>-152.03710000000001</v>
      </c>
      <c r="Q140" s="27">
        <f t="shared" si="20"/>
        <v>0.9958988338219803</v>
      </c>
      <c r="R140" s="27">
        <f t="shared" si="20"/>
        <v>-2.6535479801838711</v>
      </c>
      <c r="S140" s="27">
        <f t="shared" si="18"/>
        <v>1.4137166941097234E-4</v>
      </c>
      <c r="T140" s="27">
        <f t="shared" si="19"/>
        <v>14.102460490109934</v>
      </c>
    </row>
    <row r="141" spans="1:20" x14ac:dyDescent="0.3">
      <c r="A141" s="26" t="s">
        <v>274</v>
      </c>
      <c r="B141" s="34">
        <v>251</v>
      </c>
      <c r="C141" s="24" t="s">
        <v>298</v>
      </c>
      <c r="D141" s="25">
        <v>57.2896</v>
      </c>
      <c r="E141" s="26">
        <v>152.46600000000001</v>
      </c>
      <c r="F141" s="27">
        <v>0.33</v>
      </c>
      <c r="G141" s="27"/>
      <c r="H141" s="27"/>
      <c r="I141" s="27">
        <v>0.33</v>
      </c>
      <c r="J141" s="28">
        <f t="shared" si="15"/>
        <v>0.66</v>
      </c>
      <c r="K141" s="28">
        <v>10</v>
      </c>
      <c r="L141" s="27">
        <f t="shared" si="16"/>
        <v>1.9571632769099132</v>
      </c>
      <c r="M141" s="30">
        <f t="shared" si="17"/>
        <v>44354.883925107126</v>
      </c>
      <c r="N141" s="30">
        <f t="shared" si="14"/>
        <v>44354.911425107122</v>
      </c>
      <c r="O141" s="28">
        <f t="shared" si="12"/>
        <v>57.2896</v>
      </c>
      <c r="P141" s="28">
        <f t="shared" si="13"/>
        <v>-152.46600000000001</v>
      </c>
      <c r="Q141" s="27">
        <f t="shared" si="20"/>
        <v>0.99989214715054342</v>
      </c>
      <c r="R141" s="27">
        <f t="shared" si="20"/>
        <v>-2.6610336973456743</v>
      </c>
      <c r="S141" s="27">
        <f t="shared" si="18"/>
        <v>-7.4857171618032403E-3</v>
      </c>
      <c r="T141" s="27">
        <f t="shared" si="19"/>
        <v>19.571632769099132</v>
      </c>
    </row>
    <row r="142" spans="1:20" x14ac:dyDescent="0.3">
      <c r="A142" s="26" t="s">
        <v>276</v>
      </c>
      <c r="B142" s="34">
        <v>253</v>
      </c>
      <c r="C142" s="24" t="s">
        <v>298</v>
      </c>
      <c r="D142" s="25">
        <v>57.053899999999999</v>
      </c>
      <c r="E142" s="26">
        <v>152.46870000000001</v>
      </c>
      <c r="F142" s="27">
        <v>0.33</v>
      </c>
      <c r="G142" s="27"/>
      <c r="H142" s="27"/>
      <c r="I142" s="27">
        <v>0.33</v>
      </c>
      <c r="J142" s="28">
        <f t="shared" si="15"/>
        <v>0.66</v>
      </c>
      <c r="K142" s="28">
        <v>10</v>
      </c>
      <c r="L142" s="27">
        <f t="shared" si="16"/>
        <v>1.4142272693702449</v>
      </c>
      <c r="M142" s="30">
        <f t="shared" si="17"/>
        <v>44354.970351243348</v>
      </c>
      <c r="N142" s="30">
        <f t="shared" si="14"/>
        <v>44354.997851243344</v>
      </c>
      <c r="O142" s="28">
        <f t="shared" ref="O142:O150" si="41">D142</f>
        <v>57.053899999999999</v>
      </c>
      <c r="P142" s="28">
        <f t="shared" ref="P142:P150" si="42">-E142</f>
        <v>-152.46870000000001</v>
      </c>
      <c r="Q142" s="27">
        <f t="shared" si="20"/>
        <v>0.99577840610359281</v>
      </c>
      <c r="R142" s="27">
        <f t="shared" si="20"/>
        <v>-2.6610808212354788</v>
      </c>
      <c r="S142" s="27">
        <f t="shared" si="18"/>
        <v>-4.7123889804545627E-5</v>
      </c>
      <c r="T142" s="27">
        <f t="shared" si="19"/>
        <v>14.142272693702449</v>
      </c>
    </row>
    <row r="143" spans="1:20" x14ac:dyDescent="0.3">
      <c r="A143" s="26" t="s">
        <v>278</v>
      </c>
      <c r="B143" s="34">
        <v>255</v>
      </c>
      <c r="C143" s="24" t="s">
        <v>298</v>
      </c>
      <c r="D143" s="25">
        <v>56.816099999999999</v>
      </c>
      <c r="E143" s="26">
        <v>152.46289999999999</v>
      </c>
      <c r="F143" s="27">
        <v>0.33</v>
      </c>
      <c r="G143" s="27"/>
      <c r="H143" s="27"/>
      <c r="I143" s="27">
        <v>0.33</v>
      </c>
      <c r="J143" s="28">
        <f t="shared" si="15"/>
        <v>0.66</v>
      </c>
      <c r="K143" s="28">
        <v>10</v>
      </c>
      <c r="L143" s="27">
        <f t="shared" si="16"/>
        <v>1.4269263205920193</v>
      </c>
      <c r="M143" s="30">
        <f t="shared" si="17"/>
        <v>44355.0573065067</v>
      </c>
      <c r="N143" s="30">
        <f t="shared" ref="N143:N150" si="43">M143+J143/24</f>
        <v>44355.084806506697</v>
      </c>
      <c r="O143" s="28">
        <f t="shared" si="41"/>
        <v>56.816099999999999</v>
      </c>
      <c r="P143" s="28">
        <f t="shared" si="42"/>
        <v>-152.46289999999999</v>
      </c>
      <c r="Q143" s="27">
        <f t="shared" si="20"/>
        <v>0.99162801314235027</v>
      </c>
      <c r="R143" s="27">
        <f t="shared" si="20"/>
        <v>-2.6609795921388626</v>
      </c>
      <c r="S143" s="27">
        <f t="shared" si="18"/>
        <v>1.0122909661625101E-4</v>
      </c>
      <c r="T143" s="27">
        <f t="shared" si="19"/>
        <v>14.269263205920193</v>
      </c>
    </row>
    <row r="144" spans="1:20" x14ac:dyDescent="0.3">
      <c r="A144" s="26" t="s">
        <v>280</v>
      </c>
      <c r="B144" s="34">
        <v>257</v>
      </c>
      <c r="C144" s="24" t="s">
        <v>298</v>
      </c>
      <c r="D144" s="25">
        <v>57.047699999999999</v>
      </c>
      <c r="E144" s="26">
        <v>152.8895</v>
      </c>
      <c r="F144" s="27">
        <v>0.33</v>
      </c>
      <c r="G144" s="27"/>
      <c r="H144" s="27"/>
      <c r="I144" s="27">
        <v>0.33</v>
      </c>
      <c r="J144" s="28">
        <f t="shared" ref="J144:J150" si="44">SUM(F144:I144)</f>
        <v>0.66</v>
      </c>
      <c r="K144" s="28">
        <v>10</v>
      </c>
      <c r="L144" s="27">
        <f t="shared" ref="L144:L150" si="45">T144/K144</f>
        <v>1.9701461385592076</v>
      </c>
      <c r="M144" s="30">
        <f t="shared" ref="M144:M150" si="46">N143+L144/24</f>
        <v>44355.166895929135</v>
      </c>
      <c r="N144" s="30">
        <f t="shared" si="43"/>
        <v>44355.194395929131</v>
      </c>
      <c r="O144" s="28">
        <f t="shared" si="41"/>
        <v>57.047699999999999</v>
      </c>
      <c r="P144" s="28">
        <f t="shared" si="42"/>
        <v>-152.8895</v>
      </c>
      <c r="Q144" s="27">
        <f t="shared" si="20"/>
        <v>0.99567019568996906</v>
      </c>
      <c r="R144" s="27">
        <f t="shared" si="20"/>
        <v>-2.6684251667278702</v>
      </c>
      <c r="S144" s="27">
        <f t="shared" ref="S144:S150" si="47">R144-R143</f>
        <v>-7.4455745890076308E-3</v>
      </c>
      <c r="T144" s="27">
        <f t="shared" ref="T144:T150" si="48">ACOS((SIN(Q143)*SIN(Q144))+(COS(Q143)*COS(Q144)*COS(S144)))/(PI()/180)*60</f>
        <v>19.701461385592076</v>
      </c>
    </row>
    <row r="145" spans="1:20" x14ac:dyDescent="0.3">
      <c r="A145" s="26" t="s">
        <v>282</v>
      </c>
      <c r="B145" s="34">
        <v>259</v>
      </c>
      <c r="C145" s="24" t="s">
        <v>298</v>
      </c>
      <c r="D145" s="25">
        <v>56.811999999999998</v>
      </c>
      <c r="E145" s="26">
        <v>152.88939999999999</v>
      </c>
      <c r="F145" s="27">
        <v>0.33</v>
      </c>
      <c r="G145" s="27"/>
      <c r="H145" s="27"/>
      <c r="I145" s="27">
        <v>0.33</v>
      </c>
      <c r="J145" s="28">
        <f t="shared" si="44"/>
        <v>0.66</v>
      </c>
      <c r="K145" s="28">
        <v>10</v>
      </c>
      <c r="L145" s="27">
        <f t="shared" si="45"/>
        <v>1.4142000378905897</v>
      </c>
      <c r="M145" s="30">
        <f t="shared" si="46"/>
        <v>44355.253320930708</v>
      </c>
      <c r="N145" s="30">
        <f t="shared" si="43"/>
        <v>44355.280820930704</v>
      </c>
      <c r="O145" s="28">
        <f t="shared" si="41"/>
        <v>56.811999999999998</v>
      </c>
      <c r="P145" s="28">
        <f t="shared" si="42"/>
        <v>-152.88939999999999</v>
      </c>
      <c r="Q145" s="27">
        <f t="shared" si="20"/>
        <v>0.99155645464301856</v>
      </c>
      <c r="R145" s="27">
        <f t="shared" si="20"/>
        <v>-2.6684234213986184</v>
      </c>
      <c r="S145" s="27">
        <f t="shared" si="47"/>
        <v>1.7453292517899399E-6</v>
      </c>
      <c r="T145" s="27">
        <f t="shared" si="48"/>
        <v>14.142000378905896</v>
      </c>
    </row>
    <row r="146" spans="1:20" x14ac:dyDescent="0.3">
      <c r="A146" s="26" t="s">
        <v>284</v>
      </c>
      <c r="B146" s="34">
        <v>261</v>
      </c>
      <c r="C146" s="24" t="s">
        <v>298</v>
      </c>
      <c r="D146" s="25">
        <v>56.572800000000001</v>
      </c>
      <c r="E146" s="26">
        <v>152.88329999999999</v>
      </c>
      <c r="F146" s="27">
        <v>0.33</v>
      </c>
      <c r="G146" s="27"/>
      <c r="H146" s="27"/>
      <c r="I146" s="27">
        <v>0.33</v>
      </c>
      <c r="J146" s="28">
        <f t="shared" si="44"/>
        <v>0.66</v>
      </c>
      <c r="K146" s="28">
        <v>10</v>
      </c>
      <c r="L146" s="27">
        <f t="shared" si="45"/>
        <v>1.4353407179780659</v>
      </c>
      <c r="M146" s="30">
        <f t="shared" si="46"/>
        <v>44355.34062679395</v>
      </c>
      <c r="N146" s="30">
        <f t="shared" si="43"/>
        <v>44355.368126793946</v>
      </c>
      <c r="O146" s="28">
        <f t="shared" si="41"/>
        <v>56.572800000000001</v>
      </c>
      <c r="P146" s="28">
        <f t="shared" si="42"/>
        <v>-152.88329999999999</v>
      </c>
      <c r="Q146" s="27">
        <f t="shared" si="20"/>
        <v>0.98738162707224808</v>
      </c>
      <c r="R146" s="27">
        <f t="shared" si="20"/>
        <v>-2.6683169563142468</v>
      </c>
      <c r="S146" s="27">
        <f t="shared" si="47"/>
        <v>1.0646508437162083E-4</v>
      </c>
      <c r="T146" s="27">
        <f t="shared" si="48"/>
        <v>14.353407179780659</v>
      </c>
    </row>
    <row r="147" spans="1:20" x14ac:dyDescent="0.3">
      <c r="A147" s="26" t="s">
        <v>286</v>
      </c>
      <c r="B147" s="34">
        <v>263</v>
      </c>
      <c r="C147" s="24" t="s">
        <v>298</v>
      </c>
      <c r="D147" s="25">
        <v>56.805799999999998</v>
      </c>
      <c r="E147" s="26">
        <v>153.31020000000001</v>
      </c>
      <c r="F147" s="27">
        <v>0.33</v>
      </c>
      <c r="G147" s="27"/>
      <c r="H147" s="27"/>
      <c r="I147" s="27">
        <v>0.33</v>
      </c>
      <c r="J147" s="28">
        <f t="shared" si="44"/>
        <v>0.66</v>
      </c>
      <c r="K147" s="28">
        <v>10</v>
      </c>
      <c r="L147" s="27">
        <f t="shared" si="45"/>
        <v>1.9832013230951866</v>
      </c>
      <c r="M147" s="30">
        <f t="shared" si="46"/>
        <v>44355.450760182408</v>
      </c>
      <c r="N147" s="30">
        <f t="shared" si="43"/>
        <v>44355.478260182404</v>
      </c>
      <c r="O147" s="28">
        <f t="shared" si="41"/>
        <v>56.805799999999998</v>
      </c>
      <c r="P147" s="28">
        <f t="shared" si="42"/>
        <v>-153.31020000000001</v>
      </c>
      <c r="Q147" s="27">
        <f t="shared" si="20"/>
        <v>0.99144824422939482</v>
      </c>
      <c r="R147" s="27">
        <f t="shared" si="20"/>
        <v>-2.6757677668910107</v>
      </c>
      <c r="S147" s="27">
        <f t="shared" si="47"/>
        <v>-7.4508105767638888E-3</v>
      </c>
      <c r="T147" s="27">
        <f t="shared" si="48"/>
        <v>19.832013230951866</v>
      </c>
    </row>
    <row r="148" spans="1:20" x14ac:dyDescent="0.3">
      <c r="A148" s="26" t="s">
        <v>288</v>
      </c>
      <c r="B148" s="34">
        <v>265</v>
      </c>
      <c r="C148" s="24" t="s">
        <v>298</v>
      </c>
      <c r="D148" s="25">
        <v>56.57</v>
      </c>
      <c r="E148" s="26">
        <v>153.3075</v>
      </c>
      <c r="F148" s="27">
        <v>0.33</v>
      </c>
      <c r="G148" s="27"/>
      <c r="H148" s="27"/>
      <c r="I148" s="27">
        <v>0.33</v>
      </c>
      <c r="J148" s="28">
        <f t="shared" si="44"/>
        <v>0.66</v>
      </c>
      <c r="K148" s="28">
        <v>10</v>
      </c>
      <c r="L148" s="27">
        <f t="shared" si="45"/>
        <v>1.4148279740836653</v>
      </c>
      <c r="M148" s="30">
        <f t="shared" si="46"/>
        <v>44355.53721134799</v>
      </c>
      <c r="N148" s="30">
        <f t="shared" si="43"/>
        <v>44355.564711347986</v>
      </c>
      <c r="O148" s="28">
        <f t="shared" si="41"/>
        <v>56.57</v>
      </c>
      <c r="P148" s="28">
        <f t="shared" si="42"/>
        <v>-153.3075</v>
      </c>
      <c r="Q148" s="27">
        <f t="shared" si="20"/>
        <v>0.98733275785319219</v>
      </c>
      <c r="R148" s="27">
        <f t="shared" si="20"/>
        <v>-2.675720643001207</v>
      </c>
      <c r="S148" s="27">
        <f t="shared" si="47"/>
        <v>4.7123889803657448E-5</v>
      </c>
      <c r="T148" s="27">
        <f t="shared" si="48"/>
        <v>14.148279740836653</v>
      </c>
    </row>
    <row r="149" spans="1:20" x14ac:dyDescent="0.3">
      <c r="A149" s="26" t="s">
        <v>290</v>
      </c>
      <c r="B149" s="34">
        <v>267</v>
      </c>
      <c r="C149" s="24" t="s">
        <v>298</v>
      </c>
      <c r="D149" s="25">
        <v>56.332000000000001</v>
      </c>
      <c r="E149" s="26">
        <v>153.29679999999999</v>
      </c>
      <c r="F149" s="27">
        <v>0.33</v>
      </c>
      <c r="G149" s="27"/>
      <c r="H149" s="27"/>
      <c r="I149" s="27">
        <v>0.33</v>
      </c>
      <c r="J149" s="28">
        <f t="shared" si="44"/>
        <v>0.66</v>
      </c>
      <c r="K149" s="28">
        <v>10</v>
      </c>
      <c r="L149" s="27">
        <f t="shared" si="45"/>
        <v>1.428440697114995</v>
      </c>
      <c r="M149" s="30">
        <f t="shared" si="46"/>
        <v>44355.624229710367</v>
      </c>
      <c r="N149" s="30">
        <f t="shared" si="43"/>
        <v>44355.651729710364</v>
      </c>
      <c r="O149" s="28">
        <f t="shared" si="41"/>
        <v>56.332000000000001</v>
      </c>
      <c r="P149" s="28">
        <f t="shared" si="42"/>
        <v>-153.29679999999999</v>
      </c>
      <c r="Q149" s="27">
        <f t="shared" si="20"/>
        <v>0.98317887423344574</v>
      </c>
      <c r="R149" s="27">
        <f t="shared" si="20"/>
        <v>-2.6755338927712433</v>
      </c>
      <c r="S149" s="27">
        <f t="shared" si="47"/>
        <v>1.8675022996372803E-4</v>
      </c>
      <c r="T149" s="27">
        <f t="shared" si="48"/>
        <v>14.28440697114995</v>
      </c>
    </row>
    <row r="150" spans="1:20" x14ac:dyDescent="0.3">
      <c r="A150" s="26" t="s">
        <v>292</v>
      </c>
      <c r="B150" s="34">
        <v>269</v>
      </c>
      <c r="C150" s="24" t="s">
        <v>298</v>
      </c>
      <c r="D150" s="25">
        <v>56.563899999999997</v>
      </c>
      <c r="E150" s="26">
        <v>153.72810000000001</v>
      </c>
      <c r="F150" s="27">
        <v>0.33</v>
      </c>
      <c r="G150" s="27"/>
      <c r="H150" s="27"/>
      <c r="I150" s="27">
        <v>0.33</v>
      </c>
      <c r="J150" s="28">
        <f t="shared" si="44"/>
        <v>0.66</v>
      </c>
      <c r="K150" s="28">
        <v>10</v>
      </c>
      <c r="L150" s="27">
        <f t="shared" si="45"/>
        <v>1.9953986204527596</v>
      </c>
      <c r="M150" s="30">
        <f t="shared" si="46"/>
        <v>44355.734871319546</v>
      </c>
      <c r="N150" s="30">
        <f t="shared" si="43"/>
        <v>44355.762371319543</v>
      </c>
      <c r="O150" s="28">
        <f t="shared" si="41"/>
        <v>56.563899999999997</v>
      </c>
      <c r="P150" s="28">
        <f t="shared" si="42"/>
        <v>-153.72810000000001</v>
      </c>
      <c r="Q150" s="27">
        <f t="shared" si="20"/>
        <v>0.98722629276882057</v>
      </c>
      <c r="R150" s="27">
        <f t="shared" si="20"/>
        <v>-2.6830614978350953</v>
      </c>
      <c r="S150" s="27">
        <f t="shared" si="47"/>
        <v>-7.527605063851972E-3</v>
      </c>
      <c r="T150" s="27">
        <f t="shared" si="48"/>
        <v>19.953986204527595</v>
      </c>
    </row>
    <row r="151" spans="1:20" x14ac:dyDescent="0.3">
      <c r="A151" s="5" t="s">
        <v>306</v>
      </c>
      <c r="B151" s="5"/>
      <c r="C151" s="5"/>
      <c r="D151" s="28">
        <v>57.682200000000002</v>
      </c>
      <c r="E151" s="28">
        <v>152.6686</v>
      </c>
      <c r="F151" s="27"/>
      <c r="G151" s="27"/>
      <c r="H151" s="27"/>
      <c r="I151" s="27"/>
      <c r="J151" s="28">
        <f>SUM(F151:I151)</f>
        <v>0</v>
      </c>
      <c r="K151" s="28">
        <v>10</v>
      </c>
      <c r="L151" s="27">
        <f>T151/K151</f>
        <v>7.5449447013347966</v>
      </c>
      <c r="M151" s="30">
        <f t="shared" ref="M151" si="49">N150+L151/24</f>
        <v>44356.07674401543</v>
      </c>
      <c r="N151" s="30">
        <f t="shared" ref="N151" si="50">M151+J151/24</f>
        <v>44356.07674401543</v>
      </c>
      <c r="O151" s="28">
        <f t="shared" ref="O151" si="51">D151</f>
        <v>57.682200000000002</v>
      </c>
      <c r="P151" s="28">
        <f t="shared" ref="P151" si="52">-E151</f>
        <v>-152.6686</v>
      </c>
      <c r="Q151" s="27">
        <f t="shared" ref="Q151:R151" si="53">O151*PI()/180</f>
        <v>1.0067443097938733</v>
      </c>
      <c r="R151" s="27">
        <f t="shared" si="53"/>
        <v>-2.6645697344102146</v>
      </c>
      <c r="S151" s="27">
        <f t="shared" ref="S151" si="54">R151-R150</f>
        <v>1.8491763424880681E-2</v>
      </c>
      <c r="T151" s="27">
        <f t="shared" ref="T151" si="55">ACOS((SIN(Q150)*SIN(Q151))+(COS(Q150)*COS(Q151)*COS(S151)))/(PI()/180)*60</f>
        <v>75.449447013347964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A91" workbookViewId="0">
      <selection activeCell="C8" sqref="C8:C75"/>
    </sheetView>
  </sheetViews>
  <sheetFormatPr defaultRowHeight="14.4" x14ac:dyDescent="0.3"/>
  <cols>
    <col min="2" max="2" width="37.33203125" customWidth="1"/>
    <col min="3" max="3" width="25" bestFit="1" customWidth="1"/>
    <col min="4" max="5" width="10.109375" bestFit="1" customWidth="1"/>
    <col min="13" max="14" width="17.44140625" bestFit="1" customWidth="1"/>
    <col min="16" max="16" width="10.33203125" bestFit="1" customWidth="1"/>
  </cols>
  <sheetData>
    <row r="1" spans="1:20" x14ac:dyDescent="0.3">
      <c r="A1" s="1">
        <v>44236</v>
      </c>
      <c r="B1" s="1" t="s">
        <v>0</v>
      </c>
      <c r="C1" s="2"/>
      <c r="D1" s="2"/>
      <c r="E1" s="2"/>
      <c r="F1" s="2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2" t="s">
        <v>22</v>
      </c>
      <c r="B2" s="2" t="s">
        <v>303</v>
      </c>
      <c r="C2" s="2"/>
      <c r="D2" s="2"/>
      <c r="E2" s="2"/>
      <c r="F2" s="2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55.8" x14ac:dyDescent="0.3">
      <c r="A3" s="19" t="s">
        <v>305</v>
      </c>
      <c r="B3" s="32" t="s">
        <v>313</v>
      </c>
      <c r="C3" s="2"/>
      <c r="D3" s="2"/>
      <c r="E3" s="2"/>
      <c r="F3" s="2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2"/>
      <c r="B4" s="20" t="s">
        <v>307</v>
      </c>
      <c r="C4" s="2"/>
      <c r="D4" s="2"/>
      <c r="E4" s="2"/>
      <c r="F4" s="2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4"/>
      <c r="B5" s="4"/>
      <c r="C5" s="4"/>
      <c r="D5" s="2"/>
      <c r="E5" s="2"/>
      <c r="F5" s="5" t="s">
        <v>1</v>
      </c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3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6" t="s">
        <v>11</v>
      </c>
      <c r="K6" s="6" t="s">
        <v>12</v>
      </c>
      <c r="L6" s="6" t="s">
        <v>13</v>
      </c>
      <c r="M6" s="8" t="s">
        <v>14</v>
      </c>
      <c r="N6" s="6" t="s">
        <v>15</v>
      </c>
      <c r="O6" s="6" t="s">
        <v>16</v>
      </c>
      <c r="P6" s="6" t="s">
        <v>17</v>
      </c>
      <c r="Q6" s="7" t="s">
        <v>18</v>
      </c>
      <c r="R6" s="7" t="s">
        <v>19</v>
      </c>
      <c r="S6" s="7" t="s">
        <v>20</v>
      </c>
      <c r="T6" s="6" t="s">
        <v>21</v>
      </c>
    </row>
    <row r="7" spans="1:20" x14ac:dyDescent="0.3">
      <c r="A7" s="9" t="s">
        <v>23</v>
      </c>
      <c r="B7" s="9"/>
      <c r="C7" s="9"/>
      <c r="D7" s="10">
        <v>57.682200000000002</v>
      </c>
      <c r="E7" s="10">
        <v>152.6686</v>
      </c>
      <c r="F7" s="3"/>
      <c r="G7" s="3"/>
      <c r="H7" s="3"/>
      <c r="I7" s="3"/>
      <c r="J7" s="11">
        <f>SUM(F7:I7)</f>
        <v>0</v>
      </c>
      <c r="K7" s="11">
        <v>10</v>
      </c>
      <c r="L7" s="3">
        <f>T7/K7</f>
        <v>0</v>
      </c>
      <c r="M7" s="12"/>
      <c r="N7" s="12">
        <v>44331.333333333336</v>
      </c>
      <c r="O7" s="11">
        <f t="shared" ref="O7:O58" si="0">D7</f>
        <v>57.682200000000002</v>
      </c>
      <c r="P7" s="11">
        <f t="shared" ref="P7:P58" si="1">-E7</f>
        <v>-152.6686</v>
      </c>
      <c r="Q7" s="3">
        <f t="shared" ref="Q7:R10" si="2">O7*PI()/180</f>
        <v>1.0067443097938733</v>
      </c>
      <c r="R7" s="3">
        <f t="shared" si="2"/>
        <v>-2.6645697344102146</v>
      </c>
      <c r="S7" s="3">
        <v>0</v>
      </c>
      <c r="T7" s="4">
        <v>0</v>
      </c>
    </row>
    <row r="8" spans="1:20" x14ac:dyDescent="0.3">
      <c r="A8" s="16" t="s">
        <v>48</v>
      </c>
      <c r="B8" s="33">
        <v>25</v>
      </c>
      <c r="C8" t="s">
        <v>316</v>
      </c>
      <c r="D8" s="18">
        <v>54.721600000000002</v>
      </c>
      <c r="E8" s="16">
        <v>158.48580000000001</v>
      </c>
      <c r="F8" s="15">
        <v>0.33</v>
      </c>
      <c r="G8" s="3"/>
      <c r="H8" s="3">
        <v>0.5</v>
      </c>
      <c r="I8" s="3"/>
      <c r="J8" s="11">
        <f t="shared" ref="J8:J59" si="3">SUM(F8:I8)</f>
        <v>0.83000000000000007</v>
      </c>
      <c r="K8" s="11">
        <v>10</v>
      </c>
      <c r="L8" s="3">
        <f t="shared" ref="L8:L60" si="4">T8/K8</f>
        <v>26.299040571397303</v>
      </c>
      <c r="M8" s="12">
        <f>N7+L8/24</f>
        <v>44332.429126690477</v>
      </c>
      <c r="N8" s="12">
        <f t="shared" ref="N8:N10" si="5">M8+J8/24</f>
        <v>44332.463710023811</v>
      </c>
      <c r="O8" s="11">
        <f t="shared" ref="O8:O10" si="6">D8</f>
        <v>54.721600000000002</v>
      </c>
      <c r="P8" s="11">
        <f t="shared" ref="P8:P10" si="7">-E8</f>
        <v>-158.48580000000001</v>
      </c>
      <c r="Q8" s="3">
        <f t="shared" si="2"/>
        <v>0.95507209195932907</v>
      </c>
      <c r="R8" s="3">
        <f t="shared" si="2"/>
        <v>-2.7660990276572295</v>
      </c>
      <c r="S8" s="3">
        <f t="shared" ref="S8:S10" si="8">R8-R7</f>
        <v>-0.10152929324701487</v>
      </c>
      <c r="T8" s="3">
        <f t="shared" ref="T8:T10" si="9">ACOS((SIN(Q7)*SIN(Q8))+(COS(Q7)*COS(Q8)*COS(S8)))/(PI()/180)*60</f>
        <v>262.99040571397302</v>
      </c>
    </row>
    <row r="9" spans="1:20" x14ac:dyDescent="0.3">
      <c r="A9" s="16" t="s">
        <v>50</v>
      </c>
      <c r="B9" s="33">
        <v>27</v>
      </c>
      <c r="C9" t="s">
        <v>295</v>
      </c>
      <c r="D9" s="18">
        <v>54.9544</v>
      </c>
      <c r="E9" s="16">
        <v>158.92930000000001</v>
      </c>
      <c r="F9" s="15">
        <v>0.33</v>
      </c>
      <c r="G9" s="3"/>
      <c r="H9" s="3"/>
      <c r="I9" s="3"/>
      <c r="J9" s="11">
        <f t="shared" si="3"/>
        <v>0.33</v>
      </c>
      <c r="K9" s="11">
        <v>10</v>
      </c>
      <c r="L9" s="3">
        <f t="shared" si="4"/>
        <v>2.0735004272110573</v>
      </c>
      <c r="M9" s="12">
        <f t="shared" ref="M9:M10" si="10">N8+L9/24</f>
        <v>44332.550105874943</v>
      </c>
      <c r="N9" s="12">
        <f t="shared" si="5"/>
        <v>44332.563855874942</v>
      </c>
      <c r="O9" s="11">
        <f t="shared" si="6"/>
        <v>54.9544</v>
      </c>
      <c r="P9" s="11">
        <f t="shared" si="7"/>
        <v>-158.92930000000001</v>
      </c>
      <c r="Q9" s="3">
        <f t="shared" si="2"/>
        <v>0.95913521845797178</v>
      </c>
      <c r="R9" s="3">
        <f t="shared" si="2"/>
        <v>-2.7738395628898243</v>
      </c>
      <c r="S9" s="3">
        <f t="shared" si="8"/>
        <v>-7.7405352325947696E-3</v>
      </c>
      <c r="T9" s="3">
        <f t="shared" si="9"/>
        <v>20.735004272110572</v>
      </c>
    </row>
    <row r="10" spans="1:20" x14ac:dyDescent="0.3">
      <c r="A10" s="16" t="s">
        <v>52</v>
      </c>
      <c r="B10" s="33">
        <v>29</v>
      </c>
      <c r="C10" t="s">
        <v>295</v>
      </c>
      <c r="D10" s="18">
        <v>55.2988</v>
      </c>
      <c r="E10" s="16">
        <v>159.61799999999999</v>
      </c>
      <c r="F10" s="15">
        <v>0.33</v>
      </c>
      <c r="G10" s="3"/>
      <c r="H10" s="3"/>
      <c r="I10" s="3"/>
      <c r="J10" s="11">
        <f t="shared" si="3"/>
        <v>0.33</v>
      </c>
      <c r="K10" s="11">
        <v>10</v>
      </c>
      <c r="L10" s="3">
        <f t="shared" si="4"/>
        <v>3.1387810531397382</v>
      </c>
      <c r="M10" s="12">
        <f t="shared" si="10"/>
        <v>44332.69463841882</v>
      </c>
      <c r="N10" s="12">
        <f t="shared" si="5"/>
        <v>44332.708388418818</v>
      </c>
      <c r="O10" s="11">
        <f t="shared" si="6"/>
        <v>55.2988</v>
      </c>
      <c r="P10" s="11">
        <f t="shared" si="7"/>
        <v>-159.61799999999999</v>
      </c>
      <c r="Q10" s="3">
        <f t="shared" si="2"/>
        <v>0.96514613240184022</v>
      </c>
      <c r="R10" s="3">
        <f t="shared" si="2"/>
        <v>-2.7858596454483089</v>
      </c>
      <c r="S10" s="3">
        <f t="shared" si="8"/>
        <v>-1.2020082558484635E-2</v>
      </c>
      <c r="T10" s="3">
        <f t="shared" si="9"/>
        <v>31.387810531397381</v>
      </c>
    </row>
    <row r="11" spans="1:20" x14ac:dyDescent="0.3">
      <c r="A11" s="16" t="s">
        <v>54</v>
      </c>
      <c r="B11" s="33">
        <v>31</v>
      </c>
      <c r="C11" t="s">
        <v>295</v>
      </c>
      <c r="D11" s="18">
        <v>55.419699999999999</v>
      </c>
      <c r="E11" s="16">
        <v>159.416</v>
      </c>
      <c r="F11" s="15">
        <v>0.33</v>
      </c>
      <c r="G11" s="3"/>
      <c r="H11" s="3"/>
      <c r="I11" s="3"/>
      <c r="J11" s="11">
        <f t="shared" si="3"/>
        <v>0.33</v>
      </c>
      <c r="K11" s="11">
        <v>10</v>
      </c>
      <c r="L11" s="3">
        <f t="shared" si="4"/>
        <v>1.0004180831973692</v>
      </c>
      <c r="M11" s="12">
        <f t="shared" ref="M11:M72" si="11">N10+L11/24</f>
        <v>44332.750072505616</v>
      </c>
      <c r="N11" s="12">
        <f t="shared" ref="N11:N59" si="12">M11+J11/24</f>
        <v>44332.763822505614</v>
      </c>
      <c r="O11" s="11">
        <f t="shared" si="0"/>
        <v>55.419699999999999</v>
      </c>
      <c r="P11" s="11">
        <f t="shared" si="1"/>
        <v>-159.416</v>
      </c>
      <c r="Q11" s="3">
        <f t="shared" ref="Q11:R74" si="13">O11*PI()/180</f>
        <v>0.9672562354675015</v>
      </c>
      <c r="R11" s="3">
        <f t="shared" si="13"/>
        <v>-2.7823340803592802</v>
      </c>
      <c r="S11" s="3">
        <f t="shared" ref="S11:S61" si="14">R11-R10</f>
        <v>3.5255650890286816E-3</v>
      </c>
      <c r="T11" s="3">
        <f t="shared" ref="T11:T61" si="15">ACOS((SIN(Q10)*SIN(Q11))+(COS(Q10)*COS(Q11)*COS(S11)))/(PI()/180)*60</f>
        <v>10.004180831973693</v>
      </c>
    </row>
    <row r="12" spans="1:20" x14ac:dyDescent="0.3">
      <c r="A12" s="16" t="s">
        <v>56</v>
      </c>
      <c r="B12" s="33">
        <v>33</v>
      </c>
      <c r="C12" t="s">
        <v>295</v>
      </c>
      <c r="D12" s="18">
        <v>55.190100000000001</v>
      </c>
      <c r="E12" s="16">
        <v>158.95740000000001</v>
      </c>
      <c r="F12" s="15">
        <v>0.33</v>
      </c>
      <c r="G12" s="3"/>
      <c r="H12" s="3"/>
      <c r="I12" s="3"/>
      <c r="J12" s="11">
        <f t="shared" si="3"/>
        <v>0.33</v>
      </c>
      <c r="K12" s="11">
        <v>10</v>
      </c>
      <c r="L12" s="3">
        <f t="shared" si="4"/>
        <v>2.0858678014223173</v>
      </c>
      <c r="M12" s="21">
        <v>44333.25</v>
      </c>
      <c r="N12" s="12">
        <f t="shared" si="12"/>
        <v>44333.263749999998</v>
      </c>
      <c r="O12" s="11">
        <f t="shared" si="0"/>
        <v>55.190100000000001</v>
      </c>
      <c r="P12" s="11">
        <f t="shared" si="1"/>
        <v>-158.95740000000001</v>
      </c>
      <c r="Q12" s="3">
        <f t="shared" si="13"/>
        <v>0.96324895950492251</v>
      </c>
      <c r="R12" s="3">
        <f t="shared" si="13"/>
        <v>-2.7743300004096345</v>
      </c>
      <c r="S12" s="3">
        <f t="shared" si="14"/>
        <v>8.0040799496456927E-3</v>
      </c>
      <c r="T12" s="3">
        <f t="shared" si="15"/>
        <v>20.858678014223173</v>
      </c>
    </row>
    <row r="13" spans="1:20" x14ac:dyDescent="0.3">
      <c r="A13" s="16" t="s">
        <v>58</v>
      </c>
      <c r="B13" s="33">
        <v>35</v>
      </c>
      <c r="C13" t="s">
        <v>295</v>
      </c>
      <c r="D13" s="18">
        <v>54.960599999999999</v>
      </c>
      <c r="E13" s="16">
        <v>158.5016</v>
      </c>
      <c r="F13" s="15">
        <v>0.33</v>
      </c>
      <c r="G13" s="3"/>
      <c r="H13" s="3"/>
      <c r="I13" s="3"/>
      <c r="J13" s="11">
        <f t="shared" si="3"/>
        <v>0.33</v>
      </c>
      <c r="K13" s="11">
        <v>10</v>
      </c>
      <c r="L13" s="3">
        <f t="shared" si="4"/>
        <v>2.0850461414056558</v>
      </c>
      <c r="M13" s="12">
        <f t="shared" si="11"/>
        <v>44333.350626922555</v>
      </c>
      <c r="N13" s="12">
        <f t="shared" si="12"/>
        <v>44333.364376922553</v>
      </c>
      <c r="O13" s="11">
        <f t="shared" si="0"/>
        <v>54.960599999999999</v>
      </c>
      <c r="P13" s="11">
        <f t="shared" si="1"/>
        <v>-158.5016</v>
      </c>
      <c r="Q13" s="3">
        <f t="shared" si="13"/>
        <v>0.95924342887159542</v>
      </c>
      <c r="R13" s="3">
        <f t="shared" si="13"/>
        <v>-2.7663747896790443</v>
      </c>
      <c r="S13" s="3">
        <f t="shared" si="14"/>
        <v>7.9552107305902453E-3</v>
      </c>
      <c r="T13" s="3">
        <f t="shared" si="15"/>
        <v>20.850461414056557</v>
      </c>
    </row>
    <row r="14" spans="1:20" x14ac:dyDescent="0.3">
      <c r="A14" s="16" t="s">
        <v>60</v>
      </c>
      <c r="B14" s="33">
        <v>37</v>
      </c>
      <c r="C14" t="s">
        <v>295</v>
      </c>
      <c r="D14" s="18">
        <v>54.723500000000001</v>
      </c>
      <c r="E14" s="16">
        <v>158.06909999999999</v>
      </c>
      <c r="F14" s="15">
        <v>0.33</v>
      </c>
      <c r="G14" s="3"/>
      <c r="H14" s="3"/>
      <c r="I14" s="3"/>
      <c r="J14" s="11">
        <f t="shared" si="3"/>
        <v>0.33</v>
      </c>
      <c r="K14" s="11">
        <v>10</v>
      </c>
      <c r="L14" s="3">
        <f t="shared" si="4"/>
        <v>2.0631649216921431</v>
      </c>
      <c r="M14" s="12">
        <f t="shared" si="11"/>
        <v>44333.450342127624</v>
      </c>
      <c r="N14" s="12">
        <f t="shared" si="12"/>
        <v>44333.464092127622</v>
      </c>
      <c r="O14" s="11">
        <f t="shared" si="0"/>
        <v>54.723500000000001</v>
      </c>
      <c r="P14" s="11">
        <f t="shared" si="1"/>
        <v>-158.06909999999999</v>
      </c>
      <c r="Q14" s="3">
        <f t="shared" si="13"/>
        <v>0.95510525321511686</v>
      </c>
      <c r="R14" s="3">
        <f t="shared" si="13"/>
        <v>-2.7588262406641686</v>
      </c>
      <c r="S14" s="3">
        <f t="shared" si="14"/>
        <v>7.5485490148756718E-3</v>
      </c>
      <c r="T14" s="3">
        <f t="shared" si="15"/>
        <v>20.631649216921431</v>
      </c>
    </row>
    <row r="15" spans="1:20" x14ac:dyDescent="0.3">
      <c r="A15" s="16" t="s">
        <v>62</v>
      </c>
      <c r="B15" s="33">
        <v>39</v>
      </c>
      <c r="C15" t="s">
        <v>295</v>
      </c>
      <c r="D15" s="18">
        <v>54.963099999999997</v>
      </c>
      <c r="E15" s="16">
        <v>158.08770000000001</v>
      </c>
      <c r="F15" s="15">
        <v>0.33</v>
      </c>
      <c r="G15" s="3"/>
      <c r="H15" s="3"/>
      <c r="I15" s="3"/>
      <c r="J15" s="11">
        <f t="shared" si="3"/>
        <v>0.33</v>
      </c>
      <c r="K15" s="11">
        <v>10</v>
      </c>
      <c r="L15" s="3">
        <f t="shared" si="4"/>
        <v>1.4390355041508045</v>
      </c>
      <c r="M15" s="12">
        <f t="shared" si="11"/>
        <v>44333.524051940294</v>
      </c>
      <c r="N15" s="12">
        <f t="shared" si="12"/>
        <v>44333.537801940292</v>
      </c>
      <c r="O15" s="11">
        <f t="shared" si="0"/>
        <v>54.963099999999997</v>
      </c>
      <c r="P15" s="11">
        <f t="shared" si="1"/>
        <v>-158.08770000000001</v>
      </c>
      <c r="Q15" s="3">
        <f t="shared" si="13"/>
        <v>0.95928706210289516</v>
      </c>
      <c r="R15" s="3">
        <f t="shared" si="13"/>
        <v>-2.7591508719050402</v>
      </c>
      <c r="S15" s="3">
        <f t="shared" si="14"/>
        <v>-3.2463124087156459E-4</v>
      </c>
      <c r="T15" s="3">
        <f t="shared" si="15"/>
        <v>14.390355041508045</v>
      </c>
    </row>
    <row r="16" spans="1:20" x14ac:dyDescent="0.3">
      <c r="A16" s="16" t="s">
        <v>64</v>
      </c>
      <c r="B16" s="33">
        <v>41</v>
      </c>
      <c r="C16" t="s">
        <v>295</v>
      </c>
      <c r="D16" s="18">
        <v>55.196300000000001</v>
      </c>
      <c r="E16" s="16">
        <v>158.5283</v>
      </c>
      <c r="F16" s="15">
        <v>0.33</v>
      </c>
      <c r="G16" s="3"/>
      <c r="H16" s="3"/>
      <c r="I16" s="3"/>
      <c r="J16" s="11">
        <f t="shared" si="3"/>
        <v>0.33</v>
      </c>
      <c r="K16" s="11">
        <v>10</v>
      </c>
      <c r="L16" s="3">
        <f t="shared" si="4"/>
        <v>2.0610157410358498</v>
      </c>
      <c r="M16" s="12">
        <f t="shared" si="11"/>
        <v>44333.623677596166</v>
      </c>
      <c r="N16" s="12">
        <f t="shared" si="12"/>
        <v>44333.637427596164</v>
      </c>
      <c r="O16" s="11">
        <f t="shared" si="0"/>
        <v>55.196300000000001</v>
      </c>
      <c r="P16" s="11">
        <f t="shared" si="1"/>
        <v>-158.5283</v>
      </c>
      <c r="Q16" s="3">
        <f t="shared" si="13"/>
        <v>0.96335716991854603</v>
      </c>
      <c r="R16" s="3">
        <f t="shared" si="13"/>
        <v>-2.7668407925893268</v>
      </c>
      <c r="S16" s="3">
        <f t="shared" si="14"/>
        <v>-7.6899206842866441E-3</v>
      </c>
      <c r="T16" s="3">
        <f t="shared" si="15"/>
        <v>20.6101574103585</v>
      </c>
    </row>
    <row r="17" spans="1:20" x14ac:dyDescent="0.3">
      <c r="A17" s="16" t="s">
        <v>66</v>
      </c>
      <c r="B17" s="33">
        <v>43</v>
      </c>
      <c r="C17" t="s">
        <v>295</v>
      </c>
      <c r="D17" s="18">
        <v>55.425899999999999</v>
      </c>
      <c r="E17" s="16">
        <v>158.98439999999999</v>
      </c>
      <c r="F17" s="15">
        <v>0.33</v>
      </c>
      <c r="G17" s="3"/>
      <c r="H17" s="3"/>
      <c r="I17" s="3"/>
      <c r="J17" s="11">
        <f t="shared" si="3"/>
        <v>0.33</v>
      </c>
      <c r="K17" s="11">
        <v>10</v>
      </c>
      <c r="L17" s="3">
        <f t="shared" si="4"/>
        <v>2.0792820552928832</v>
      </c>
      <c r="M17" s="12">
        <f t="shared" si="11"/>
        <v>44333.724064348469</v>
      </c>
      <c r="N17" s="12">
        <f t="shared" si="12"/>
        <v>44333.737814348468</v>
      </c>
      <c r="O17" s="11">
        <f t="shared" si="0"/>
        <v>55.425899999999999</v>
      </c>
      <c r="P17" s="11">
        <f t="shared" si="1"/>
        <v>-158.98439999999999</v>
      </c>
      <c r="Q17" s="3">
        <f t="shared" si="13"/>
        <v>0.96736444588112502</v>
      </c>
      <c r="R17" s="3">
        <f t="shared" si="13"/>
        <v>-2.7748012393076729</v>
      </c>
      <c r="S17" s="3">
        <f t="shared" si="14"/>
        <v>-7.9604467183460592E-3</v>
      </c>
      <c r="T17" s="3">
        <f t="shared" si="15"/>
        <v>20.792820552928831</v>
      </c>
    </row>
    <row r="18" spans="1:20" x14ac:dyDescent="0.3">
      <c r="A18" s="16" t="s">
        <v>68</v>
      </c>
      <c r="B18" s="33">
        <v>45</v>
      </c>
      <c r="C18" t="s">
        <v>295</v>
      </c>
      <c r="D18" s="18">
        <v>55.6616</v>
      </c>
      <c r="E18" s="16">
        <v>159.0103</v>
      </c>
      <c r="F18" s="15">
        <v>0.33</v>
      </c>
      <c r="G18" s="3"/>
      <c r="H18" s="3"/>
      <c r="I18" s="3"/>
      <c r="J18" s="11">
        <f t="shared" si="3"/>
        <v>0.33</v>
      </c>
      <c r="K18" s="11">
        <v>10</v>
      </c>
      <c r="L18" s="3">
        <f t="shared" si="4"/>
        <v>1.4169304100752114</v>
      </c>
      <c r="M18" s="21">
        <v>44334.25</v>
      </c>
      <c r="N18" s="12">
        <f t="shared" si="12"/>
        <v>44334.263749999998</v>
      </c>
      <c r="O18" s="11">
        <f t="shared" si="0"/>
        <v>55.6616</v>
      </c>
      <c r="P18" s="11">
        <f t="shared" si="1"/>
        <v>-159.0103</v>
      </c>
      <c r="Q18" s="3">
        <f t="shared" si="13"/>
        <v>0.97147818692807575</v>
      </c>
      <c r="R18" s="3">
        <f t="shared" si="13"/>
        <v>-2.7752532795839393</v>
      </c>
      <c r="S18" s="3">
        <f t="shared" si="14"/>
        <v>-4.5204027626644105E-4</v>
      </c>
      <c r="T18" s="3">
        <f t="shared" si="15"/>
        <v>14.169304100752115</v>
      </c>
    </row>
    <row r="19" spans="1:20" x14ac:dyDescent="0.3">
      <c r="A19" s="16" t="s">
        <v>70</v>
      </c>
      <c r="B19" s="33">
        <v>47</v>
      </c>
      <c r="C19" t="s">
        <v>295</v>
      </c>
      <c r="D19" s="18">
        <v>55.432099999999998</v>
      </c>
      <c r="E19" s="16">
        <v>158.554</v>
      </c>
      <c r="F19" s="15">
        <v>0.33</v>
      </c>
      <c r="G19" s="3"/>
      <c r="H19" s="3"/>
      <c r="I19" s="3"/>
      <c r="J19" s="11">
        <f t="shared" si="3"/>
        <v>0.33</v>
      </c>
      <c r="K19" s="11">
        <v>10</v>
      </c>
      <c r="L19" s="3">
        <f t="shared" si="4"/>
        <v>2.0724547734686936</v>
      </c>
      <c r="M19" s="12">
        <f t="shared" si="11"/>
        <v>44334.350102282224</v>
      </c>
      <c r="N19" s="12">
        <f t="shared" si="12"/>
        <v>44334.363852282222</v>
      </c>
      <c r="O19" s="11">
        <f t="shared" si="0"/>
        <v>55.432099999999998</v>
      </c>
      <c r="P19" s="11">
        <f t="shared" si="1"/>
        <v>-158.554</v>
      </c>
      <c r="Q19" s="3">
        <f t="shared" si="13"/>
        <v>0.96747265629474866</v>
      </c>
      <c r="R19" s="3">
        <f t="shared" si="13"/>
        <v>-2.7672893422070892</v>
      </c>
      <c r="S19" s="3">
        <f t="shared" si="14"/>
        <v>7.9639373768500832E-3</v>
      </c>
      <c r="T19" s="3">
        <f t="shared" si="15"/>
        <v>20.724547734686936</v>
      </c>
    </row>
    <row r="20" spans="1:20" x14ac:dyDescent="0.3">
      <c r="A20" s="16" t="s">
        <v>72</v>
      </c>
      <c r="B20" s="33">
        <v>49</v>
      </c>
      <c r="C20" t="s">
        <v>295</v>
      </c>
      <c r="D20" s="18">
        <v>55.202500000000001</v>
      </c>
      <c r="E20" s="16">
        <v>158.10059999999999</v>
      </c>
      <c r="F20" s="15">
        <v>0.33</v>
      </c>
      <c r="G20" s="3"/>
      <c r="H20" s="3"/>
      <c r="I20" s="3"/>
      <c r="J20" s="11">
        <f t="shared" si="3"/>
        <v>0.33</v>
      </c>
      <c r="K20" s="11">
        <v>10</v>
      </c>
      <c r="L20" s="3">
        <f t="shared" si="4"/>
        <v>2.072204430241785</v>
      </c>
      <c r="M20" s="12">
        <f t="shared" si="11"/>
        <v>44334.450194133482</v>
      </c>
      <c r="N20" s="12">
        <f t="shared" si="12"/>
        <v>44334.46394413348</v>
      </c>
      <c r="O20" s="11">
        <f t="shared" si="0"/>
        <v>55.202500000000001</v>
      </c>
      <c r="P20" s="11">
        <f t="shared" si="1"/>
        <v>-158.10059999999999</v>
      </c>
      <c r="Q20" s="3">
        <f t="shared" si="13"/>
        <v>0.96346538033216977</v>
      </c>
      <c r="R20" s="3">
        <f t="shared" si="13"/>
        <v>-2.7593760193785468</v>
      </c>
      <c r="S20" s="3">
        <f t="shared" si="14"/>
        <v>7.9133228285424018E-3</v>
      </c>
      <c r="T20" s="3">
        <f t="shared" si="15"/>
        <v>20.722044302417849</v>
      </c>
    </row>
    <row r="21" spans="1:20" x14ac:dyDescent="0.3">
      <c r="A21" s="16" t="s">
        <v>74</v>
      </c>
      <c r="B21" s="33">
        <v>51</v>
      </c>
      <c r="C21" t="s">
        <v>295</v>
      </c>
      <c r="D21" s="18">
        <v>54.965000000000003</v>
      </c>
      <c r="E21" s="16">
        <v>157.6711</v>
      </c>
      <c r="F21" s="15">
        <v>0.33</v>
      </c>
      <c r="G21" s="3"/>
      <c r="H21" s="3"/>
      <c r="I21" s="3"/>
      <c r="J21" s="11">
        <f t="shared" si="3"/>
        <v>0.33</v>
      </c>
      <c r="K21" s="11">
        <v>10</v>
      </c>
      <c r="L21" s="3">
        <f t="shared" si="4"/>
        <v>2.0509211962382676</v>
      </c>
      <c r="M21" s="12">
        <f t="shared" si="11"/>
        <v>44334.549399183321</v>
      </c>
      <c r="N21" s="12">
        <f t="shared" si="12"/>
        <v>44334.563149183319</v>
      </c>
      <c r="O21" s="11">
        <f t="shared" si="0"/>
        <v>54.965000000000003</v>
      </c>
      <c r="P21" s="11">
        <f t="shared" si="1"/>
        <v>-157.6711</v>
      </c>
      <c r="Q21" s="3">
        <f t="shared" si="13"/>
        <v>0.95932022335868317</v>
      </c>
      <c r="R21" s="3">
        <f t="shared" si="13"/>
        <v>-2.7518798302412315</v>
      </c>
      <c r="S21" s="3">
        <f t="shared" si="14"/>
        <v>7.4961891373153122E-3</v>
      </c>
      <c r="T21" s="3">
        <f t="shared" si="15"/>
        <v>20.509211962382675</v>
      </c>
    </row>
    <row r="22" spans="1:20" x14ac:dyDescent="0.3">
      <c r="A22" s="16" t="s">
        <v>76</v>
      </c>
      <c r="B22" s="33">
        <v>53</v>
      </c>
      <c r="C22" t="s">
        <v>296</v>
      </c>
      <c r="D22" s="18">
        <v>54.979100000000003</v>
      </c>
      <c r="E22" s="16">
        <v>157.226</v>
      </c>
      <c r="F22" s="15">
        <v>0.33</v>
      </c>
      <c r="G22" s="3"/>
      <c r="H22" s="3">
        <v>0.5</v>
      </c>
      <c r="I22" s="3"/>
      <c r="J22" s="11">
        <f t="shared" si="3"/>
        <v>0.83000000000000007</v>
      </c>
      <c r="K22" s="11">
        <v>10</v>
      </c>
      <c r="L22" s="3">
        <f t="shared" si="4"/>
        <v>1.5351904096521549</v>
      </c>
      <c r="M22" s="12">
        <f t="shared" si="11"/>
        <v>44334.627115450385</v>
      </c>
      <c r="N22" s="12">
        <f t="shared" si="12"/>
        <v>44334.661698783719</v>
      </c>
      <c r="O22" s="11">
        <f t="shared" si="0"/>
        <v>54.979100000000003</v>
      </c>
      <c r="P22" s="11">
        <f t="shared" si="1"/>
        <v>-157.226</v>
      </c>
      <c r="Q22" s="3">
        <f t="shared" si="13"/>
        <v>0.95956631478321441</v>
      </c>
      <c r="R22" s="3">
        <f t="shared" si="13"/>
        <v>-2.7441113697406045</v>
      </c>
      <c r="S22" s="3">
        <f t="shared" si="14"/>
        <v>7.7684605006269614E-3</v>
      </c>
      <c r="T22" s="3">
        <f t="shared" si="15"/>
        <v>15.351904096521549</v>
      </c>
    </row>
    <row r="23" spans="1:20" x14ac:dyDescent="0.3">
      <c r="A23" s="16" t="s">
        <v>78</v>
      </c>
      <c r="B23" s="33">
        <v>55</v>
      </c>
      <c r="C23" t="s">
        <v>296</v>
      </c>
      <c r="D23" s="18">
        <v>55.2087</v>
      </c>
      <c r="E23" s="16">
        <v>157.67400000000001</v>
      </c>
      <c r="F23" s="15">
        <v>0.33</v>
      </c>
      <c r="G23" s="3"/>
      <c r="H23" s="3">
        <v>0.5</v>
      </c>
      <c r="I23" s="3"/>
      <c r="J23" s="11">
        <f t="shared" si="3"/>
        <v>0.83000000000000007</v>
      </c>
      <c r="K23" s="11">
        <v>10</v>
      </c>
      <c r="L23" s="3">
        <f t="shared" si="4"/>
        <v>2.0648718615141979</v>
      </c>
      <c r="M23" s="12">
        <f t="shared" si="11"/>
        <v>44334.747735111283</v>
      </c>
      <c r="N23" s="12">
        <f t="shared" si="12"/>
        <v>44334.782318444617</v>
      </c>
      <c r="O23" s="11">
        <f t="shared" si="0"/>
        <v>55.2087</v>
      </c>
      <c r="P23" s="11">
        <f t="shared" si="1"/>
        <v>-157.67400000000001</v>
      </c>
      <c r="Q23" s="3">
        <f t="shared" si="13"/>
        <v>0.96357359074579341</v>
      </c>
      <c r="R23" s="3">
        <f t="shared" si="13"/>
        <v>-2.7519304447895392</v>
      </c>
      <c r="S23" s="3">
        <f t="shared" si="14"/>
        <v>-7.8190750489346428E-3</v>
      </c>
      <c r="T23" s="3">
        <f t="shared" si="15"/>
        <v>20.648718615141981</v>
      </c>
    </row>
    <row r="24" spans="1:20" x14ac:dyDescent="0.3">
      <c r="A24" s="16" t="s">
        <v>80</v>
      </c>
      <c r="B24" s="33">
        <v>57</v>
      </c>
      <c r="C24" t="s">
        <v>316</v>
      </c>
      <c r="D24" s="18">
        <v>55.438200000000002</v>
      </c>
      <c r="E24" s="16">
        <v>158.1249</v>
      </c>
      <c r="F24" s="15">
        <v>0.33</v>
      </c>
      <c r="G24" s="3"/>
      <c r="H24" s="3">
        <v>0.5</v>
      </c>
      <c r="I24" s="3"/>
      <c r="J24" s="11">
        <f t="shared" si="3"/>
        <v>0.83000000000000007</v>
      </c>
      <c r="K24" s="11">
        <v>10</v>
      </c>
      <c r="L24" s="3">
        <f t="shared" si="4"/>
        <v>2.0652580648514349</v>
      </c>
      <c r="M24" s="21">
        <v>44335.25</v>
      </c>
      <c r="N24" s="12">
        <f t="shared" si="12"/>
        <v>44335.284583333334</v>
      </c>
      <c r="O24" s="11">
        <f t="shared" si="0"/>
        <v>55.438200000000002</v>
      </c>
      <c r="P24" s="11">
        <f t="shared" si="1"/>
        <v>-158.1249</v>
      </c>
      <c r="Q24" s="3">
        <f t="shared" si="13"/>
        <v>0.9675791213791205</v>
      </c>
      <c r="R24" s="3">
        <f t="shared" si="13"/>
        <v>-2.7598001343867815</v>
      </c>
      <c r="S24" s="3">
        <f t="shared" si="14"/>
        <v>-7.8696895972423242E-3</v>
      </c>
      <c r="T24" s="3">
        <f t="shared" si="15"/>
        <v>20.652580648514348</v>
      </c>
    </row>
    <row r="25" spans="1:20" x14ac:dyDescent="0.3">
      <c r="A25" s="16" t="s">
        <v>82</v>
      </c>
      <c r="B25" s="33">
        <v>59</v>
      </c>
      <c r="C25" t="s">
        <v>296</v>
      </c>
      <c r="D25" s="18">
        <v>55.6678</v>
      </c>
      <c r="E25" s="16">
        <v>158.57859999999999</v>
      </c>
      <c r="F25" s="15">
        <v>0.33</v>
      </c>
      <c r="G25" s="3"/>
      <c r="H25" s="3">
        <v>0.5</v>
      </c>
      <c r="I25" s="3"/>
      <c r="J25" s="11">
        <f t="shared" si="3"/>
        <v>0.83000000000000007</v>
      </c>
      <c r="K25" s="11">
        <v>10</v>
      </c>
      <c r="L25" s="3">
        <f t="shared" si="4"/>
        <v>2.0660878688827027</v>
      </c>
      <c r="M25" s="12">
        <f t="shared" si="11"/>
        <v>44335.370670327873</v>
      </c>
      <c r="N25" s="12">
        <f t="shared" si="12"/>
        <v>44335.405253661207</v>
      </c>
      <c r="O25" s="11">
        <f t="shared" si="0"/>
        <v>55.6678</v>
      </c>
      <c r="P25" s="11">
        <f t="shared" si="1"/>
        <v>-158.57859999999999</v>
      </c>
      <c r="Q25" s="3">
        <f t="shared" si="13"/>
        <v>0.97158639734169927</v>
      </c>
      <c r="R25" s="3">
        <f t="shared" si="13"/>
        <v>-2.7677186932030797</v>
      </c>
      <c r="S25" s="3">
        <f t="shared" si="14"/>
        <v>-7.9185588162982157E-3</v>
      </c>
      <c r="T25" s="3">
        <f t="shared" si="15"/>
        <v>20.660878688827026</v>
      </c>
    </row>
    <row r="26" spans="1:20" x14ac:dyDescent="0.3">
      <c r="A26" s="16" t="s">
        <v>84</v>
      </c>
      <c r="B26" s="33">
        <v>61</v>
      </c>
      <c r="C26" t="s">
        <v>298</v>
      </c>
      <c r="D26" s="18">
        <v>55.788800000000002</v>
      </c>
      <c r="E26" s="16">
        <v>158.37469999999999</v>
      </c>
      <c r="F26" s="15">
        <v>0.33</v>
      </c>
      <c r="G26" s="3"/>
      <c r="H26" s="3"/>
      <c r="I26" s="15">
        <v>0.33</v>
      </c>
      <c r="J26" s="11">
        <f t="shared" si="3"/>
        <v>0.66</v>
      </c>
      <c r="K26" s="11">
        <v>10</v>
      </c>
      <c r="L26" s="3">
        <f t="shared" si="4"/>
        <v>1.0008411644811956</v>
      </c>
      <c r="M26" s="12">
        <f t="shared" si="11"/>
        <v>44335.446955376392</v>
      </c>
      <c r="N26" s="12">
        <f t="shared" si="12"/>
        <v>44335.474455376389</v>
      </c>
      <c r="O26" s="11">
        <f t="shared" si="0"/>
        <v>55.788800000000002</v>
      </c>
      <c r="P26" s="11">
        <f t="shared" si="1"/>
        <v>-158.37469999999999</v>
      </c>
      <c r="Q26" s="3">
        <f t="shared" si="13"/>
        <v>0.97369824573661246</v>
      </c>
      <c r="R26" s="3">
        <f t="shared" si="13"/>
        <v>-2.7641599668582635</v>
      </c>
      <c r="S26" s="3">
        <f t="shared" si="14"/>
        <v>3.5587263448162432E-3</v>
      </c>
      <c r="T26" s="3">
        <f t="shared" si="15"/>
        <v>10.008411644811957</v>
      </c>
    </row>
    <row r="27" spans="1:20" x14ac:dyDescent="0.3">
      <c r="A27" s="16" t="s">
        <v>86</v>
      </c>
      <c r="B27" s="33">
        <v>63</v>
      </c>
      <c r="C27" t="s">
        <v>298</v>
      </c>
      <c r="D27" s="18">
        <v>55.559199999999997</v>
      </c>
      <c r="E27" s="16">
        <v>157.9222</v>
      </c>
      <c r="F27" s="15">
        <v>0.33</v>
      </c>
      <c r="G27" s="3"/>
      <c r="H27" s="3"/>
      <c r="I27" s="15">
        <v>0.33</v>
      </c>
      <c r="J27" s="11">
        <f t="shared" si="3"/>
        <v>0.66</v>
      </c>
      <c r="K27" s="11">
        <v>10</v>
      </c>
      <c r="L27" s="3">
        <f t="shared" si="4"/>
        <v>2.0595346776900358</v>
      </c>
      <c r="M27" s="12">
        <f t="shared" si="11"/>
        <v>44335.560269321293</v>
      </c>
      <c r="N27" s="12">
        <f t="shared" si="12"/>
        <v>44335.58776932129</v>
      </c>
      <c r="O27" s="11">
        <f t="shared" si="0"/>
        <v>55.559199999999997</v>
      </c>
      <c r="P27" s="11">
        <f t="shared" si="1"/>
        <v>-157.9222</v>
      </c>
      <c r="Q27" s="3">
        <f t="shared" si="13"/>
        <v>0.96969096977403346</v>
      </c>
      <c r="R27" s="3">
        <f t="shared" si="13"/>
        <v>-2.756262351992989</v>
      </c>
      <c r="S27" s="3">
        <f t="shared" si="14"/>
        <v>7.8976148652745159E-3</v>
      </c>
      <c r="T27" s="3">
        <f t="shared" si="15"/>
        <v>20.59534677690036</v>
      </c>
    </row>
    <row r="28" spans="1:20" x14ac:dyDescent="0.3">
      <c r="A28" s="16" t="s">
        <v>88</v>
      </c>
      <c r="B28" s="33">
        <v>65</v>
      </c>
      <c r="C28" t="s">
        <v>298</v>
      </c>
      <c r="D28" s="18">
        <v>55.329599999999999</v>
      </c>
      <c r="E28" s="16">
        <v>157.4726</v>
      </c>
      <c r="F28" s="15">
        <v>0.33</v>
      </c>
      <c r="G28" s="3"/>
      <c r="H28" s="3"/>
      <c r="I28" s="15">
        <v>0.33</v>
      </c>
      <c r="J28" s="11">
        <f t="shared" si="3"/>
        <v>0.66</v>
      </c>
      <c r="K28" s="11">
        <v>10</v>
      </c>
      <c r="L28" s="3">
        <f t="shared" si="4"/>
        <v>2.0588682924614186</v>
      </c>
      <c r="M28" s="12">
        <f t="shared" si="11"/>
        <v>44335.673555500143</v>
      </c>
      <c r="N28" s="12">
        <f t="shared" si="12"/>
        <v>44335.70105550014</v>
      </c>
      <c r="O28" s="11">
        <f t="shared" si="0"/>
        <v>55.329599999999999</v>
      </c>
      <c r="P28" s="11">
        <f t="shared" si="1"/>
        <v>-157.4726</v>
      </c>
      <c r="Q28" s="3">
        <f t="shared" si="13"/>
        <v>0.96568369381145458</v>
      </c>
      <c r="R28" s="3">
        <f t="shared" si="13"/>
        <v>-2.7484153516760226</v>
      </c>
      <c r="S28" s="3">
        <f t="shared" si="14"/>
        <v>7.8470003169663904E-3</v>
      </c>
      <c r="T28" s="3">
        <f t="shared" si="15"/>
        <v>20.588682924614186</v>
      </c>
    </row>
    <row r="29" spans="1:20" x14ac:dyDescent="0.3">
      <c r="A29" s="16" t="s">
        <v>90</v>
      </c>
      <c r="B29" s="33">
        <v>67</v>
      </c>
      <c r="C29" t="s">
        <v>298</v>
      </c>
      <c r="D29" s="18">
        <v>55.1</v>
      </c>
      <c r="E29" s="16">
        <v>157.0257</v>
      </c>
      <c r="F29" s="15">
        <v>0.33</v>
      </c>
      <c r="G29" s="3"/>
      <c r="H29" s="3"/>
      <c r="I29" s="15">
        <v>0.33</v>
      </c>
      <c r="J29" s="11">
        <f t="shared" si="3"/>
        <v>0.66</v>
      </c>
      <c r="K29" s="11">
        <v>10</v>
      </c>
      <c r="L29" s="3">
        <f t="shared" si="4"/>
        <v>2.0586071622630828</v>
      </c>
      <c r="M29" s="21">
        <v>44336.25</v>
      </c>
      <c r="N29" s="12">
        <f t="shared" si="12"/>
        <v>44336.277499999997</v>
      </c>
      <c r="O29" s="11">
        <f t="shared" si="0"/>
        <v>55.1</v>
      </c>
      <c r="P29" s="11">
        <f t="shared" si="1"/>
        <v>-157.0257</v>
      </c>
      <c r="Q29" s="3">
        <f t="shared" si="13"/>
        <v>0.96167641784887559</v>
      </c>
      <c r="R29" s="3">
        <f t="shared" si="13"/>
        <v>-2.7406154752488598</v>
      </c>
      <c r="S29" s="3">
        <f t="shared" si="14"/>
        <v>7.799876427162733E-3</v>
      </c>
      <c r="T29" s="3">
        <f t="shared" si="15"/>
        <v>20.586071622630829</v>
      </c>
    </row>
    <row r="30" spans="1:20" x14ac:dyDescent="0.3">
      <c r="A30" s="16" t="s">
        <v>92</v>
      </c>
      <c r="B30" s="33">
        <v>69</v>
      </c>
      <c r="C30" t="s">
        <v>298</v>
      </c>
      <c r="D30" s="18">
        <v>55.106200000000001</v>
      </c>
      <c r="E30" s="16">
        <v>156.60300000000001</v>
      </c>
      <c r="F30" s="15">
        <v>0.33</v>
      </c>
      <c r="G30" s="3"/>
      <c r="H30" s="3"/>
      <c r="I30" s="15">
        <v>0.33</v>
      </c>
      <c r="J30" s="11">
        <f t="shared" si="3"/>
        <v>0.66</v>
      </c>
      <c r="K30" s="11">
        <v>10</v>
      </c>
      <c r="L30" s="3">
        <f t="shared" si="4"/>
        <v>1.4514383925418177</v>
      </c>
      <c r="M30" s="12">
        <f t="shared" si="11"/>
        <v>44336.337976599687</v>
      </c>
      <c r="N30" s="12">
        <f t="shared" si="12"/>
        <v>44336.365476599683</v>
      </c>
      <c r="O30" s="11">
        <f t="shared" si="0"/>
        <v>55.106200000000001</v>
      </c>
      <c r="P30" s="11">
        <f t="shared" si="1"/>
        <v>-156.60300000000001</v>
      </c>
      <c r="Q30" s="3">
        <f t="shared" si="13"/>
        <v>0.96178462826249922</v>
      </c>
      <c r="R30" s="3">
        <f t="shared" si="13"/>
        <v>-2.73323796850068</v>
      </c>
      <c r="S30" s="3">
        <f t="shared" si="14"/>
        <v>7.3775067481798295E-3</v>
      </c>
      <c r="T30" s="3">
        <f t="shared" si="15"/>
        <v>14.514383925418176</v>
      </c>
    </row>
    <row r="31" spans="1:20" x14ac:dyDescent="0.3">
      <c r="A31" s="16" t="s">
        <v>94</v>
      </c>
      <c r="B31" s="33">
        <v>71</v>
      </c>
      <c r="C31" t="s">
        <v>298</v>
      </c>
      <c r="D31" s="18">
        <v>55.335799999999999</v>
      </c>
      <c r="E31" s="16">
        <v>157.04730000000001</v>
      </c>
      <c r="F31" s="15">
        <v>0.33</v>
      </c>
      <c r="G31" s="3"/>
      <c r="H31" s="3"/>
      <c r="I31" s="15">
        <v>0.33</v>
      </c>
      <c r="J31" s="11">
        <f t="shared" si="3"/>
        <v>0.66</v>
      </c>
      <c r="K31" s="11">
        <v>10</v>
      </c>
      <c r="L31" s="3">
        <f t="shared" si="4"/>
        <v>2.051826900240882</v>
      </c>
      <c r="M31" s="12">
        <f t="shared" si="11"/>
        <v>44336.450969387195</v>
      </c>
      <c r="N31" s="12">
        <f t="shared" si="12"/>
        <v>44336.478469387192</v>
      </c>
      <c r="O31" s="11">
        <f t="shared" si="0"/>
        <v>55.335799999999999</v>
      </c>
      <c r="P31" s="11">
        <f t="shared" si="1"/>
        <v>-157.04730000000001</v>
      </c>
      <c r="Q31" s="3">
        <f t="shared" si="13"/>
        <v>0.96579190422507821</v>
      </c>
      <c r="R31" s="3">
        <f t="shared" si="13"/>
        <v>-2.7409924663672909</v>
      </c>
      <c r="S31" s="3">
        <f t="shared" si="14"/>
        <v>-7.7544978666108655E-3</v>
      </c>
      <c r="T31" s="3">
        <f t="shared" si="15"/>
        <v>20.518269002408822</v>
      </c>
    </row>
    <row r="32" spans="1:20" x14ac:dyDescent="0.3">
      <c r="A32" s="16" t="s">
        <v>96</v>
      </c>
      <c r="B32" s="33">
        <v>73</v>
      </c>
      <c r="C32" t="s">
        <v>298</v>
      </c>
      <c r="D32" s="18">
        <v>55.565399999999997</v>
      </c>
      <c r="E32" s="16">
        <v>157.49440000000001</v>
      </c>
      <c r="F32" s="15">
        <v>0.33</v>
      </c>
      <c r="G32" s="3"/>
      <c r="H32" s="3"/>
      <c r="I32" s="15">
        <v>0.33</v>
      </c>
      <c r="J32" s="11">
        <f t="shared" si="3"/>
        <v>0.66</v>
      </c>
      <c r="K32" s="11">
        <v>10</v>
      </c>
      <c r="L32" s="3">
        <f t="shared" si="4"/>
        <v>2.0523760903857466</v>
      </c>
      <c r="M32" s="12">
        <f t="shared" si="11"/>
        <v>44336.563985057626</v>
      </c>
      <c r="N32" s="12">
        <f t="shared" si="12"/>
        <v>44336.591485057623</v>
      </c>
      <c r="O32" s="11">
        <f t="shared" si="0"/>
        <v>55.565399999999997</v>
      </c>
      <c r="P32" s="11">
        <f t="shared" si="1"/>
        <v>-157.49440000000001</v>
      </c>
      <c r="Q32" s="3">
        <f t="shared" si="13"/>
        <v>0.96979918018765721</v>
      </c>
      <c r="R32" s="3">
        <f t="shared" si="13"/>
        <v>-2.7487958334529576</v>
      </c>
      <c r="S32" s="3">
        <f t="shared" si="14"/>
        <v>-7.803367085666757E-3</v>
      </c>
      <c r="T32" s="3">
        <f t="shared" si="15"/>
        <v>20.523760903857465</v>
      </c>
    </row>
    <row r="33" spans="1:20" x14ac:dyDescent="0.3">
      <c r="A33" s="16" t="s">
        <v>98</v>
      </c>
      <c r="B33" s="33">
        <v>75</v>
      </c>
      <c r="C33" t="s">
        <v>298</v>
      </c>
      <c r="D33" s="18">
        <v>55.794899999999998</v>
      </c>
      <c r="E33" s="16">
        <v>157.9442</v>
      </c>
      <c r="F33" s="15">
        <v>0.33</v>
      </c>
      <c r="G33" s="3"/>
      <c r="H33" s="3"/>
      <c r="I33" s="15">
        <v>0.33</v>
      </c>
      <c r="J33" s="11">
        <f t="shared" si="3"/>
        <v>0.66</v>
      </c>
      <c r="K33" s="11">
        <v>10</v>
      </c>
      <c r="L33" s="3">
        <f t="shared" si="4"/>
        <v>2.0521730806142537</v>
      </c>
      <c r="M33" s="12">
        <f t="shared" si="11"/>
        <v>44336.676992269313</v>
      </c>
      <c r="N33" s="12">
        <f t="shared" si="12"/>
        <v>44336.704492269309</v>
      </c>
      <c r="O33" s="11">
        <f t="shared" si="0"/>
        <v>55.794899999999998</v>
      </c>
      <c r="P33" s="11">
        <f t="shared" si="1"/>
        <v>-157.9442</v>
      </c>
      <c r="Q33" s="3">
        <f t="shared" si="13"/>
        <v>0.97380471082098408</v>
      </c>
      <c r="R33" s="3">
        <f t="shared" si="13"/>
        <v>-2.7566463244284276</v>
      </c>
      <c r="S33" s="3">
        <f t="shared" si="14"/>
        <v>-7.8504909754699703E-3</v>
      </c>
      <c r="T33" s="3">
        <f t="shared" si="15"/>
        <v>20.521730806142539</v>
      </c>
    </row>
    <row r="34" spans="1:20" x14ac:dyDescent="0.3">
      <c r="A34" s="16" t="s">
        <v>100</v>
      </c>
      <c r="B34" s="33">
        <v>77</v>
      </c>
      <c r="C34" t="s">
        <v>298</v>
      </c>
      <c r="D34" s="18">
        <v>56.030700000000003</v>
      </c>
      <c r="E34" s="16">
        <v>157.96510000000001</v>
      </c>
      <c r="F34" s="15">
        <v>0.33</v>
      </c>
      <c r="G34" s="3"/>
      <c r="H34" s="3"/>
      <c r="I34" s="15">
        <v>0.33</v>
      </c>
      <c r="J34" s="11">
        <f t="shared" si="3"/>
        <v>0.66</v>
      </c>
      <c r="K34" s="11">
        <v>10</v>
      </c>
      <c r="L34" s="3">
        <f t="shared" si="4"/>
        <v>1.4165445268342394</v>
      </c>
      <c r="M34" s="21">
        <v>44337.25</v>
      </c>
      <c r="N34" s="12">
        <f t="shared" si="12"/>
        <v>44337.277499999997</v>
      </c>
      <c r="O34" s="11">
        <f t="shared" si="0"/>
        <v>56.030700000000003</v>
      </c>
      <c r="P34" s="11">
        <f t="shared" si="1"/>
        <v>-157.96510000000001</v>
      </c>
      <c r="Q34" s="3">
        <f t="shared" si="13"/>
        <v>0.97792019719718681</v>
      </c>
      <c r="R34" s="3">
        <f t="shared" si="13"/>
        <v>-2.7570110982420948</v>
      </c>
      <c r="S34" s="3">
        <f t="shared" si="14"/>
        <v>-3.647738136671741E-4</v>
      </c>
      <c r="T34" s="3">
        <f t="shared" si="15"/>
        <v>14.165445268342394</v>
      </c>
    </row>
    <row r="35" spans="1:20" x14ac:dyDescent="0.3">
      <c r="A35" s="16" t="s">
        <v>102</v>
      </c>
      <c r="B35" s="33">
        <v>79</v>
      </c>
      <c r="C35" t="s">
        <v>298</v>
      </c>
      <c r="D35" s="18">
        <v>55.801099999999998</v>
      </c>
      <c r="E35" s="16">
        <v>157.51499999999999</v>
      </c>
      <c r="F35" s="15">
        <v>0.33</v>
      </c>
      <c r="G35" s="3"/>
      <c r="H35" s="3"/>
      <c r="I35" s="15">
        <v>0.33</v>
      </c>
      <c r="J35" s="11">
        <f t="shared" si="3"/>
        <v>0.66</v>
      </c>
      <c r="K35" s="11">
        <v>10</v>
      </c>
      <c r="L35" s="3">
        <f t="shared" si="4"/>
        <v>2.0465224866130476</v>
      </c>
      <c r="M35" s="12">
        <f t="shared" si="11"/>
        <v>44337.362771770269</v>
      </c>
      <c r="N35" s="12">
        <f t="shared" si="12"/>
        <v>44337.390271770266</v>
      </c>
      <c r="O35" s="11">
        <f t="shared" si="0"/>
        <v>55.801099999999998</v>
      </c>
      <c r="P35" s="11">
        <f t="shared" si="1"/>
        <v>-157.51499999999999</v>
      </c>
      <c r="Q35" s="3">
        <f t="shared" si="13"/>
        <v>0.97391292123460782</v>
      </c>
      <c r="R35" s="3">
        <f t="shared" si="13"/>
        <v>-2.7491553712788681</v>
      </c>
      <c r="S35" s="3">
        <f t="shared" si="14"/>
        <v>7.8557269632266724E-3</v>
      </c>
      <c r="T35" s="3">
        <f t="shared" si="15"/>
        <v>20.465224866130477</v>
      </c>
    </row>
    <row r="36" spans="1:20" x14ac:dyDescent="0.3">
      <c r="A36" s="16" t="s">
        <v>104</v>
      </c>
      <c r="B36" s="33">
        <v>81</v>
      </c>
      <c r="C36" t="s">
        <v>298</v>
      </c>
      <c r="D36" s="18">
        <v>55.5715</v>
      </c>
      <c r="E36" s="16">
        <v>157.06780000000001</v>
      </c>
      <c r="F36" s="15">
        <v>0.33</v>
      </c>
      <c r="G36" s="3"/>
      <c r="H36" s="3"/>
      <c r="I36" s="15">
        <v>0.33</v>
      </c>
      <c r="J36" s="11">
        <f t="shared" si="3"/>
        <v>0.66</v>
      </c>
      <c r="K36" s="11">
        <v>10</v>
      </c>
      <c r="L36" s="3">
        <f t="shared" si="4"/>
        <v>2.0458882101929863</v>
      </c>
      <c r="M36" s="12">
        <f t="shared" si="11"/>
        <v>44337.475517112354</v>
      </c>
      <c r="N36" s="12">
        <f t="shared" si="12"/>
        <v>44337.503017112351</v>
      </c>
      <c r="O36" s="11">
        <f t="shared" si="0"/>
        <v>55.5715</v>
      </c>
      <c r="P36" s="11">
        <f t="shared" si="1"/>
        <v>-157.06780000000001</v>
      </c>
      <c r="Q36" s="3">
        <f t="shared" si="13"/>
        <v>0.96990564527202883</v>
      </c>
      <c r="R36" s="3">
        <f t="shared" si="13"/>
        <v>-2.7413502588639496</v>
      </c>
      <c r="S36" s="3">
        <f t="shared" si="14"/>
        <v>7.8051124149185469E-3</v>
      </c>
      <c r="T36" s="3">
        <f t="shared" si="15"/>
        <v>20.458882101929863</v>
      </c>
    </row>
    <row r="37" spans="1:20" x14ac:dyDescent="0.3">
      <c r="A37" s="16" t="s">
        <v>106</v>
      </c>
      <c r="B37" s="33">
        <v>83</v>
      </c>
      <c r="C37" t="s">
        <v>298</v>
      </c>
      <c r="D37" s="18">
        <v>55.341999999999999</v>
      </c>
      <c r="E37" s="16">
        <v>156.6232</v>
      </c>
      <c r="F37" s="15">
        <v>0.33</v>
      </c>
      <c r="G37" s="3"/>
      <c r="H37" s="3"/>
      <c r="I37" s="15">
        <v>0.33</v>
      </c>
      <c r="J37" s="11">
        <f t="shared" si="3"/>
        <v>0.66</v>
      </c>
      <c r="K37" s="11">
        <v>10</v>
      </c>
      <c r="L37" s="3">
        <f t="shared" si="4"/>
        <v>2.045500110907486</v>
      </c>
      <c r="M37" s="12">
        <f t="shared" si="11"/>
        <v>44337.588246283638</v>
      </c>
      <c r="N37" s="12">
        <f t="shared" si="12"/>
        <v>44337.615746283635</v>
      </c>
      <c r="O37" s="11">
        <f t="shared" si="0"/>
        <v>55.341999999999999</v>
      </c>
      <c r="P37" s="11">
        <f t="shared" si="1"/>
        <v>-156.6232</v>
      </c>
      <c r="Q37" s="3">
        <f t="shared" si="13"/>
        <v>0.96590011463870173</v>
      </c>
      <c r="R37" s="3">
        <f t="shared" si="13"/>
        <v>-2.7335905250095829</v>
      </c>
      <c r="S37" s="3">
        <f t="shared" si="14"/>
        <v>7.7597338543666794E-3</v>
      </c>
      <c r="T37" s="3">
        <f t="shared" si="15"/>
        <v>20.45500110907486</v>
      </c>
    </row>
    <row r="38" spans="1:20" x14ac:dyDescent="0.3">
      <c r="A38" s="16" t="s">
        <v>108</v>
      </c>
      <c r="B38" s="33">
        <v>85</v>
      </c>
      <c r="C38" t="s">
        <v>298</v>
      </c>
      <c r="D38" s="18">
        <v>55.348100000000002</v>
      </c>
      <c r="E38" s="16">
        <v>156.2004</v>
      </c>
      <c r="F38" s="15">
        <v>0.33</v>
      </c>
      <c r="G38" s="3"/>
      <c r="H38" s="3"/>
      <c r="I38" s="15">
        <v>0.33</v>
      </c>
      <c r="J38" s="11">
        <f t="shared" si="3"/>
        <v>0.66</v>
      </c>
      <c r="K38" s="11">
        <v>10</v>
      </c>
      <c r="L38" s="3">
        <f t="shared" si="4"/>
        <v>1.4429700133214356</v>
      </c>
      <c r="M38" s="12">
        <f t="shared" si="11"/>
        <v>44337.675870034189</v>
      </c>
      <c r="N38" s="12">
        <f t="shared" si="12"/>
        <v>44337.703370034185</v>
      </c>
      <c r="O38" s="11">
        <f t="shared" si="0"/>
        <v>55.348100000000002</v>
      </c>
      <c r="P38" s="11">
        <f t="shared" si="1"/>
        <v>-156.2004</v>
      </c>
      <c r="Q38" s="3">
        <f t="shared" si="13"/>
        <v>0.96600657972307347</v>
      </c>
      <c r="R38" s="3">
        <f t="shared" si="13"/>
        <v>-2.7262112729321508</v>
      </c>
      <c r="S38" s="3">
        <f t="shared" si="14"/>
        <v>7.3792520774320636E-3</v>
      </c>
      <c r="T38" s="3">
        <f t="shared" si="15"/>
        <v>14.429700133214356</v>
      </c>
    </row>
    <row r="39" spans="1:20" x14ac:dyDescent="0.3">
      <c r="A39" s="16" t="s">
        <v>110</v>
      </c>
      <c r="B39" s="33">
        <v>87</v>
      </c>
      <c r="C39" t="s">
        <v>298</v>
      </c>
      <c r="D39" s="18">
        <v>55.5777</v>
      </c>
      <c r="E39" s="16">
        <v>156.64240000000001</v>
      </c>
      <c r="F39" s="15">
        <v>0.33</v>
      </c>
      <c r="G39" s="3"/>
      <c r="H39" s="3"/>
      <c r="I39" s="15">
        <v>0.33</v>
      </c>
      <c r="J39" s="11">
        <f t="shared" si="3"/>
        <v>0.66</v>
      </c>
      <c r="K39" s="11">
        <v>10</v>
      </c>
      <c r="L39" s="3">
        <f t="shared" si="4"/>
        <v>2.0392001056252718</v>
      </c>
      <c r="M39" s="21">
        <v>44338.25</v>
      </c>
      <c r="N39" s="12">
        <f t="shared" si="12"/>
        <v>44338.277499999997</v>
      </c>
      <c r="O39" s="11">
        <f t="shared" si="0"/>
        <v>55.5777</v>
      </c>
      <c r="P39" s="11">
        <f t="shared" si="1"/>
        <v>-156.64240000000001</v>
      </c>
      <c r="Q39" s="3">
        <f t="shared" si="13"/>
        <v>0.97001385568565246</v>
      </c>
      <c r="R39" s="3">
        <f t="shared" si="13"/>
        <v>-2.7339256282259656</v>
      </c>
      <c r="S39" s="3">
        <f t="shared" si="14"/>
        <v>-7.7143552938148119E-3</v>
      </c>
      <c r="T39" s="3">
        <f t="shared" si="15"/>
        <v>20.392001056252717</v>
      </c>
    </row>
    <row r="40" spans="1:20" x14ac:dyDescent="0.3">
      <c r="A40" s="16" t="s">
        <v>112</v>
      </c>
      <c r="B40" s="33">
        <v>89</v>
      </c>
      <c r="C40" t="s">
        <v>298</v>
      </c>
      <c r="D40" s="18">
        <v>55.807299999999998</v>
      </c>
      <c r="E40" s="16">
        <v>157.08709999999999</v>
      </c>
      <c r="F40" s="15">
        <v>0.33</v>
      </c>
      <c r="G40" s="3"/>
      <c r="H40" s="3"/>
      <c r="I40" s="15">
        <v>0.33</v>
      </c>
      <c r="J40" s="11">
        <f t="shared" si="3"/>
        <v>0.66</v>
      </c>
      <c r="K40" s="11">
        <v>10</v>
      </c>
      <c r="L40" s="3">
        <f t="shared" si="4"/>
        <v>2.0394687459594412</v>
      </c>
      <c r="M40" s="12">
        <f t="shared" si="11"/>
        <v>44338.362477864408</v>
      </c>
      <c r="N40" s="12">
        <f t="shared" si="12"/>
        <v>44338.389977864404</v>
      </c>
      <c r="O40" s="11">
        <f t="shared" si="0"/>
        <v>55.807299999999998</v>
      </c>
      <c r="P40" s="11">
        <f t="shared" si="1"/>
        <v>-157.08709999999999</v>
      </c>
      <c r="Q40" s="3">
        <f t="shared" si="13"/>
        <v>0.97402113164823145</v>
      </c>
      <c r="R40" s="3">
        <f t="shared" si="13"/>
        <v>-2.7416871074095845</v>
      </c>
      <c r="S40" s="3">
        <f t="shared" si="14"/>
        <v>-7.7614791836189134E-3</v>
      </c>
      <c r="T40" s="3">
        <f t="shared" si="15"/>
        <v>20.394687459594412</v>
      </c>
    </row>
    <row r="41" spans="1:20" x14ac:dyDescent="0.3">
      <c r="A41" s="16" t="s">
        <v>114</v>
      </c>
      <c r="B41" s="33">
        <v>91</v>
      </c>
      <c r="C41" t="s">
        <v>298</v>
      </c>
      <c r="D41" s="18">
        <v>56.036799999999999</v>
      </c>
      <c r="E41" s="16">
        <v>157.53460000000001</v>
      </c>
      <c r="F41" s="15">
        <v>0.33</v>
      </c>
      <c r="G41" s="3"/>
      <c r="H41" s="3"/>
      <c r="I41" s="15">
        <v>0.33</v>
      </c>
      <c r="J41" s="11">
        <f t="shared" si="3"/>
        <v>0.66</v>
      </c>
      <c r="K41" s="11">
        <v>10</v>
      </c>
      <c r="L41" s="3">
        <f t="shared" si="4"/>
        <v>2.0394847323218457</v>
      </c>
      <c r="M41" s="12">
        <f t="shared" si="11"/>
        <v>44338.474956394915</v>
      </c>
      <c r="N41" s="12">
        <f t="shared" si="12"/>
        <v>44338.502456394912</v>
      </c>
      <c r="O41" s="11">
        <f t="shared" si="0"/>
        <v>56.036799999999999</v>
      </c>
      <c r="P41" s="11">
        <f t="shared" si="1"/>
        <v>-157.53460000000001</v>
      </c>
      <c r="Q41" s="3">
        <f t="shared" si="13"/>
        <v>0.97802666228155843</v>
      </c>
      <c r="R41" s="3">
        <f t="shared" si="13"/>
        <v>-2.7494974558122589</v>
      </c>
      <c r="S41" s="3">
        <f t="shared" si="14"/>
        <v>-7.8103484026743608E-3</v>
      </c>
      <c r="T41" s="3">
        <f t="shared" si="15"/>
        <v>20.394847323218457</v>
      </c>
    </row>
    <row r="42" spans="1:20" x14ac:dyDescent="0.3">
      <c r="A42" s="16" t="s">
        <v>116</v>
      </c>
      <c r="B42" s="33">
        <v>93</v>
      </c>
      <c r="C42" t="s">
        <v>298</v>
      </c>
      <c r="D42" s="18">
        <v>56.272599999999997</v>
      </c>
      <c r="E42" s="16">
        <v>157.553</v>
      </c>
      <c r="F42" s="15">
        <v>0.33</v>
      </c>
      <c r="G42" s="3"/>
      <c r="H42" s="3"/>
      <c r="I42" s="15">
        <v>0.33</v>
      </c>
      <c r="J42" s="11">
        <f t="shared" si="3"/>
        <v>0.66</v>
      </c>
      <c r="K42" s="11">
        <v>10</v>
      </c>
      <c r="L42" s="3">
        <f t="shared" si="4"/>
        <v>1.4161354871049752</v>
      </c>
      <c r="M42" s="12">
        <f t="shared" si="11"/>
        <v>44338.561462040205</v>
      </c>
      <c r="N42" s="12">
        <f t="shared" si="12"/>
        <v>44338.588962040201</v>
      </c>
      <c r="O42" s="11">
        <f t="shared" si="0"/>
        <v>56.272599999999997</v>
      </c>
      <c r="P42" s="11">
        <f t="shared" si="1"/>
        <v>-157.553</v>
      </c>
      <c r="Q42" s="3">
        <f t="shared" si="13"/>
        <v>0.98214214865776106</v>
      </c>
      <c r="R42" s="3">
        <f t="shared" si="13"/>
        <v>-2.749818596394626</v>
      </c>
      <c r="S42" s="3">
        <f t="shared" si="14"/>
        <v>-3.2114058236709653E-4</v>
      </c>
      <c r="T42" s="3">
        <f t="shared" si="15"/>
        <v>14.161354871049753</v>
      </c>
    </row>
    <row r="43" spans="1:20" x14ac:dyDescent="0.3">
      <c r="A43" s="16" t="s">
        <v>118</v>
      </c>
      <c r="B43" s="33">
        <v>95</v>
      </c>
      <c r="C43" t="s">
        <v>298</v>
      </c>
      <c r="D43" s="18">
        <v>56.042999999999999</v>
      </c>
      <c r="E43" s="16">
        <v>157.1053</v>
      </c>
      <c r="F43" s="15">
        <v>0.33</v>
      </c>
      <c r="G43" s="3"/>
      <c r="H43" s="3"/>
      <c r="I43" s="15">
        <v>0.33</v>
      </c>
      <c r="J43" s="11">
        <f t="shared" si="3"/>
        <v>0.66</v>
      </c>
      <c r="K43" s="11">
        <v>10</v>
      </c>
      <c r="L43" s="3">
        <f t="shared" si="4"/>
        <v>2.0336327243857415</v>
      </c>
      <c r="M43" s="12">
        <f t="shared" si="11"/>
        <v>44338.673696737053</v>
      </c>
      <c r="N43" s="12">
        <f t="shared" si="12"/>
        <v>44338.701196737049</v>
      </c>
      <c r="O43" s="11">
        <f t="shared" si="0"/>
        <v>56.042999999999999</v>
      </c>
      <c r="P43" s="11">
        <f t="shared" si="1"/>
        <v>-157.1053</v>
      </c>
      <c r="Q43" s="3">
        <f t="shared" si="13"/>
        <v>0.97813487269518207</v>
      </c>
      <c r="R43" s="3">
        <f t="shared" si="13"/>
        <v>-2.7420047573334476</v>
      </c>
      <c r="S43" s="3">
        <f t="shared" si="14"/>
        <v>7.8138390611783848E-3</v>
      </c>
      <c r="T43" s="3">
        <f t="shared" si="15"/>
        <v>20.336327243857415</v>
      </c>
    </row>
    <row r="44" spans="1:20" x14ac:dyDescent="0.3">
      <c r="A44" s="16" t="s">
        <v>120</v>
      </c>
      <c r="B44" s="33">
        <v>97</v>
      </c>
      <c r="C44" t="s">
        <v>298</v>
      </c>
      <c r="D44" s="18">
        <v>55.813400000000001</v>
      </c>
      <c r="E44" s="16">
        <v>156.66050000000001</v>
      </c>
      <c r="F44" s="15">
        <v>0.33</v>
      </c>
      <c r="G44" s="3"/>
      <c r="H44" s="3"/>
      <c r="I44" s="15">
        <v>0.33</v>
      </c>
      <c r="J44" s="11">
        <f t="shared" si="3"/>
        <v>0.66</v>
      </c>
      <c r="K44" s="11">
        <v>10</v>
      </c>
      <c r="L44" s="3">
        <f t="shared" si="4"/>
        <v>2.0330301152701433</v>
      </c>
      <c r="M44" s="21">
        <v>44339.25</v>
      </c>
      <c r="N44" s="12">
        <f t="shared" si="12"/>
        <v>44339.277499999997</v>
      </c>
      <c r="O44" s="11">
        <f t="shared" si="0"/>
        <v>55.813400000000001</v>
      </c>
      <c r="P44" s="11">
        <f t="shared" si="1"/>
        <v>-156.66050000000001</v>
      </c>
      <c r="Q44" s="3">
        <f t="shared" si="13"/>
        <v>0.97412759673260307</v>
      </c>
      <c r="R44" s="3">
        <f t="shared" si="13"/>
        <v>-2.7342415328205765</v>
      </c>
      <c r="S44" s="3">
        <f t="shared" si="14"/>
        <v>7.7632245128711475E-3</v>
      </c>
      <c r="T44" s="3">
        <f t="shared" si="15"/>
        <v>20.330301152701434</v>
      </c>
    </row>
    <row r="45" spans="1:20" x14ac:dyDescent="0.3">
      <c r="A45" s="16" t="s">
        <v>122</v>
      </c>
      <c r="B45" s="33">
        <v>99</v>
      </c>
      <c r="C45" t="s">
        <v>298</v>
      </c>
      <c r="D45" s="18">
        <v>55.5839</v>
      </c>
      <c r="E45" s="16">
        <v>156.2183</v>
      </c>
      <c r="F45" s="15">
        <v>0.33</v>
      </c>
      <c r="G45" s="3"/>
      <c r="H45" s="3"/>
      <c r="I45" s="15">
        <v>0.33</v>
      </c>
      <c r="J45" s="11">
        <f t="shared" si="3"/>
        <v>0.66</v>
      </c>
      <c r="K45" s="11">
        <v>10</v>
      </c>
      <c r="L45" s="3">
        <f t="shared" si="4"/>
        <v>2.0326630529743994</v>
      </c>
      <c r="M45" s="12">
        <f t="shared" si="11"/>
        <v>44339.36219429387</v>
      </c>
      <c r="N45" s="12">
        <f t="shared" si="12"/>
        <v>44339.389694293866</v>
      </c>
      <c r="O45" s="11">
        <f t="shared" si="0"/>
        <v>55.5839</v>
      </c>
      <c r="P45" s="11">
        <f t="shared" si="1"/>
        <v>-156.2183</v>
      </c>
      <c r="Q45" s="3">
        <f t="shared" si="13"/>
        <v>0.9701220660992762</v>
      </c>
      <c r="R45" s="3">
        <f t="shared" si="13"/>
        <v>-2.7265236868682576</v>
      </c>
      <c r="S45" s="3">
        <f t="shared" si="14"/>
        <v>7.7178459523188359E-3</v>
      </c>
      <c r="T45" s="3">
        <f t="shared" si="15"/>
        <v>20.326630529743994</v>
      </c>
    </row>
    <row r="46" spans="1:20" x14ac:dyDescent="0.3">
      <c r="A46" s="16" t="s">
        <v>124</v>
      </c>
      <c r="B46" s="33">
        <v>101</v>
      </c>
      <c r="C46" t="s">
        <v>295</v>
      </c>
      <c r="D46" s="18">
        <v>55.59</v>
      </c>
      <c r="E46" s="16">
        <v>155.7954</v>
      </c>
      <c r="F46" s="15">
        <v>0.33</v>
      </c>
      <c r="G46" s="3"/>
      <c r="H46" s="3"/>
      <c r="I46" s="3"/>
      <c r="J46" s="11">
        <f t="shared" si="3"/>
        <v>0.33</v>
      </c>
      <c r="K46" s="11">
        <v>10</v>
      </c>
      <c r="L46" s="3">
        <f t="shared" si="4"/>
        <v>1.4344888643576399</v>
      </c>
      <c r="M46" s="12">
        <f t="shared" si="11"/>
        <v>44339.449464663216</v>
      </c>
      <c r="N46" s="12">
        <f t="shared" si="12"/>
        <v>44339.463214663214</v>
      </c>
      <c r="O46" s="11">
        <f t="shared" si="0"/>
        <v>55.59</v>
      </c>
      <c r="P46" s="11">
        <f t="shared" si="1"/>
        <v>-155.7954</v>
      </c>
      <c r="Q46" s="3">
        <f t="shared" si="13"/>
        <v>0.97022853118364782</v>
      </c>
      <c r="R46" s="3">
        <f t="shared" si="13"/>
        <v>-2.7191426894615733</v>
      </c>
      <c r="S46" s="3">
        <f t="shared" si="14"/>
        <v>7.3809974066842976E-3</v>
      </c>
      <c r="T46" s="3">
        <f t="shared" si="15"/>
        <v>14.344888643576398</v>
      </c>
    </row>
    <row r="47" spans="1:20" x14ac:dyDescent="0.3">
      <c r="A47" s="16" t="s">
        <v>126</v>
      </c>
      <c r="B47" s="33">
        <v>103</v>
      </c>
      <c r="C47" t="s">
        <v>295</v>
      </c>
      <c r="D47" s="18">
        <v>55.819600000000001</v>
      </c>
      <c r="E47" s="16">
        <v>156.23500000000001</v>
      </c>
      <c r="F47" s="15">
        <v>0.33</v>
      </c>
      <c r="G47" s="3"/>
      <c r="H47" s="3"/>
      <c r="I47" s="3"/>
      <c r="J47" s="11">
        <f t="shared" si="3"/>
        <v>0.33</v>
      </c>
      <c r="K47" s="11">
        <v>10</v>
      </c>
      <c r="L47" s="3">
        <f t="shared" si="4"/>
        <v>2.0264414116823972</v>
      </c>
      <c r="M47" s="12">
        <f t="shared" si="11"/>
        <v>44339.547649722037</v>
      </c>
      <c r="N47" s="12">
        <f t="shared" si="12"/>
        <v>44339.561399722035</v>
      </c>
      <c r="O47" s="11">
        <f t="shared" si="0"/>
        <v>55.819600000000001</v>
      </c>
      <c r="P47" s="11">
        <f t="shared" si="1"/>
        <v>-156.23500000000001</v>
      </c>
      <c r="Q47" s="3">
        <f t="shared" si="13"/>
        <v>0.97423580714622682</v>
      </c>
      <c r="R47" s="3">
        <f t="shared" si="13"/>
        <v>-2.7268151568533412</v>
      </c>
      <c r="S47" s="3">
        <f t="shared" si="14"/>
        <v>-7.6724673917678565E-3</v>
      </c>
      <c r="T47" s="3">
        <f t="shared" si="15"/>
        <v>20.264414116823971</v>
      </c>
    </row>
    <row r="48" spans="1:20" x14ac:dyDescent="0.3">
      <c r="A48" s="16" t="s">
        <v>128</v>
      </c>
      <c r="B48" s="33">
        <v>105</v>
      </c>
      <c r="C48" t="s">
        <v>295</v>
      </c>
      <c r="D48" s="18">
        <v>56.164000000000001</v>
      </c>
      <c r="E48" s="16">
        <v>156.89949999999999</v>
      </c>
      <c r="F48" s="15">
        <v>0.33</v>
      </c>
      <c r="G48" s="3"/>
      <c r="H48" s="3"/>
      <c r="I48" s="3"/>
      <c r="J48" s="11">
        <f t="shared" si="3"/>
        <v>0.33</v>
      </c>
      <c r="K48" s="11">
        <v>10</v>
      </c>
      <c r="L48" s="3">
        <f t="shared" si="4"/>
        <v>3.0401720566631925</v>
      </c>
      <c r="M48" s="12">
        <f t="shared" si="11"/>
        <v>44339.688073557729</v>
      </c>
      <c r="N48" s="12">
        <f t="shared" si="12"/>
        <v>44339.701823557727</v>
      </c>
      <c r="O48" s="11">
        <f t="shared" si="0"/>
        <v>56.164000000000001</v>
      </c>
      <c r="P48" s="11">
        <f t="shared" si="1"/>
        <v>-156.89949999999999</v>
      </c>
      <c r="Q48" s="3">
        <f t="shared" si="13"/>
        <v>0.98024672109009525</v>
      </c>
      <c r="R48" s="3">
        <f t="shared" si="13"/>
        <v>-2.7384128697328429</v>
      </c>
      <c r="S48" s="3">
        <f t="shared" si="14"/>
        <v>-1.1597712879501731E-2</v>
      </c>
      <c r="T48" s="3">
        <f t="shared" si="15"/>
        <v>30.401720566631923</v>
      </c>
    </row>
    <row r="49" spans="1:20" x14ac:dyDescent="0.3">
      <c r="A49" s="16" t="s">
        <v>130</v>
      </c>
      <c r="B49" s="33">
        <v>107</v>
      </c>
      <c r="C49" t="s">
        <v>295</v>
      </c>
      <c r="D49" s="18">
        <v>56.393500000000003</v>
      </c>
      <c r="E49" s="16">
        <v>157.3459</v>
      </c>
      <c r="F49" s="15">
        <v>0.33</v>
      </c>
      <c r="G49" s="3"/>
      <c r="H49" s="3"/>
      <c r="I49" s="3"/>
      <c r="J49" s="11">
        <f t="shared" si="3"/>
        <v>0.33</v>
      </c>
      <c r="K49" s="11">
        <v>10</v>
      </c>
      <c r="L49" s="3">
        <f t="shared" si="4"/>
        <v>2.0265819497310762</v>
      </c>
      <c r="M49" s="21">
        <v>44340.25</v>
      </c>
      <c r="N49" s="12">
        <f t="shared" si="12"/>
        <v>44340.263749999998</v>
      </c>
      <c r="O49" s="11">
        <f t="shared" si="0"/>
        <v>56.393500000000003</v>
      </c>
      <c r="P49" s="11">
        <f t="shared" si="1"/>
        <v>-157.3459</v>
      </c>
      <c r="Q49" s="3">
        <f t="shared" si="13"/>
        <v>0.98425225172342234</v>
      </c>
      <c r="R49" s="3">
        <f t="shared" si="13"/>
        <v>-2.7462040195137458</v>
      </c>
      <c r="S49" s="3">
        <f t="shared" si="14"/>
        <v>-7.7911497809028951E-3</v>
      </c>
      <c r="T49" s="3">
        <f t="shared" si="15"/>
        <v>20.265819497310762</v>
      </c>
    </row>
    <row r="50" spans="1:20" x14ac:dyDescent="0.3">
      <c r="A50" s="16" t="s">
        <v>132</v>
      </c>
      <c r="B50" s="33">
        <v>109</v>
      </c>
      <c r="C50" t="s">
        <v>295</v>
      </c>
      <c r="D50" s="18">
        <v>56.2849</v>
      </c>
      <c r="E50" s="16">
        <v>156.69300000000001</v>
      </c>
      <c r="F50" s="15">
        <v>0.33</v>
      </c>
      <c r="G50" s="3"/>
      <c r="H50" s="3"/>
      <c r="I50" s="3"/>
      <c r="J50" s="11">
        <f t="shared" si="3"/>
        <v>0.33</v>
      </c>
      <c r="K50" s="11">
        <v>10</v>
      </c>
      <c r="L50" s="3">
        <f t="shared" si="4"/>
        <v>2.2669704406514901</v>
      </c>
      <c r="M50" s="12">
        <f t="shared" si="11"/>
        <v>44340.358207101694</v>
      </c>
      <c r="N50" s="12">
        <f t="shared" si="12"/>
        <v>44340.371957101692</v>
      </c>
      <c r="O50" s="11">
        <f t="shared" si="0"/>
        <v>56.2849</v>
      </c>
      <c r="P50" s="11">
        <f t="shared" si="1"/>
        <v>-156.69300000000001</v>
      </c>
      <c r="Q50" s="3">
        <f t="shared" si="13"/>
        <v>0.98235682415575631</v>
      </c>
      <c r="R50" s="3">
        <f t="shared" si="13"/>
        <v>-2.7348087648274748</v>
      </c>
      <c r="S50" s="3">
        <f t="shared" si="14"/>
        <v>1.1395254686271006E-2</v>
      </c>
      <c r="T50" s="3">
        <f t="shared" si="15"/>
        <v>22.669704406514903</v>
      </c>
    </row>
    <row r="51" spans="1:20" x14ac:dyDescent="0.3">
      <c r="A51" s="16" t="s">
        <v>134</v>
      </c>
      <c r="B51" s="33">
        <v>111</v>
      </c>
      <c r="C51" t="s">
        <v>295</v>
      </c>
      <c r="D51" s="18">
        <v>56.055399999999999</v>
      </c>
      <c r="E51" s="16">
        <v>156.25059999999999</v>
      </c>
      <c r="F51" s="15">
        <v>0.33</v>
      </c>
      <c r="G51" s="3"/>
      <c r="H51" s="3"/>
      <c r="I51" s="3"/>
      <c r="J51" s="11">
        <f t="shared" si="3"/>
        <v>0.33</v>
      </c>
      <c r="K51" s="11">
        <v>10</v>
      </c>
      <c r="L51" s="3">
        <f t="shared" si="4"/>
        <v>2.0198843891923146</v>
      </c>
      <c r="M51" s="12">
        <f t="shared" si="11"/>
        <v>44340.456118951239</v>
      </c>
      <c r="N51" s="12">
        <f t="shared" si="12"/>
        <v>44340.469868951237</v>
      </c>
      <c r="O51" s="11">
        <f t="shared" si="0"/>
        <v>56.055399999999999</v>
      </c>
      <c r="P51" s="11">
        <f t="shared" si="1"/>
        <v>-156.25059999999999</v>
      </c>
      <c r="Q51" s="3">
        <f t="shared" si="13"/>
        <v>0.97835129352242933</v>
      </c>
      <c r="R51" s="3">
        <f t="shared" si="13"/>
        <v>-2.7270874282166515</v>
      </c>
      <c r="S51" s="3">
        <f t="shared" si="14"/>
        <v>7.7213366108233039E-3</v>
      </c>
      <c r="T51" s="3">
        <f t="shared" si="15"/>
        <v>20.198843891923147</v>
      </c>
    </row>
    <row r="52" spans="1:20" x14ac:dyDescent="0.3">
      <c r="A52" s="16" t="s">
        <v>136</v>
      </c>
      <c r="B52" s="33">
        <v>113</v>
      </c>
      <c r="C52" t="s">
        <v>295</v>
      </c>
      <c r="D52" s="18">
        <v>55.825800000000001</v>
      </c>
      <c r="E52" s="16">
        <v>155.8109</v>
      </c>
      <c r="F52" s="15">
        <v>0.33</v>
      </c>
      <c r="G52" s="3"/>
      <c r="H52" s="3"/>
      <c r="I52" s="3"/>
      <c r="J52" s="11">
        <f t="shared" si="3"/>
        <v>0.33</v>
      </c>
      <c r="K52" s="11">
        <v>10</v>
      </c>
      <c r="L52" s="3">
        <f t="shared" si="4"/>
        <v>2.0201102654033738</v>
      </c>
      <c r="M52" s="12">
        <f t="shared" si="11"/>
        <v>44340.554040212293</v>
      </c>
      <c r="N52" s="12">
        <f t="shared" si="12"/>
        <v>44340.567790212292</v>
      </c>
      <c r="O52" s="11">
        <f t="shared" si="0"/>
        <v>55.825800000000001</v>
      </c>
      <c r="P52" s="11">
        <f t="shared" si="1"/>
        <v>-155.8109</v>
      </c>
      <c r="Q52" s="3">
        <f t="shared" si="13"/>
        <v>0.97434401755985045</v>
      </c>
      <c r="R52" s="3">
        <f t="shared" si="13"/>
        <v>-2.7194132154956328</v>
      </c>
      <c r="S52" s="3">
        <f t="shared" si="14"/>
        <v>7.6742127210187583E-3</v>
      </c>
      <c r="T52" s="3">
        <f t="shared" si="15"/>
        <v>20.20110265403374</v>
      </c>
    </row>
    <row r="53" spans="1:20" x14ac:dyDescent="0.3">
      <c r="A53" s="16" t="s">
        <v>138</v>
      </c>
      <c r="B53" s="33">
        <v>115</v>
      </c>
      <c r="C53" t="s">
        <v>299</v>
      </c>
      <c r="D53" s="18">
        <v>56.176299999999998</v>
      </c>
      <c r="E53" s="16">
        <v>156.04470000000001</v>
      </c>
      <c r="F53" s="15">
        <v>0.33</v>
      </c>
      <c r="G53" s="15">
        <v>0.33</v>
      </c>
      <c r="H53" s="3"/>
      <c r="I53" s="3"/>
      <c r="J53" s="11">
        <f t="shared" si="3"/>
        <v>0.66</v>
      </c>
      <c r="K53" s="11">
        <v>10</v>
      </c>
      <c r="L53" s="3">
        <f t="shared" si="4"/>
        <v>2.2445266619287674</v>
      </c>
      <c r="M53" s="12">
        <f t="shared" si="11"/>
        <v>44340.661312156539</v>
      </c>
      <c r="N53" s="12">
        <f t="shared" si="12"/>
        <v>44340.688812156535</v>
      </c>
      <c r="O53" s="11">
        <f t="shared" si="0"/>
        <v>56.176299999999998</v>
      </c>
      <c r="P53" s="11">
        <f t="shared" si="1"/>
        <v>-156.04470000000001</v>
      </c>
      <c r="Q53" s="3">
        <f t="shared" si="13"/>
        <v>0.98046139658809051</v>
      </c>
      <c r="R53" s="3">
        <f t="shared" si="13"/>
        <v>-2.7234937952867955</v>
      </c>
      <c r="S53" s="3">
        <f t="shared" si="14"/>
        <v>-4.0805797911627195E-3</v>
      </c>
      <c r="T53" s="3">
        <f t="shared" si="15"/>
        <v>22.445266619287672</v>
      </c>
    </row>
    <row r="54" spans="1:20" x14ac:dyDescent="0.3">
      <c r="A54" s="16" t="s">
        <v>140</v>
      </c>
      <c r="B54" s="33">
        <v>117</v>
      </c>
      <c r="C54" t="s">
        <v>299</v>
      </c>
      <c r="D54" s="18">
        <v>56.405900000000003</v>
      </c>
      <c r="E54" s="16">
        <v>156.48589999999999</v>
      </c>
      <c r="F54" s="15">
        <v>0.33</v>
      </c>
      <c r="G54" s="15">
        <v>0.33</v>
      </c>
      <c r="H54" s="3"/>
      <c r="I54" s="3"/>
      <c r="J54" s="11">
        <f t="shared" si="3"/>
        <v>0.66</v>
      </c>
      <c r="K54" s="11">
        <v>10</v>
      </c>
      <c r="L54" s="3">
        <f t="shared" si="4"/>
        <v>2.0139721856987292</v>
      </c>
      <c r="M54" s="21">
        <v>44341.25</v>
      </c>
      <c r="N54" s="12">
        <f t="shared" si="12"/>
        <v>44341.277499999997</v>
      </c>
      <c r="O54" s="11">
        <f t="shared" si="0"/>
        <v>56.405900000000003</v>
      </c>
      <c r="P54" s="11">
        <f t="shared" si="1"/>
        <v>-156.48589999999999</v>
      </c>
      <c r="Q54" s="3">
        <f t="shared" si="13"/>
        <v>0.9844686725506695</v>
      </c>
      <c r="R54" s="3">
        <f t="shared" si="13"/>
        <v>-2.7311941879465942</v>
      </c>
      <c r="S54" s="3">
        <f t="shared" si="14"/>
        <v>-7.700392659798716E-3</v>
      </c>
      <c r="T54" s="3">
        <f t="shared" si="15"/>
        <v>20.13972185698729</v>
      </c>
    </row>
    <row r="55" spans="1:20" x14ac:dyDescent="0.3">
      <c r="A55" s="16" t="s">
        <v>142</v>
      </c>
      <c r="B55" s="33">
        <v>119</v>
      </c>
      <c r="C55" t="s">
        <v>299</v>
      </c>
      <c r="D55" s="18">
        <v>56.635399999999997</v>
      </c>
      <c r="E55" s="16">
        <v>156.9298</v>
      </c>
      <c r="F55" s="15">
        <v>0.33</v>
      </c>
      <c r="G55" s="15">
        <v>0.33</v>
      </c>
      <c r="H55" s="3"/>
      <c r="I55" s="3"/>
      <c r="J55" s="11">
        <f t="shared" si="3"/>
        <v>0.66</v>
      </c>
      <c r="K55" s="11">
        <v>10</v>
      </c>
      <c r="L55" s="3">
        <f t="shared" si="4"/>
        <v>2.0136362450402912</v>
      </c>
      <c r="M55" s="12">
        <f t="shared" si="11"/>
        <v>44341.361401510207</v>
      </c>
      <c r="N55" s="12">
        <f t="shared" si="12"/>
        <v>44341.388901510203</v>
      </c>
      <c r="O55" s="11">
        <f t="shared" si="0"/>
        <v>56.635399999999997</v>
      </c>
      <c r="P55" s="11">
        <f t="shared" si="1"/>
        <v>-156.9298</v>
      </c>
      <c r="Q55" s="3">
        <f t="shared" si="13"/>
        <v>0.98847420318399648</v>
      </c>
      <c r="R55" s="3">
        <f t="shared" si="13"/>
        <v>-2.738941704496197</v>
      </c>
      <c r="S55" s="3">
        <f t="shared" si="14"/>
        <v>-7.7475165496028175E-3</v>
      </c>
      <c r="T55" s="3">
        <f t="shared" si="15"/>
        <v>20.136362450402913</v>
      </c>
    </row>
    <row r="56" spans="1:20" x14ac:dyDescent="0.3">
      <c r="A56" s="16" t="s">
        <v>144</v>
      </c>
      <c r="B56" s="33">
        <v>121</v>
      </c>
      <c r="C56" t="s">
        <v>320</v>
      </c>
      <c r="D56" s="18">
        <v>56.641599999999997</v>
      </c>
      <c r="E56" s="16">
        <v>156.4991</v>
      </c>
      <c r="F56" s="15">
        <v>0.33</v>
      </c>
      <c r="G56" s="15">
        <v>0.33</v>
      </c>
      <c r="H56" s="3">
        <v>0.5</v>
      </c>
      <c r="I56" s="3"/>
      <c r="J56" s="11">
        <f t="shared" si="3"/>
        <v>1.1600000000000001</v>
      </c>
      <c r="K56" s="11">
        <v>10</v>
      </c>
      <c r="L56" s="3">
        <f t="shared" si="4"/>
        <v>1.4215867969187121</v>
      </c>
      <c r="M56" s="12">
        <f t="shared" si="11"/>
        <v>44341.448134293409</v>
      </c>
      <c r="N56" s="12">
        <f t="shared" si="12"/>
        <v>44341.496467626741</v>
      </c>
      <c r="O56" s="11">
        <f t="shared" si="0"/>
        <v>56.641599999999997</v>
      </c>
      <c r="P56" s="11">
        <f t="shared" si="1"/>
        <v>-156.4991</v>
      </c>
      <c r="Q56" s="3">
        <f t="shared" si="13"/>
        <v>0.98858241359762011</v>
      </c>
      <c r="R56" s="3">
        <f t="shared" si="13"/>
        <v>-2.7314245714078575</v>
      </c>
      <c r="S56" s="3">
        <f t="shared" si="14"/>
        <v>7.517133088339456E-3</v>
      </c>
      <c r="T56" s="3">
        <f t="shared" si="15"/>
        <v>14.215867969187121</v>
      </c>
    </row>
    <row r="57" spans="1:20" x14ac:dyDescent="0.3">
      <c r="A57" s="16" t="s">
        <v>146</v>
      </c>
      <c r="B57" s="33">
        <v>123</v>
      </c>
      <c r="C57" t="s">
        <v>320</v>
      </c>
      <c r="D57" s="18">
        <v>56.411999999999999</v>
      </c>
      <c r="E57" s="16">
        <v>156.05779999999999</v>
      </c>
      <c r="F57" s="15">
        <v>0.33</v>
      </c>
      <c r="G57" s="15">
        <v>0.33</v>
      </c>
      <c r="H57" s="3">
        <v>0.5</v>
      </c>
      <c r="I57" s="3"/>
      <c r="J57" s="11">
        <f t="shared" si="3"/>
        <v>1.1600000000000001</v>
      </c>
      <c r="K57" s="11">
        <v>10</v>
      </c>
      <c r="L57" s="3">
        <f t="shared" si="4"/>
        <v>2.0076052219542682</v>
      </c>
      <c r="M57" s="12">
        <f t="shared" si="11"/>
        <v>44341.580117844322</v>
      </c>
      <c r="N57" s="12">
        <f t="shared" si="12"/>
        <v>44341.628451177654</v>
      </c>
      <c r="O57" s="11">
        <f t="shared" si="0"/>
        <v>56.411999999999999</v>
      </c>
      <c r="P57" s="11">
        <f t="shared" si="1"/>
        <v>-156.05779999999999</v>
      </c>
      <c r="Q57" s="3">
        <f t="shared" si="13"/>
        <v>0.98457513763504112</v>
      </c>
      <c r="R57" s="3">
        <f t="shared" si="13"/>
        <v>-2.7237224334188066</v>
      </c>
      <c r="S57" s="3">
        <f t="shared" si="14"/>
        <v>7.70213798905095E-3</v>
      </c>
      <c r="T57" s="3">
        <f t="shared" si="15"/>
        <v>20.076052219542682</v>
      </c>
    </row>
    <row r="58" spans="1:20" x14ac:dyDescent="0.3">
      <c r="A58" s="16" t="s">
        <v>148</v>
      </c>
      <c r="B58" s="33">
        <v>125</v>
      </c>
      <c r="C58" t="s">
        <v>296</v>
      </c>
      <c r="D58" s="18">
        <v>56.182499999999997</v>
      </c>
      <c r="E58" s="16">
        <v>155.61920000000001</v>
      </c>
      <c r="F58" s="15">
        <v>0.33</v>
      </c>
      <c r="G58" s="3"/>
      <c r="H58" s="3">
        <v>0.5</v>
      </c>
      <c r="I58" s="3"/>
      <c r="J58" s="11">
        <f t="shared" si="3"/>
        <v>0.83000000000000007</v>
      </c>
      <c r="K58" s="11">
        <v>10</v>
      </c>
      <c r="L58" s="3">
        <f t="shared" si="4"/>
        <v>2.0070829841784397</v>
      </c>
      <c r="M58" s="12">
        <f t="shared" si="11"/>
        <v>44341.712079635327</v>
      </c>
      <c r="N58" s="12">
        <f t="shared" si="12"/>
        <v>44341.746662968661</v>
      </c>
      <c r="O58" s="11">
        <f t="shared" si="0"/>
        <v>56.182499999999997</v>
      </c>
      <c r="P58" s="11">
        <f t="shared" si="1"/>
        <v>-155.61920000000001</v>
      </c>
      <c r="Q58" s="3">
        <f t="shared" si="13"/>
        <v>0.98056960700171403</v>
      </c>
      <c r="R58" s="3">
        <f t="shared" si="13"/>
        <v>-2.7160674193195598</v>
      </c>
      <c r="S58" s="3">
        <f t="shared" si="14"/>
        <v>7.6550140992468485E-3</v>
      </c>
      <c r="T58" s="3">
        <f t="shared" si="15"/>
        <v>20.070829841784398</v>
      </c>
    </row>
    <row r="59" spans="1:20" x14ac:dyDescent="0.3">
      <c r="A59" s="16" t="s">
        <v>150</v>
      </c>
      <c r="B59" s="33">
        <v>127</v>
      </c>
      <c r="C59" t="s">
        <v>299</v>
      </c>
      <c r="D59" s="18">
        <v>56.418199999999999</v>
      </c>
      <c r="E59" s="16">
        <v>155.631</v>
      </c>
      <c r="F59" s="15">
        <v>0.33</v>
      </c>
      <c r="G59" s="15">
        <v>0.33</v>
      </c>
      <c r="H59" s="3"/>
      <c r="I59" s="3"/>
      <c r="J59" s="11">
        <f t="shared" si="3"/>
        <v>0.66</v>
      </c>
      <c r="K59" s="11">
        <v>10</v>
      </c>
      <c r="L59" s="3">
        <f t="shared" si="4"/>
        <v>1.4147454710341667</v>
      </c>
      <c r="M59" s="21">
        <v>44342.25</v>
      </c>
      <c r="N59" s="12">
        <f t="shared" si="12"/>
        <v>44342.277499999997</v>
      </c>
      <c r="O59" s="11">
        <f t="shared" ref="O59:O130" si="16">D59</f>
        <v>56.418199999999999</v>
      </c>
      <c r="P59" s="11">
        <f t="shared" ref="P59:P130" si="17">-E59</f>
        <v>-155.631</v>
      </c>
      <c r="Q59" s="3">
        <f t="shared" si="13"/>
        <v>0.98468334804866486</v>
      </c>
      <c r="R59" s="3">
        <f t="shared" si="13"/>
        <v>-2.7162733681712949</v>
      </c>
      <c r="S59" s="3">
        <f t="shared" si="14"/>
        <v>-2.0594885173519373E-4</v>
      </c>
      <c r="T59" s="3">
        <f t="shared" si="15"/>
        <v>14.147454710341666</v>
      </c>
    </row>
    <row r="60" spans="1:20" x14ac:dyDescent="0.3">
      <c r="A60" s="16" t="s">
        <v>152</v>
      </c>
      <c r="B60" s="33">
        <v>129</v>
      </c>
      <c r="C60" t="s">
        <v>299</v>
      </c>
      <c r="D60" s="18">
        <v>56.647799999999997</v>
      </c>
      <c r="E60" s="16">
        <v>156.06970000000001</v>
      </c>
      <c r="F60" s="15">
        <v>0.33</v>
      </c>
      <c r="G60" s="15">
        <v>0.33</v>
      </c>
      <c r="H60" s="3"/>
      <c r="I60" s="3"/>
      <c r="J60" s="11">
        <f t="shared" ref="J60:J131" si="18">SUM(F60:I60)</f>
        <v>0.66</v>
      </c>
      <c r="K60" s="11">
        <v>10</v>
      </c>
      <c r="L60" s="3">
        <f t="shared" si="4"/>
        <v>2.0011828160150116</v>
      </c>
      <c r="M60" s="12">
        <f t="shared" si="11"/>
        <v>44342.360882617329</v>
      </c>
      <c r="N60" s="12">
        <f t="shared" ref="N60:N131" si="19">M60+J60/24</f>
        <v>44342.388382617326</v>
      </c>
      <c r="O60" s="11">
        <f t="shared" si="16"/>
        <v>56.647799999999997</v>
      </c>
      <c r="P60" s="11">
        <f t="shared" si="17"/>
        <v>-156.06970000000001</v>
      </c>
      <c r="Q60" s="3">
        <f t="shared" si="13"/>
        <v>0.98869062401124364</v>
      </c>
      <c r="R60" s="3">
        <f t="shared" si="13"/>
        <v>-2.723930127599794</v>
      </c>
      <c r="S60" s="3">
        <f t="shared" si="14"/>
        <v>-7.6567594284990825E-3</v>
      </c>
      <c r="T60" s="3">
        <f t="shared" si="15"/>
        <v>20.011828160150117</v>
      </c>
    </row>
    <row r="61" spans="1:20" x14ac:dyDescent="0.3">
      <c r="A61" s="16" t="s">
        <v>154</v>
      </c>
      <c r="B61" s="33">
        <v>131</v>
      </c>
      <c r="C61" t="s">
        <v>299</v>
      </c>
      <c r="D61" s="18">
        <v>56.877400000000002</v>
      </c>
      <c r="E61" s="16">
        <v>156.5111</v>
      </c>
      <c r="F61" s="15">
        <v>0.33</v>
      </c>
      <c r="G61" s="15">
        <v>0.33</v>
      </c>
      <c r="H61" s="3"/>
      <c r="I61" s="3"/>
      <c r="J61" s="11">
        <f t="shared" si="18"/>
        <v>0.66</v>
      </c>
      <c r="K61" s="11">
        <v>10</v>
      </c>
      <c r="L61" s="3">
        <f t="shared" ref="L61:L132" si="20">T61/K61</f>
        <v>2.001232458019099</v>
      </c>
      <c r="M61" s="12">
        <f t="shared" si="11"/>
        <v>44342.471767303075</v>
      </c>
      <c r="N61" s="12">
        <f t="shared" si="19"/>
        <v>44342.499267303072</v>
      </c>
      <c r="O61" s="11">
        <f t="shared" si="16"/>
        <v>56.877400000000002</v>
      </c>
      <c r="P61" s="11">
        <f t="shared" si="17"/>
        <v>-156.5111</v>
      </c>
      <c r="Q61" s="3">
        <f t="shared" si="13"/>
        <v>0.99269789997382274</v>
      </c>
      <c r="R61" s="3">
        <f t="shared" si="13"/>
        <v>-2.7316340109180972</v>
      </c>
      <c r="S61" s="3">
        <f t="shared" si="14"/>
        <v>-7.7038833183031841E-3</v>
      </c>
      <c r="T61" s="3">
        <f t="shared" si="15"/>
        <v>20.012324580190988</v>
      </c>
    </row>
    <row r="62" spans="1:20" x14ac:dyDescent="0.3">
      <c r="A62" s="16" t="s">
        <v>156</v>
      </c>
      <c r="B62" s="33">
        <v>133</v>
      </c>
      <c r="C62" t="s">
        <v>299</v>
      </c>
      <c r="D62" s="18">
        <v>56.883499999999998</v>
      </c>
      <c r="E62" s="16">
        <v>156.08029999999999</v>
      </c>
      <c r="F62" s="15">
        <v>0.33</v>
      </c>
      <c r="G62" s="15">
        <v>0.33</v>
      </c>
      <c r="H62" s="3"/>
      <c r="I62" s="3"/>
      <c r="J62" s="11">
        <f t="shared" si="18"/>
        <v>0.66</v>
      </c>
      <c r="K62" s="11">
        <v>10</v>
      </c>
      <c r="L62" s="3">
        <f t="shared" si="20"/>
        <v>1.4127749336244135</v>
      </c>
      <c r="M62" s="12">
        <f t="shared" si="11"/>
        <v>44342.558132925304</v>
      </c>
      <c r="N62" s="12">
        <f t="shared" si="19"/>
        <v>44342.5856329253</v>
      </c>
      <c r="O62" s="11">
        <f t="shared" si="16"/>
        <v>56.883499999999998</v>
      </c>
      <c r="P62" s="11">
        <f t="shared" si="17"/>
        <v>-156.08029999999999</v>
      </c>
      <c r="Q62" s="3">
        <f t="shared" si="13"/>
        <v>0.99280436505819436</v>
      </c>
      <c r="R62" s="3">
        <f t="shared" si="13"/>
        <v>-2.7241151325005055</v>
      </c>
      <c r="S62" s="3">
        <f t="shared" ref="S62:S133" si="21">R62-R61</f>
        <v>7.5188784175916901E-3</v>
      </c>
      <c r="T62" s="3">
        <f t="shared" ref="T62:T133" si="22">ACOS((SIN(Q61)*SIN(Q62))+(COS(Q61)*COS(Q62)*COS(S62)))/(PI()/180)*60</f>
        <v>14.127749336244136</v>
      </c>
    </row>
    <row r="63" spans="1:20" x14ac:dyDescent="0.3">
      <c r="A63" s="16" t="s">
        <v>158</v>
      </c>
      <c r="B63" s="33">
        <v>135</v>
      </c>
      <c r="C63" t="s">
        <v>299</v>
      </c>
      <c r="D63" s="18">
        <v>56.654000000000003</v>
      </c>
      <c r="E63" s="16">
        <v>155.64150000000001</v>
      </c>
      <c r="F63" s="15">
        <v>0.33</v>
      </c>
      <c r="G63" s="15">
        <v>0.33</v>
      </c>
      <c r="H63" s="3"/>
      <c r="I63" s="3"/>
      <c r="J63" s="11">
        <f t="shared" si="18"/>
        <v>0.66</v>
      </c>
      <c r="K63" s="11">
        <v>10</v>
      </c>
      <c r="L63" s="3">
        <f t="shared" si="20"/>
        <v>1.9944537993767497</v>
      </c>
      <c r="M63" s="12">
        <f t="shared" si="11"/>
        <v>44342.668735166939</v>
      </c>
      <c r="N63" s="12">
        <f t="shared" si="19"/>
        <v>44342.696235166935</v>
      </c>
      <c r="O63" s="11">
        <f t="shared" si="16"/>
        <v>56.654000000000003</v>
      </c>
      <c r="P63" s="11">
        <f t="shared" si="17"/>
        <v>-155.64150000000001</v>
      </c>
      <c r="Q63" s="3">
        <f t="shared" si="13"/>
        <v>0.98879883442486749</v>
      </c>
      <c r="R63" s="3">
        <f t="shared" si="13"/>
        <v>-2.7164566277427542</v>
      </c>
      <c r="S63" s="3">
        <f t="shared" si="21"/>
        <v>7.6585047577513166E-3</v>
      </c>
      <c r="T63" s="3">
        <f t="shared" si="22"/>
        <v>19.944537993767497</v>
      </c>
    </row>
    <row r="64" spans="1:20" x14ac:dyDescent="0.3">
      <c r="A64" s="16" t="s">
        <v>160</v>
      </c>
      <c r="B64" s="33">
        <v>137</v>
      </c>
      <c r="C64" t="s">
        <v>299</v>
      </c>
      <c r="D64" s="18">
        <v>56.6601</v>
      </c>
      <c r="E64" s="16">
        <v>155.21459999999999</v>
      </c>
      <c r="F64" s="15">
        <v>0.33</v>
      </c>
      <c r="G64" s="15">
        <v>0.33</v>
      </c>
      <c r="H64" s="3"/>
      <c r="I64" s="3"/>
      <c r="J64" s="11">
        <f t="shared" si="18"/>
        <v>0.66</v>
      </c>
      <c r="K64" s="11">
        <v>10</v>
      </c>
      <c r="L64" s="3">
        <f t="shared" si="20"/>
        <v>1.4083448445252094</v>
      </c>
      <c r="M64" s="21">
        <v>44343.25</v>
      </c>
      <c r="N64" s="12">
        <f t="shared" si="19"/>
        <v>44343.277499999997</v>
      </c>
      <c r="O64" s="11">
        <f t="shared" si="16"/>
        <v>56.6601</v>
      </c>
      <c r="P64" s="11">
        <f t="shared" si="17"/>
        <v>-155.21459999999999</v>
      </c>
      <c r="Q64" s="3">
        <f t="shared" si="13"/>
        <v>0.98890529950923911</v>
      </c>
      <c r="R64" s="3">
        <f t="shared" si="13"/>
        <v>-2.7090058171659903</v>
      </c>
      <c r="S64" s="3">
        <f t="shared" si="21"/>
        <v>7.4508105767638888E-3</v>
      </c>
      <c r="T64" s="3">
        <f t="shared" si="22"/>
        <v>14.083448445252094</v>
      </c>
    </row>
    <row r="65" spans="1:20" x14ac:dyDescent="0.3">
      <c r="A65" s="16" t="s">
        <v>162</v>
      </c>
      <c r="B65" s="33">
        <v>139</v>
      </c>
      <c r="C65" t="s">
        <v>299</v>
      </c>
      <c r="D65" s="18">
        <v>56.889699999999998</v>
      </c>
      <c r="E65" s="16">
        <v>155.6508</v>
      </c>
      <c r="F65" s="15">
        <v>0.33</v>
      </c>
      <c r="G65" s="15">
        <v>0.33</v>
      </c>
      <c r="H65" s="3"/>
      <c r="I65" s="3"/>
      <c r="J65" s="11">
        <f t="shared" si="18"/>
        <v>0.66</v>
      </c>
      <c r="K65" s="11">
        <v>10</v>
      </c>
      <c r="L65" s="3">
        <f t="shared" si="20"/>
        <v>1.9885241880552513</v>
      </c>
      <c r="M65" s="12">
        <f t="shared" si="11"/>
        <v>44343.360355174496</v>
      </c>
      <c r="N65" s="12">
        <f t="shared" si="19"/>
        <v>44343.387855174493</v>
      </c>
      <c r="O65" s="11">
        <f t="shared" si="16"/>
        <v>56.889699999999998</v>
      </c>
      <c r="P65" s="11">
        <f t="shared" si="17"/>
        <v>-155.6508</v>
      </c>
      <c r="Q65" s="3">
        <f t="shared" si="13"/>
        <v>0.9929125754718181</v>
      </c>
      <c r="R65" s="3">
        <f t="shared" si="13"/>
        <v>-2.7166189433631898</v>
      </c>
      <c r="S65" s="3">
        <f t="shared" si="21"/>
        <v>-7.6131261971994491E-3</v>
      </c>
      <c r="T65" s="3">
        <f t="shared" si="22"/>
        <v>19.885241880552513</v>
      </c>
    </row>
    <row r="66" spans="1:20" x14ac:dyDescent="0.3">
      <c r="A66" s="17" t="s">
        <v>164</v>
      </c>
      <c r="B66" s="33">
        <v>141</v>
      </c>
      <c r="C66" t="s">
        <v>299</v>
      </c>
      <c r="D66" s="18">
        <v>57.119300000000003</v>
      </c>
      <c r="E66" s="16">
        <v>156.08959999999999</v>
      </c>
      <c r="F66" s="15">
        <v>0.33</v>
      </c>
      <c r="G66" s="15">
        <v>0.33</v>
      </c>
      <c r="H66" s="3"/>
      <c r="I66" s="3"/>
      <c r="J66" s="11">
        <f t="shared" si="18"/>
        <v>0.66</v>
      </c>
      <c r="K66" s="11">
        <v>10</v>
      </c>
      <c r="L66" s="3">
        <f t="shared" si="20"/>
        <v>1.9883153207632216</v>
      </c>
      <c r="M66" s="12">
        <f t="shared" si="11"/>
        <v>44343.470701646191</v>
      </c>
      <c r="N66" s="12">
        <f t="shared" si="19"/>
        <v>44343.498201646187</v>
      </c>
      <c r="O66" s="11">
        <f t="shared" si="16"/>
        <v>57.119300000000003</v>
      </c>
      <c r="P66" s="11">
        <f t="shared" si="17"/>
        <v>-156.08959999999999</v>
      </c>
      <c r="Q66" s="3">
        <f t="shared" si="13"/>
        <v>0.9969198514343971</v>
      </c>
      <c r="R66" s="3">
        <f t="shared" si="13"/>
        <v>-2.7242774481209411</v>
      </c>
      <c r="S66" s="3">
        <f t="shared" si="21"/>
        <v>-7.6585047577513166E-3</v>
      </c>
      <c r="T66" s="3">
        <f t="shared" si="22"/>
        <v>19.883153207632215</v>
      </c>
    </row>
    <row r="67" spans="1:20" x14ac:dyDescent="0.3">
      <c r="A67" s="17" t="s">
        <v>166</v>
      </c>
      <c r="B67" s="33">
        <v>143</v>
      </c>
      <c r="C67" t="s">
        <v>295</v>
      </c>
      <c r="D67" s="18">
        <v>57.240200000000002</v>
      </c>
      <c r="E67" s="16">
        <v>155.87780000000001</v>
      </c>
      <c r="F67" s="15">
        <v>0.33</v>
      </c>
      <c r="G67" s="3"/>
      <c r="H67" s="3"/>
      <c r="I67" s="3"/>
      <c r="J67" s="11">
        <f t="shared" si="18"/>
        <v>0.33</v>
      </c>
      <c r="K67" s="11">
        <v>10</v>
      </c>
      <c r="L67" s="3">
        <f t="shared" si="20"/>
        <v>1.000310755802581</v>
      </c>
      <c r="M67" s="12">
        <f t="shared" si="11"/>
        <v>44343.539881261015</v>
      </c>
      <c r="N67" s="12">
        <f t="shared" si="19"/>
        <v>44343.553631261013</v>
      </c>
      <c r="O67" s="11">
        <f t="shared" si="16"/>
        <v>57.240200000000002</v>
      </c>
      <c r="P67" s="11">
        <f t="shared" si="17"/>
        <v>-155.87780000000001</v>
      </c>
      <c r="Q67" s="3">
        <f t="shared" si="13"/>
        <v>0.99902995450005816</v>
      </c>
      <c r="R67" s="3">
        <f t="shared" si="13"/>
        <v>-2.720580840765217</v>
      </c>
      <c r="S67" s="3">
        <f t="shared" si="21"/>
        <v>3.6966073557240797E-3</v>
      </c>
      <c r="T67" s="3">
        <f t="shared" si="22"/>
        <v>10.00310755802581</v>
      </c>
    </row>
    <row r="68" spans="1:20" x14ac:dyDescent="0.3">
      <c r="A68" s="17" t="s">
        <v>168</v>
      </c>
      <c r="B68" s="33">
        <v>145</v>
      </c>
      <c r="C68" t="s">
        <v>295</v>
      </c>
      <c r="D68" s="18">
        <v>57.0107</v>
      </c>
      <c r="E68" s="16">
        <v>155.44030000000001</v>
      </c>
      <c r="F68" s="15">
        <v>0.33</v>
      </c>
      <c r="G68" s="3"/>
      <c r="H68" s="3"/>
      <c r="I68" s="3"/>
      <c r="J68" s="11">
        <f t="shared" si="18"/>
        <v>0.33</v>
      </c>
      <c r="K68" s="11">
        <v>10</v>
      </c>
      <c r="L68" s="3">
        <f t="shared" si="20"/>
        <v>1.9814914059486175</v>
      </c>
      <c r="M68" s="12">
        <f t="shared" si="11"/>
        <v>44343.636193402926</v>
      </c>
      <c r="N68" s="12">
        <f t="shared" si="19"/>
        <v>44343.649943402925</v>
      </c>
      <c r="O68" s="11">
        <f t="shared" si="16"/>
        <v>57.0107</v>
      </c>
      <c r="P68" s="11">
        <f t="shared" si="17"/>
        <v>-155.44030000000001</v>
      </c>
      <c r="Q68" s="3">
        <f t="shared" si="13"/>
        <v>0.99502442386673129</v>
      </c>
      <c r="R68" s="3">
        <f t="shared" si="13"/>
        <v>-2.7129450252877421</v>
      </c>
      <c r="S68" s="3">
        <f t="shared" si="21"/>
        <v>7.6358154774749387E-3</v>
      </c>
      <c r="T68" s="3">
        <f t="shared" si="22"/>
        <v>19.814914059486174</v>
      </c>
    </row>
    <row r="69" spans="1:20" x14ac:dyDescent="0.3">
      <c r="A69" s="17" t="s">
        <v>170</v>
      </c>
      <c r="B69" s="33">
        <v>147</v>
      </c>
      <c r="C69" t="s">
        <v>295</v>
      </c>
      <c r="D69" s="18">
        <v>56.781100000000002</v>
      </c>
      <c r="E69" s="16">
        <v>155.00540000000001</v>
      </c>
      <c r="F69" s="15">
        <v>0.33</v>
      </c>
      <c r="G69" s="3"/>
      <c r="H69" s="3"/>
      <c r="I69" s="3"/>
      <c r="J69" s="11">
        <f t="shared" si="18"/>
        <v>0.33</v>
      </c>
      <c r="K69" s="11">
        <v>10</v>
      </c>
      <c r="L69" s="3">
        <f t="shared" si="20"/>
        <v>1.9821249807605799</v>
      </c>
      <c r="M69" s="12">
        <f t="shared" si="11"/>
        <v>44343.732531943788</v>
      </c>
      <c r="N69" s="12">
        <f t="shared" si="19"/>
        <v>44343.746281943786</v>
      </c>
      <c r="O69" s="11">
        <f t="shared" si="16"/>
        <v>56.781100000000002</v>
      </c>
      <c r="P69" s="11">
        <f t="shared" si="17"/>
        <v>-155.00540000000001</v>
      </c>
      <c r="Q69" s="3">
        <f t="shared" si="13"/>
        <v>0.9910171479041523</v>
      </c>
      <c r="R69" s="3">
        <f t="shared" si="13"/>
        <v>-2.7053545883708185</v>
      </c>
      <c r="S69" s="3">
        <f t="shared" si="21"/>
        <v>7.5904369169235153E-3</v>
      </c>
      <c r="T69" s="3">
        <f t="shared" si="22"/>
        <v>19.821249807605799</v>
      </c>
    </row>
    <row r="70" spans="1:20" x14ac:dyDescent="0.3">
      <c r="A70" s="17" t="s">
        <v>172</v>
      </c>
      <c r="B70" s="33">
        <v>149</v>
      </c>
      <c r="C70" t="s">
        <v>295</v>
      </c>
      <c r="D70" s="18">
        <v>57.016800000000003</v>
      </c>
      <c r="E70" s="16">
        <v>155.012</v>
      </c>
      <c r="F70" s="15">
        <v>0.33</v>
      </c>
      <c r="G70" s="3"/>
      <c r="H70" s="3"/>
      <c r="I70" s="3"/>
      <c r="J70" s="11">
        <f t="shared" si="18"/>
        <v>0.33</v>
      </c>
      <c r="K70" s="11">
        <v>10</v>
      </c>
      <c r="L70" s="3">
        <f t="shared" si="20"/>
        <v>1.4143653450169504</v>
      </c>
      <c r="M70" s="21">
        <v>44344.25</v>
      </c>
      <c r="N70" s="12">
        <f t="shared" si="19"/>
        <v>44344.263749999998</v>
      </c>
      <c r="O70" s="11">
        <f t="shared" si="16"/>
        <v>57.016800000000003</v>
      </c>
      <c r="P70" s="11">
        <f t="shared" si="17"/>
        <v>-155.012</v>
      </c>
      <c r="Q70" s="3">
        <f t="shared" si="13"/>
        <v>0.99513088895110291</v>
      </c>
      <c r="R70" s="3">
        <f t="shared" si="13"/>
        <v>-2.70546978010145</v>
      </c>
      <c r="S70" s="3">
        <f t="shared" si="21"/>
        <v>-1.1519173063145871E-4</v>
      </c>
      <c r="T70" s="3">
        <f t="shared" si="22"/>
        <v>14.143653450169504</v>
      </c>
    </row>
    <row r="71" spans="1:20" x14ac:dyDescent="0.3">
      <c r="A71" s="17" t="s">
        <v>174</v>
      </c>
      <c r="B71" s="33">
        <v>151</v>
      </c>
      <c r="C71" t="s">
        <v>295</v>
      </c>
      <c r="D71" s="18">
        <v>57.246400000000001</v>
      </c>
      <c r="E71" s="16">
        <v>155.4469</v>
      </c>
      <c r="F71" s="15">
        <v>0.33</v>
      </c>
      <c r="G71" s="3"/>
      <c r="H71" s="3"/>
      <c r="I71" s="3"/>
      <c r="J71" s="11">
        <f t="shared" si="18"/>
        <v>0.33</v>
      </c>
      <c r="K71" s="11">
        <v>10</v>
      </c>
      <c r="L71" s="3">
        <f t="shared" si="20"/>
        <v>1.9756609658605337</v>
      </c>
      <c r="M71" s="12">
        <f t="shared" si="11"/>
        <v>44344.346069206906</v>
      </c>
      <c r="N71" s="12">
        <f t="shared" si="19"/>
        <v>44344.359819206904</v>
      </c>
      <c r="O71" s="11">
        <f t="shared" si="16"/>
        <v>57.246400000000001</v>
      </c>
      <c r="P71" s="11">
        <f t="shared" si="17"/>
        <v>-155.4469</v>
      </c>
      <c r="Q71" s="3">
        <f t="shared" si="13"/>
        <v>0.9991381649136819</v>
      </c>
      <c r="R71" s="3">
        <f t="shared" si="13"/>
        <v>-2.7130602170183735</v>
      </c>
      <c r="S71" s="3">
        <f t="shared" si="21"/>
        <v>-7.5904369169235153E-3</v>
      </c>
      <c r="T71" s="3">
        <f t="shared" si="22"/>
        <v>19.756609658605338</v>
      </c>
    </row>
    <row r="72" spans="1:20" x14ac:dyDescent="0.3">
      <c r="A72" s="17" t="s">
        <v>176</v>
      </c>
      <c r="B72" s="33">
        <v>153</v>
      </c>
      <c r="C72" t="s">
        <v>295</v>
      </c>
      <c r="D72" s="18">
        <v>57.482100000000003</v>
      </c>
      <c r="E72" s="16">
        <v>155.4521</v>
      </c>
      <c r="F72" s="15">
        <v>0.33</v>
      </c>
      <c r="G72" s="3"/>
      <c r="H72" s="3"/>
      <c r="I72" s="3"/>
      <c r="J72" s="11">
        <f t="shared" si="18"/>
        <v>0.33</v>
      </c>
      <c r="K72" s="11">
        <v>10</v>
      </c>
      <c r="L72" s="3">
        <f t="shared" si="20"/>
        <v>1.4143000927955265</v>
      </c>
      <c r="M72" s="12">
        <f t="shared" si="11"/>
        <v>44344.418748377437</v>
      </c>
      <c r="N72" s="12">
        <f t="shared" si="19"/>
        <v>44344.432498377435</v>
      </c>
      <c r="O72" s="11">
        <f t="shared" si="16"/>
        <v>57.482100000000003</v>
      </c>
      <c r="P72" s="11">
        <f t="shared" si="17"/>
        <v>-155.4521</v>
      </c>
      <c r="Q72" s="3">
        <f t="shared" si="13"/>
        <v>1.0032519059606324</v>
      </c>
      <c r="R72" s="3">
        <f t="shared" si="13"/>
        <v>-2.7131509741394768</v>
      </c>
      <c r="S72" s="3">
        <f t="shared" si="21"/>
        <v>-9.0757121103290928E-5</v>
      </c>
      <c r="T72" s="3">
        <f t="shared" si="22"/>
        <v>14.143000927955265</v>
      </c>
    </row>
    <row r="73" spans="1:20" x14ac:dyDescent="0.3">
      <c r="A73" s="17" t="s">
        <v>178</v>
      </c>
      <c r="B73" s="33">
        <v>155</v>
      </c>
      <c r="C73" t="s">
        <v>295</v>
      </c>
      <c r="D73" s="18">
        <v>57.252600000000001</v>
      </c>
      <c r="E73" s="16">
        <v>155.01730000000001</v>
      </c>
      <c r="F73" s="15">
        <v>0.33</v>
      </c>
      <c r="G73" s="3"/>
      <c r="H73" s="3"/>
      <c r="I73" s="3"/>
      <c r="J73" s="11">
        <f t="shared" si="18"/>
        <v>0.33</v>
      </c>
      <c r="K73" s="11">
        <v>10</v>
      </c>
      <c r="L73" s="3">
        <f t="shared" si="20"/>
        <v>1.9685474847372806</v>
      </c>
      <c r="M73" s="12">
        <f t="shared" ref="M73:M130" si="23">N72+L73/24</f>
        <v>44344.514521189296</v>
      </c>
      <c r="N73" s="12">
        <f t="shared" si="19"/>
        <v>44344.528271189294</v>
      </c>
      <c r="O73" s="11">
        <f t="shared" si="16"/>
        <v>57.252600000000001</v>
      </c>
      <c r="P73" s="11">
        <f t="shared" si="17"/>
        <v>-155.01730000000001</v>
      </c>
      <c r="Q73" s="3">
        <f t="shared" si="13"/>
        <v>0.99924637532730554</v>
      </c>
      <c r="R73" s="3">
        <f t="shared" si="13"/>
        <v>-2.705562282551806</v>
      </c>
      <c r="S73" s="3">
        <f t="shared" si="21"/>
        <v>7.5886915876708372E-3</v>
      </c>
      <c r="T73" s="3">
        <f t="shared" si="22"/>
        <v>19.685474847372806</v>
      </c>
    </row>
    <row r="74" spans="1:20" x14ac:dyDescent="0.3">
      <c r="A74" s="17" t="s">
        <v>180</v>
      </c>
      <c r="B74" s="33">
        <v>157</v>
      </c>
      <c r="C74" t="s">
        <v>295</v>
      </c>
      <c r="D74" s="18">
        <v>57.3735</v>
      </c>
      <c r="E74" s="16">
        <v>154.8047</v>
      </c>
      <c r="F74" s="15">
        <v>0.33</v>
      </c>
      <c r="G74" s="3"/>
      <c r="H74" s="3"/>
      <c r="I74" s="3"/>
      <c r="J74" s="11">
        <f t="shared" si="18"/>
        <v>0.33</v>
      </c>
      <c r="K74" s="11">
        <v>10</v>
      </c>
      <c r="L74" s="3">
        <f t="shared" si="20"/>
        <v>1.0003835751330383</v>
      </c>
      <c r="M74" s="12">
        <f t="shared" si="23"/>
        <v>44344.569953838261</v>
      </c>
      <c r="N74" s="12">
        <f t="shared" si="19"/>
        <v>44344.58370383826</v>
      </c>
      <c r="O74" s="11">
        <f t="shared" si="16"/>
        <v>57.3735</v>
      </c>
      <c r="P74" s="11">
        <f t="shared" si="17"/>
        <v>-154.8047</v>
      </c>
      <c r="Q74" s="3">
        <f t="shared" si="13"/>
        <v>1.0013564783929667</v>
      </c>
      <c r="R74" s="3">
        <f t="shared" si="13"/>
        <v>-2.7018517125620658</v>
      </c>
      <c r="S74" s="3">
        <f t="shared" si="21"/>
        <v>3.7105699897401756E-3</v>
      </c>
      <c r="T74" s="3">
        <f t="shared" si="22"/>
        <v>10.003835751330383</v>
      </c>
    </row>
    <row r="75" spans="1:20" x14ac:dyDescent="0.3">
      <c r="A75" s="17" t="s">
        <v>182</v>
      </c>
      <c r="B75" s="33">
        <v>159</v>
      </c>
      <c r="C75" t="s">
        <v>295</v>
      </c>
      <c r="D75" s="18">
        <v>57.603099999999998</v>
      </c>
      <c r="E75" s="16">
        <v>155.23830000000001</v>
      </c>
      <c r="F75" s="15">
        <v>0.33</v>
      </c>
      <c r="G75" s="3"/>
      <c r="H75" s="3"/>
      <c r="I75" s="3"/>
      <c r="J75" s="11">
        <f t="shared" si="18"/>
        <v>0.33</v>
      </c>
      <c r="K75" s="11">
        <v>10</v>
      </c>
      <c r="L75" s="3">
        <f t="shared" si="20"/>
        <v>1.9628955267131396</v>
      </c>
      <c r="M75" s="12">
        <f t="shared" si="23"/>
        <v>44344.665491151871</v>
      </c>
      <c r="N75" s="12">
        <f t="shared" si="19"/>
        <v>44344.679241151869</v>
      </c>
      <c r="O75" s="11">
        <f t="shared" si="16"/>
        <v>57.603099999999998</v>
      </c>
      <c r="P75" s="11">
        <f t="shared" si="17"/>
        <v>-155.23830000000001</v>
      </c>
      <c r="Q75" s="3">
        <f t="shared" ref="Q75:R138" si="24">O75*PI()/180</f>
        <v>1.0053637543555456</v>
      </c>
      <c r="R75" s="3">
        <f t="shared" si="24"/>
        <v>-2.7094194601987134</v>
      </c>
      <c r="S75" s="3">
        <f t="shared" si="21"/>
        <v>-7.5677476366475815E-3</v>
      </c>
      <c r="T75" s="3">
        <f t="shared" si="22"/>
        <v>19.628955267131396</v>
      </c>
    </row>
    <row r="76" spans="1:20" x14ac:dyDescent="0.3">
      <c r="A76" s="17" t="s">
        <v>183</v>
      </c>
      <c r="B76" s="33">
        <v>160</v>
      </c>
      <c r="C76" t="s">
        <v>302</v>
      </c>
      <c r="D76" s="18">
        <v>57.72</v>
      </c>
      <c r="E76" s="16">
        <v>155.26</v>
      </c>
      <c r="F76" s="15">
        <v>0.33</v>
      </c>
      <c r="G76" s="3"/>
      <c r="H76" s="3">
        <v>0.5</v>
      </c>
      <c r="I76" s="3"/>
      <c r="J76" s="11">
        <f t="shared" si="18"/>
        <v>0.83000000000000007</v>
      </c>
      <c r="K76" s="11">
        <v>11</v>
      </c>
      <c r="L76" s="3">
        <f t="shared" si="20"/>
        <v>0.64077212118925653</v>
      </c>
      <c r="M76" s="21">
        <v>44345.25</v>
      </c>
      <c r="N76" s="12">
        <f t="shared" si="19"/>
        <v>44345.284583333334</v>
      </c>
      <c r="O76" s="11">
        <f t="shared" si="16"/>
        <v>57.72</v>
      </c>
      <c r="P76" s="11">
        <f t="shared" si="17"/>
        <v>-155.26</v>
      </c>
      <c r="Q76" s="3">
        <f t="shared" si="24"/>
        <v>1.007404044251127</v>
      </c>
      <c r="R76" s="3">
        <f t="shared" si="24"/>
        <v>-2.7097981966463958</v>
      </c>
      <c r="S76" s="3">
        <f t="shared" si="21"/>
        <v>-3.7873644768238179E-4</v>
      </c>
      <c r="T76" s="3">
        <f t="shared" si="22"/>
        <v>7.0484933330818222</v>
      </c>
    </row>
    <row r="77" spans="1:20" x14ac:dyDescent="0.3">
      <c r="A77" s="17" t="s">
        <v>184</v>
      </c>
      <c r="B77" s="33">
        <v>161</v>
      </c>
      <c r="C77" t="s">
        <v>302</v>
      </c>
      <c r="D77" s="18">
        <v>57.68</v>
      </c>
      <c r="E77" s="16">
        <v>155.16999999999999</v>
      </c>
      <c r="F77" s="15">
        <v>0.33</v>
      </c>
      <c r="G77" s="3"/>
      <c r="H77" s="3">
        <v>0.5</v>
      </c>
      <c r="I77" s="3"/>
      <c r="J77" s="11">
        <f t="shared" si="18"/>
        <v>0.83000000000000007</v>
      </c>
      <c r="K77" s="11">
        <v>12</v>
      </c>
      <c r="L77" s="3">
        <f t="shared" si="20"/>
        <v>0.31276235269515507</v>
      </c>
      <c r="M77" s="12">
        <f t="shared" si="23"/>
        <v>44345.297615098032</v>
      </c>
      <c r="N77" s="12">
        <f t="shared" si="19"/>
        <v>44345.332198431366</v>
      </c>
      <c r="O77" s="11">
        <f t="shared" si="16"/>
        <v>57.68</v>
      </c>
      <c r="P77" s="11">
        <f t="shared" si="17"/>
        <v>-155.16999999999999</v>
      </c>
      <c r="Q77" s="3">
        <f t="shared" si="24"/>
        <v>1.0067059125503293</v>
      </c>
      <c r="R77" s="3">
        <f t="shared" si="24"/>
        <v>-2.708227400319601</v>
      </c>
      <c r="S77" s="3">
        <f t="shared" si="21"/>
        <v>1.5707963267947989E-3</v>
      </c>
      <c r="T77" s="3">
        <f t="shared" si="22"/>
        <v>3.7531482323418608</v>
      </c>
    </row>
    <row r="78" spans="1:20" x14ac:dyDescent="0.3">
      <c r="A78" s="17" t="s">
        <v>185</v>
      </c>
      <c r="B78" s="33">
        <v>162</v>
      </c>
      <c r="C78" t="s">
        <v>302</v>
      </c>
      <c r="D78" s="18">
        <v>57.64</v>
      </c>
      <c r="E78" s="16">
        <v>155.07</v>
      </c>
      <c r="F78" s="15">
        <v>0.33</v>
      </c>
      <c r="G78" s="3"/>
      <c r="H78" s="3">
        <v>0.5</v>
      </c>
      <c r="I78" s="3"/>
      <c r="J78" s="11">
        <f t="shared" si="18"/>
        <v>0.83000000000000007</v>
      </c>
      <c r="K78" s="11">
        <v>13</v>
      </c>
      <c r="L78" s="3">
        <f t="shared" si="20"/>
        <v>0.30828666627314749</v>
      </c>
      <c r="M78" s="12">
        <f t="shared" si="23"/>
        <v>44345.345043709131</v>
      </c>
      <c r="N78" s="12">
        <f t="shared" si="19"/>
        <v>44345.379627042465</v>
      </c>
      <c r="O78" s="11">
        <f t="shared" si="16"/>
        <v>57.64</v>
      </c>
      <c r="P78" s="11">
        <f t="shared" si="17"/>
        <v>-155.07</v>
      </c>
      <c r="Q78" s="3">
        <f t="shared" si="24"/>
        <v>1.0060077808495316</v>
      </c>
      <c r="R78" s="3">
        <f t="shared" si="24"/>
        <v>-2.7064820710676067</v>
      </c>
      <c r="S78" s="3">
        <f t="shared" si="21"/>
        <v>1.745329251994221E-3</v>
      </c>
      <c r="T78" s="3">
        <f t="shared" si="22"/>
        <v>4.0077266615509171</v>
      </c>
    </row>
    <row r="79" spans="1:20" x14ac:dyDescent="0.3">
      <c r="A79" s="17" t="s">
        <v>186</v>
      </c>
      <c r="B79" s="33">
        <v>163</v>
      </c>
      <c r="C79" t="s">
        <v>302</v>
      </c>
      <c r="D79" s="18">
        <v>57.61</v>
      </c>
      <c r="E79" s="16">
        <v>155.01</v>
      </c>
      <c r="F79" s="15">
        <v>0.33</v>
      </c>
      <c r="G79" s="3"/>
      <c r="H79" s="3">
        <v>0.5</v>
      </c>
      <c r="I79" s="3"/>
      <c r="J79" s="11">
        <f t="shared" si="18"/>
        <v>0.83000000000000007</v>
      </c>
      <c r="K79" s="11">
        <v>14</v>
      </c>
      <c r="L79" s="3">
        <f t="shared" si="20"/>
        <v>0.18838510280949258</v>
      </c>
      <c r="M79" s="12">
        <f t="shared" si="23"/>
        <v>44345.387476421747</v>
      </c>
      <c r="N79" s="12">
        <f t="shared" si="19"/>
        <v>44345.422059755081</v>
      </c>
      <c r="O79" s="11">
        <f t="shared" si="16"/>
        <v>57.61</v>
      </c>
      <c r="P79" s="11">
        <f t="shared" si="17"/>
        <v>-155.01</v>
      </c>
      <c r="Q79" s="3">
        <f t="shared" si="24"/>
        <v>1.0054841820739331</v>
      </c>
      <c r="R79" s="3">
        <f t="shared" si="24"/>
        <v>-2.7054348735164102</v>
      </c>
      <c r="S79" s="3">
        <f t="shared" si="21"/>
        <v>1.0471975511965326E-3</v>
      </c>
      <c r="T79" s="3">
        <f t="shared" si="22"/>
        <v>2.6373914393328963</v>
      </c>
    </row>
    <row r="80" spans="1:20" x14ac:dyDescent="0.3">
      <c r="A80" s="17" t="s">
        <v>187</v>
      </c>
      <c r="B80" s="33">
        <v>164</v>
      </c>
      <c r="C80" t="s">
        <v>302</v>
      </c>
      <c r="D80" s="18">
        <v>57.55</v>
      </c>
      <c r="E80" s="16">
        <v>154.88</v>
      </c>
      <c r="F80" s="15">
        <v>0.33</v>
      </c>
      <c r="H80" s="3">
        <v>0.5</v>
      </c>
      <c r="J80" s="11">
        <f t="shared" si="18"/>
        <v>0.83000000000000007</v>
      </c>
      <c r="K80" s="11">
        <v>15</v>
      </c>
      <c r="L80" s="3">
        <f t="shared" si="20"/>
        <v>0.36785863370262623</v>
      </c>
      <c r="M80" s="12">
        <f t="shared" si="23"/>
        <v>44345.437387198152</v>
      </c>
      <c r="N80" s="12">
        <f t="shared" si="19"/>
        <v>44345.471970531486</v>
      </c>
      <c r="O80" s="11">
        <f t="shared" si="16"/>
        <v>57.55</v>
      </c>
      <c r="P80" s="11">
        <f t="shared" si="17"/>
        <v>-154.88</v>
      </c>
      <c r="Q80" s="3">
        <f t="shared" si="24"/>
        <v>1.0044369845227366</v>
      </c>
      <c r="R80" s="3">
        <f t="shared" si="24"/>
        <v>-2.7031659454888173</v>
      </c>
      <c r="S80" s="3">
        <f t="shared" si="21"/>
        <v>2.2689280275929313E-3</v>
      </c>
      <c r="T80" s="3">
        <f t="shared" si="22"/>
        <v>5.5178795055393932</v>
      </c>
    </row>
    <row r="81" spans="1:20" x14ac:dyDescent="0.3">
      <c r="A81" s="17" t="s">
        <v>188</v>
      </c>
      <c r="B81" s="33">
        <v>165</v>
      </c>
      <c r="C81" t="s">
        <v>302</v>
      </c>
      <c r="D81" s="18">
        <v>57.52</v>
      </c>
      <c r="E81" s="16">
        <v>154.78</v>
      </c>
      <c r="F81" s="15">
        <v>0.33</v>
      </c>
      <c r="G81" s="3"/>
      <c r="H81" s="3">
        <v>0.5</v>
      </c>
      <c r="I81" s="3"/>
      <c r="J81" s="11">
        <f>SUM(F81:I81)</f>
        <v>0.83000000000000007</v>
      </c>
      <c r="K81" s="11">
        <v>16</v>
      </c>
      <c r="L81" s="3">
        <f t="shared" si="20"/>
        <v>0.23059825687457566</v>
      </c>
      <c r="M81" s="12">
        <f t="shared" si="23"/>
        <v>44345.481578792191</v>
      </c>
      <c r="N81" s="12">
        <f t="shared" si="19"/>
        <v>44345.516162125525</v>
      </c>
      <c r="O81" s="11">
        <f t="shared" si="16"/>
        <v>57.52</v>
      </c>
      <c r="P81" s="11">
        <f t="shared" si="17"/>
        <v>-154.78</v>
      </c>
      <c r="Q81" s="3">
        <f t="shared" si="24"/>
        <v>1.0039133857471385</v>
      </c>
      <c r="R81" s="3">
        <f t="shared" si="24"/>
        <v>-2.7014206162368231</v>
      </c>
      <c r="S81" s="3">
        <f t="shared" si="21"/>
        <v>1.745329251994221E-3</v>
      </c>
      <c r="T81" s="3">
        <f t="shared" si="22"/>
        <v>3.6895721099932106</v>
      </c>
    </row>
    <row r="82" spans="1:20" x14ac:dyDescent="0.3">
      <c r="A82" s="17" t="s">
        <v>190</v>
      </c>
      <c r="B82" s="33">
        <v>167</v>
      </c>
      <c r="C82" t="s">
        <v>295</v>
      </c>
      <c r="D82" s="18">
        <v>57.730200000000004</v>
      </c>
      <c r="E82" s="16">
        <v>154.59270000000001</v>
      </c>
      <c r="F82" s="15">
        <v>0.33</v>
      </c>
      <c r="G82" s="3"/>
      <c r="H82" s="3"/>
      <c r="I82" s="3"/>
      <c r="J82" s="11">
        <f t="shared" si="18"/>
        <v>0.33</v>
      </c>
      <c r="K82" s="11">
        <v>10</v>
      </c>
      <c r="L82" s="3">
        <f t="shared" si="20"/>
        <v>1.3973977705339522</v>
      </c>
      <c r="M82" s="12">
        <f t="shared" si="23"/>
        <v>44345.574387032633</v>
      </c>
      <c r="N82" s="12">
        <f t="shared" si="19"/>
        <v>44345.588137032631</v>
      </c>
      <c r="O82" s="11">
        <f t="shared" si="16"/>
        <v>57.730200000000004</v>
      </c>
      <c r="P82" s="11">
        <f t="shared" si="17"/>
        <v>-154.59270000000001</v>
      </c>
      <c r="Q82" s="3">
        <f t="shared" si="24"/>
        <v>1.0075820678348304</v>
      </c>
      <c r="R82" s="3">
        <f t="shared" si="24"/>
        <v>-2.6981516145478377</v>
      </c>
      <c r="S82" s="3">
        <f t="shared" si="21"/>
        <v>3.2690016889853624E-3</v>
      </c>
      <c r="T82" s="3">
        <f t="shared" si="22"/>
        <v>13.973977705339522</v>
      </c>
    </row>
    <row r="83" spans="1:20" x14ac:dyDescent="0.3">
      <c r="A83" s="17" t="s">
        <v>191</v>
      </c>
      <c r="B83" s="33">
        <v>168</v>
      </c>
      <c r="C83" t="s">
        <v>295</v>
      </c>
      <c r="D83" s="18">
        <v>57.851199999999999</v>
      </c>
      <c r="E83" s="16">
        <v>154.37729999999999</v>
      </c>
      <c r="F83" s="15">
        <v>0.33</v>
      </c>
      <c r="G83" s="3"/>
      <c r="H83" s="3"/>
      <c r="I83" s="3"/>
      <c r="J83" s="11">
        <f t="shared" si="18"/>
        <v>0.33</v>
      </c>
      <c r="K83" s="11">
        <v>11</v>
      </c>
      <c r="L83" s="3">
        <f t="shared" si="20"/>
        <v>0.90982314184715019</v>
      </c>
      <c r="M83" s="12">
        <f t="shared" si="23"/>
        <v>44345.62604633021</v>
      </c>
      <c r="N83" s="12">
        <f t="shared" si="19"/>
        <v>44345.639796330208</v>
      </c>
      <c r="O83" s="11">
        <f t="shared" si="16"/>
        <v>57.851199999999999</v>
      </c>
      <c r="P83" s="11">
        <f t="shared" si="17"/>
        <v>-154.37729999999999</v>
      </c>
      <c r="Q83" s="3">
        <f t="shared" si="24"/>
        <v>1.0096939162297434</v>
      </c>
      <c r="R83" s="3">
        <f t="shared" si="24"/>
        <v>-2.6943921753390421</v>
      </c>
      <c r="S83" s="3">
        <f t="shared" si="21"/>
        <v>3.759439208795623E-3</v>
      </c>
      <c r="T83" s="3">
        <f t="shared" si="22"/>
        <v>10.008054560318651</v>
      </c>
    </row>
    <row r="84" spans="1:20" x14ac:dyDescent="0.3">
      <c r="A84" s="17" t="s">
        <v>192</v>
      </c>
      <c r="B84" s="33">
        <v>169</v>
      </c>
      <c r="C84" t="s">
        <v>295</v>
      </c>
      <c r="D84" s="18">
        <v>57.972099999999998</v>
      </c>
      <c r="E84" s="16">
        <v>154.16120000000001</v>
      </c>
      <c r="F84" s="15">
        <v>0.33</v>
      </c>
      <c r="G84" s="3"/>
      <c r="H84" s="3"/>
      <c r="I84" s="3"/>
      <c r="J84" s="11">
        <f t="shared" si="18"/>
        <v>0.33</v>
      </c>
      <c r="K84" s="11">
        <v>12</v>
      </c>
      <c r="L84" s="3">
        <f t="shared" si="20"/>
        <v>0.83359671440430427</v>
      </c>
      <c r="M84" s="12">
        <f t="shared" si="23"/>
        <v>44345.674529526645</v>
      </c>
      <c r="N84" s="12">
        <f t="shared" si="19"/>
        <v>44345.688279526643</v>
      </c>
      <c r="O84" s="11">
        <f t="shared" si="16"/>
        <v>57.972099999999998</v>
      </c>
      <c r="P84" s="11">
        <f t="shared" si="17"/>
        <v>-154.16120000000001</v>
      </c>
      <c r="Q84" s="3">
        <f t="shared" si="24"/>
        <v>1.0118040192954048</v>
      </c>
      <c r="R84" s="3">
        <f t="shared" si="24"/>
        <v>-2.6906205188254826</v>
      </c>
      <c r="S84" s="3">
        <f t="shared" si="21"/>
        <v>3.7716565135594848E-3</v>
      </c>
      <c r="T84" s="3">
        <f t="shared" si="22"/>
        <v>10.003160572851652</v>
      </c>
    </row>
    <row r="85" spans="1:20" x14ac:dyDescent="0.3">
      <c r="A85" s="17" t="s">
        <v>193</v>
      </c>
      <c r="B85" s="33">
        <v>170</v>
      </c>
      <c r="C85" t="s">
        <v>295</v>
      </c>
      <c r="D85" s="18">
        <v>58.0931</v>
      </c>
      <c r="E85" s="16">
        <v>153.9444</v>
      </c>
      <c r="F85" s="15">
        <v>0.33</v>
      </c>
      <c r="G85" s="3"/>
      <c r="H85" s="3"/>
      <c r="I85" s="3"/>
      <c r="J85" s="11">
        <f t="shared" si="18"/>
        <v>0.33</v>
      </c>
      <c r="K85" s="11">
        <v>13</v>
      </c>
      <c r="L85" s="3">
        <f t="shared" si="20"/>
        <v>0.76975737156257107</v>
      </c>
      <c r="M85" s="12">
        <f t="shared" si="23"/>
        <v>44345.720352750461</v>
      </c>
      <c r="N85" s="12">
        <f t="shared" si="19"/>
        <v>44345.734102750459</v>
      </c>
      <c r="O85" s="11">
        <f t="shared" si="16"/>
        <v>58.0931</v>
      </c>
      <c r="P85" s="11">
        <f t="shared" si="17"/>
        <v>-153.9444</v>
      </c>
      <c r="Q85" s="3">
        <f t="shared" si="24"/>
        <v>1.0139158676903179</v>
      </c>
      <c r="R85" s="3">
        <f t="shared" si="24"/>
        <v>-2.6868366450071588</v>
      </c>
      <c r="S85" s="3">
        <f t="shared" si="21"/>
        <v>3.7838738183237908E-3</v>
      </c>
      <c r="T85" s="3">
        <f t="shared" si="22"/>
        <v>10.006845830313424</v>
      </c>
    </row>
    <row r="86" spans="1:20" x14ac:dyDescent="0.3">
      <c r="A86" s="17" t="s">
        <v>194</v>
      </c>
      <c r="B86" s="33">
        <v>171</v>
      </c>
      <c r="C86" t="s">
        <v>295</v>
      </c>
      <c r="D86" s="18">
        <v>58.214100000000002</v>
      </c>
      <c r="E86" s="16">
        <v>153.7269</v>
      </c>
      <c r="F86" s="15">
        <v>0.33</v>
      </c>
      <c r="G86" s="3"/>
      <c r="H86" s="3"/>
      <c r="I86" s="3"/>
      <c r="J86" s="11">
        <f t="shared" si="18"/>
        <v>0.33</v>
      </c>
      <c r="K86" s="11">
        <v>14</v>
      </c>
      <c r="L86" s="3">
        <f t="shared" si="20"/>
        <v>0.71471771241263549</v>
      </c>
      <c r="M86" s="21">
        <v>44346.25</v>
      </c>
      <c r="N86" s="12">
        <f t="shared" si="19"/>
        <v>44346.263749999998</v>
      </c>
      <c r="O86" s="11">
        <f t="shared" si="16"/>
        <v>58.214100000000002</v>
      </c>
      <c r="P86" s="11">
        <f t="shared" si="17"/>
        <v>-153.7269</v>
      </c>
      <c r="Q86" s="3">
        <f t="shared" si="24"/>
        <v>1.0160277160852311</v>
      </c>
      <c r="R86" s="3">
        <f t="shared" si="24"/>
        <v>-2.6830405538840711</v>
      </c>
      <c r="S86" s="3">
        <f t="shared" si="21"/>
        <v>3.7960911230876526E-3</v>
      </c>
      <c r="T86" s="3">
        <f t="shared" si="22"/>
        <v>10.006047973776896</v>
      </c>
    </row>
    <row r="87" spans="1:20" x14ac:dyDescent="0.3">
      <c r="A87" s="17" t="s">
        <v>195</v>
      </c>
      <c r="B87" s="33">
        <v>172</v>
      </c>
      <c r="C87" t="s">
        <v>295</v>
      </c>
      <c r="D87" s="18">
        <v>58.335000000000001</v>
      </c>
      <c r="E87" s="16">
        <v>153.5086</v>
      </c>
      <c r="F87" s="15">
        <v>0.33</v>
      </c>
      <c r="G87" s="3"/>
      <c r="H87" s="3"/>
      <c r="I87" s="3"/>
      <c r="J87" s="11">
        <f t="shared" si="18"/>
        <v>0.33</v>
      </c>
      <c r="K87" s="11">
        <v>15</v>
      </c>
      <c r="L87" s="3">
        <f t="shared" si="20"/>
        <v>0.66686342243007413</v>
      </c>
      <c r="M87" s="12">
        <f t="shared" si="23"/>
        <v>44346.291535975935</v>
      </c>
      <c r="N87" s="12">
        <f t="shared" si="19"/>
        <v>44346.305285975934</v>
      </c>
      <c r="O87" s="11">
        <f t="shared" si="16"/>
        <v>58.335000000000001</v>
      </c>
      <c r="P87" s="11">
        <f t="shared" si="17"/>
        <v>-153.5086</v>
      </c>
      <c r="Q87" s="3">
        <f t="shared" si="24"/>
        <v>1.0181378191508921</v>
      </c>
      <c r="R87" s="3">
        <f t="shared" si="24"/>
        <v>-2.6792305001269674</v>
      </c>
      <c r="S87" s="3">
        <f t="shared" si="21"/>
        <v>3.8100537571037485E-3</v>
      </c>
      <c r="T87" s="3">
        <f t="shared" si="22"/>
        <v>10.002951336451112</v>
      </c>
    </row>
    <row r="88" spans="1:20" x14ac:dyDescent="0.3">
      <c r="A88" s="17" t="s">
        <v>196</v>
      </c>
      <c r="B88" s="33">
        <v>173</v>
      </c>
      <c r="C88" t="s">
        <v>295</v>
      </c>
      <c r="D88" s="18">
        <v>58.456000000000003</v>
      </c>
      <c r="E88" s="16">
        <v>153.2895</v>
      </c>
      <c r="F88" s="15">
        <v>0.33</v>
      </c>
      <c r="G88" s="3"/>
      <c r="H88" s="3"/>
      <c r="I88" s="3"/>
      <c r="J88" s="11">
        <f t="shared" si="18"/>
        <v>0.33</v>
      </c>
      <c r="K88" s="11">
        <v>16</v>
      </c>
      <c r="L88" s="3">
        <f t="shared" si="20"/>
        <v>0.62552618791080816</v>
      </c>
      <c r="M88" s="12">
        <f t="shared" si="23"/>
        <v>44346.331349567095</v>
      </c>
      <c r="N88" s="12">
        <f t="shared" si="19"/>
        <v>44346.345099567094</v>
      </c>
      <c r="O88" s="11">
        <f t="shared" si="16"/>
        <v>58.456000000000003</v>
      </c>
      <c r="P88" s="11">
        <f t="shared" si="17"/>
        <v>-153.2895</v>
      </c>
      <c r="Q88" s="3">
        <f t="shared" si="24"/>
        <v>1.0202496675458053</v>
      </c>
      <c r="R88" s="3">
        <f t="shared" si="24"/>
        <v>-2.6754064837358476</v>
      </c>
      <c r="S88" s="3">
        <f t="shared" si="21"/>
        <v>3.8240163911198444E-3</v>
      </c>
      <c r="T88" s="3">
        <f t="shared" si="22"/>
        <v>10.008419006572931</v>
      </c>
    </row>
    <row r="89" spans="1:20" x14ac:dyDescent="0.3">
      <c r="A89" s="17" t="s">
        <v>197</v>
      </c>
      <c r="B89" s="33">
        <v>174</v>
      </c>
      <c r="C89" t="s">
        <v>295</v>
      </c>
      <c r="D89" s="18">
        <v>58.576900000000002</v>
      </c>
      <c r="E89" s="16">
        <v>153.06970000000001</v>
      </c>
      <c r="F89" s="15">
        <v>0.33</v>
      </c>
      <c r="G89" s="3"/>
      <c r="H89" s="3"/>
      <c r="I89" s="3"/>
      <c r="J89" s="11">
        <f t="shared" si="18"/>
        <v>0.33</v>
      </c>
      <c r="K89" s="11">
        <v>17</v>
      </c>
      <c r="L89" s="3">
        <f t="shared" si="20"/>
        <v>0.58840506039894125</v>
      </c>
      <c r="M89" s="12">
        <f t="shared" si="23"/>
        <v>44346.369616444608</v>
      </c>
      <c r="N89" s="12">
        <f t="shared" si="19"/>
        <v>44346.383366444607</v>
      </c>
      <c r="O89" s="11">
        <f t="shared" si="16"/>
        <v>58.576900000000002</v>
      </c>
      <c r="P89" s="11">
        <f t="shared" si="17"/>
        <v>-153.06970000000001</v>
      </c>
      <c r="Q89" s="3">
        <f t="shared" si="24"/>
        <v>1.0223597706114664</v>
      </c>
      <c r="R89" s="3">
        <f t="shared" si="24"/>
        <v>-2.6715702500399647</v>
      </c>
      <c r="S89" s="3">
        <f t="shared" si="21"/>
        <v>3.836233695882818E-3</v>
      </c>
      <c r="T89" s="3">
        <f t="shared" si="22"/>
        <v>10.002886026782001</v>
      </c>
    </row>
    <row r="90" spans="1:20" x14ac:dyDescent="0.3">
      <c r="A90" s="17" t="s">
        <v>198</v>
      </c>
      <c r="B90" s="33">
        <v>175</v>
      </c>
      <c r="C90" t="s">
        <v>295</v>
      </c>
      <c r="D90" s="18">
        <v>58.697899999999997</v>
      </c>
      <c r="E90" s="16">
        <v>152.8492</v>
      </c>
      <c r="F90" s="15">
        <v>0.33</v>
      </c>
      <c r="G90" s="3"/>
      <c r="H90" s="3"/>
      <c r="I90" s="3"/>
      <c r="J90" s="11">
        <f t="shared" si="18"/>
        <v>0.33</v>
      </c>
      <c r="K90" s="11">
        <v>18</v>
      </c>
      <c r="L90" s="3">
        <f t="shared" si="20"/>
        <v>0.55588511038627741</v>
      </c>
      <c r="M90" s="12">
        <f t="shared" si="23"/>
        <v>44346.406528324209</v>
      </c>
      <c r="N90" s="12">
        <f t="shared" si="19"/>
        <v>44346.420278324207</v>
      </c>
      <c r="O90" s="11">
        <f t="shared" si="16"/>
        <v>58.697899999999997</v>
      </c>
      <c r="P90" s="11">
        <f t="shared" si="17"/>
        <v>-152.8492</v>
      </c>
      <c r="Q90" s="3">
        <f t="shared" si="24"/>
        <v>1.0244716190063794</v>
      </c>
      <c r="R90" s="3">
        <f t="shared" si="24"/>
        <v>-2.6677217990393167</v>
      </c>
      <c r="S90" s="3">
        <f t="shared" si="21"/>
        <v>3.8484510006480122E-3</v>
      </c>
      <c r="T90" s="3">
        <f t="shared" si="22"/>
        <v>10.005931986952993</v>
      </c>
    </row>
    <row r="91" spans="1:20" x14ac:dyDescent="0.3">
      <c r="A91" s="17" t="s">
        <v>199</v>
      </c>
      <c r="B91" s="33">
        <v>176</v>
      </c>
      <c r="C91" t="s">
        <v>295</v>
      </c>
      <c r="D91" s="18">
        <v>58.818800000000003</v>
      </c>
      <c r="E91" s="16">
        <v>152.62790000000001</v>
      </c>
      <c r="F91" s="15">
        <v>0.33</v>
      </c>
      <c r="G91" s="3"/>
      <c r="H91" s="3"/>
      <c r="I91" s="3"/>
      <c r="J91" s="11">
        <f t="shared" si="18"/>
        <v>0.33</v>
      </c>
      <c r="K91" s="11">
        <v>19</v>
      </c>
      <c r="L91" s="3">
        <f t="shared" si="20"/>
        <v>0.52643631423996284</v>
      </c>
      <c r="M91" s="12">
        <f t="shared" si="23"/>
        <v>44346.442213170631</v>
      </c>
      <c r="N91" s="12">
        <f t="shared" si="19"/>
        <v>44346.455963170629</v>
      </c>
      <c r="O91" s="11">
        <f t="shared" si="16"/>
        <v>58.818800000000003</v>
      </c>
      <c r="P91" s="11">
        <f t="shared" si="17"/>
        <v>-152.62790000000001</v>
      </c>
      <c r="Q91" s="3">
        <f t="shared" si="24"/>
        <v>1.0265817220720408</v>
      </c>
      <c r="R91" s="3">
        <f t="shared" si="24"/>
        <v>-2.6638593854046535</v>
      </c>
      <c r="S91" s="3">
        <f t="shared" si="21"/>
        <v>3.8624136346632199E-3</v>
      </c>
      <c r="T91" s="3">
        <f t="shared" si="22"/>
        <v>10.002289970559294</v>
      </c>
    </row>
    <row r="92" spans="1:20" x14ac:dyDescent="0.3">
      <c r="A92" s="17" t="s">
        <v>200</v>
      </c>
      <c r="B92" s="33">
        <v>177</v>
      </c>
      <c r="C92" t="s">
        <v>295</v>
      </c>
      <c r="D92" s="18">
        <v>58.939799999999998</v>
      </c>
      <c r="E92" s="16">
        <v>152.4058</v>
      </c>
      <c r="F92" s="15">
        <v>0.33</v>
      </c>
      <c r="G92" s="3"/>
      <c r="H92" s="3"/>
      <c r="I92" s="3"/>
      <c r="J92" s="11">
        <f t="shared" si="18"/>
        <v>0.33</v>
      </c>
      <c r="K92" s="11">
        <v>20</v>
      </c>
      <c r="L92" s="3">
        <f t="shared" si="20"/>
        <v>0.50036060616299172</v>
      </c>
      <c r="M92" s="12">
        <f t="shared" si="23"/>
        <v>44346.476811529217</v>
      </c>
      <c r="N92" s="12">
        <f t="shared" si="19"/>
        <v>44346.490561529215</v>
      </c>
      <c r="O92" s="11">
        <f t="shared" si="16"/>
        <v>58.939799999999998</v>
      </c>
      <c r="P92" s="11">
        <f t="shared" si="17"/>
        <v>-152.4058</v>
      </c>
      <c r="Q92" s="3">
        <f t="shared" si="24"/>
        <v>1.0286935704669538</v>
      </c>
      <c r="R92" s="3">
        <f t="shared" si="24"/>
        <v>-2.6599830091359737</v>
      </c>
      <c r="S92" s="3">
        <f t="shared" si="21"/>
        <v>3.8763762686797598E-3</v>
      </c>
      <c r="T92" s="3">
        <f t="shared" si="22"/>
        <v>10.007212123259833</v>
      </c>
    </row>
    <row r="93" spans="1:20" x14ac:dyDescent="0.3">
      <c r="A93" s="17" t="s">
        <v>202</v>
      </c>
      <c r="B93" s="33">
        <v>179</v>
      </c>
      <c r="C93" t="s">
        <v>295</v>
      </c>
      <c r="D93" s="18">
        <v>59.060699999999997</v>
      </c>
      <c r="E93" s="16">
        <v>152.18289999999999</v>
      </c>
      <c r="F93" s="15">
        <v>0.33</v>
      </c>
      <c r="G93" s="3"/>
      <c r="H93" s="3"/>
      <c r="I93" s="3"/>
      <c r="J93" s="11">
        <f t="shared" si="18"/>
        <v>0.33</v>
      </c>
      <c r="K93" s="11">
        <v>21</v>
      </c>
      <c r="L93" s="3">
        <f t="shared" si="20"/>
        <v>0.47634712985755168</v>
      </c>
      <c r="M93" s="12">
        <f t="shared" si="23"/>
        <v>44346.510409326293</v>
      </c>
      <c r="N93" s="12">
        <f t="shared" si="19"/>
        <v>44346.524159326291</v>
      </c>
      <c r="O93" s="11">
        <f t="shared" si="16"/>
        <v>59.060699999999997</v>
      </c>
      <c r="P93" s="11">
        <f t="shared" si="17"/>
        <v>-152.18289999999999</v>
      </c>
      <c r="Q93" s="3">
        <f t="shared" si="24"/>
        <v>1.0308036735326149</v>
      </c>
      <c r="R93" s="3">
        <f t="shared" si="24"/>
        <v>-2.6560926702332783</v>
      </c>
      <c r="S93" s="3">
        <f t="shared" si="21"/>
        <v>3.8903389026954116E-3</v>
      </c>
      <c r="T93" s="3">
        <f t="shared" si="22"/>
        <v>10.003289727008585</v>
      </c>
    </row>
    <row r="94" spans="1:20" x14ac:dyDescent="0.3">
      <c r="A94" s="17" t="s">
        <v>204</v>
      </c>
      <c r="B94" s="33">
        <v>181</v>
      </c>
      <c r="C94" t="s">
        <v>295</v>
      </c>
      <c r="D94" s="18">
        <v>59.073099999999997</v>
      </c>
      <c r="E94" s="16">
        <v>151.32380000000001</v>
      </c>
      <c r="F94" s="15">
        <v>0.33</v>
      </c>
      <c r="G94" s="3"/>
      <c r="H94" s="3"/>
      <c r="I94" s="3"/>
      <c r="J94" s="11">
        <f t="shared" si="18"/>
        <v>0.33</v>
      </c>
      <c r="K94" s="11">
        <v>22</v>
      </c>
      <c r="L94" s="3">
        <f t="shared" si="20"/>
        <v>1.2048547746209606</v>
      </c>
      <c r="M94" s="12">
        <f t="shared" si="23"/>
        <v>44346.574361608567</v>
      </c>
      <c r="N94" s="12">
        <f t="shared" si="19"/>
        <v>44346.588111608566</v>
      </c>
      <c r="O94" s="11">
        <f t="shared" si="16"/>
        <v>59.073099999999997</v>
      </c>
      <c r="P94" s="11">
        <f t="shared" si="17"/>
        <v>-151.32380000000001</v>
      </c>
      <c r="Q94" s="3">
        <f t="shared" si="24"/>
        <v>1.0310200943598622</v>
      </c>
      <c r="R94" s="3">
        <f t="shared" si="24"/>
        <v>-2.6410985466293955</v>
      </c>
      <c r="S94" s="3">
        <f t="shared" si="21"/>
        <v>1.4994123603882858E-2</v>
      </c>
      <c r="T94" s="3">
        <f t="shared" si="22"/>
        <v>26.506805041661135</v>
      </c>
    </row>
    <row r="95" spans="1:20" x14ac:dyDescent="0.3">
      <c r="A95" s="16" t="s">
        <v>206</v>
      </c>
      <c r="B95" s="33">
        <v>183</v>
      </c>
      <c r="C95" t="s">
        <v>295</v>
      </c>
      <c r="D95" s="18">
        <v>59.197000000000003</v>
      </c>
      <c r="E95" s="16">
        <v>150.6781</v>
      </c>
      <c r="F95" s="15">
        <v>0.33</v>
      </c>
      <c r="G95" s="3"/>
      <c r="H95" s="3"/>
      <c r="I95" s="3"/>
      <c r="J95" s="11">
        <f t="shared" si="18"/>
        <v>0.33</v>
      </c>
      <c r="K95" s="11">
        <v>10</v>
      </c>
      <c r="L95" s="3">
        <f t="shared" si="20"/>
        <v>2.1219952868777585</v>
      </c>
      <c r="M95" s="12">
        <f t="shared" si="23"/>
        <v>44346.676528078853</v>
      </c>
      <c r="N95" s="12">
        <f t="shared" si="19"/>
        <v>44346.690278078851</v>
      </c>
      <c r="O95" s="11">
        <f t="shared" si="16"/>
        <v>59.197000000000003</v>
      </c>
      <c r="P95" s="11">
        <f t="shared" si="17"/>
        <v>-150.6781</v>
      </c>
      <c r="Q95" s="3">
        <f t="shared" si="24"/>
        <v>1.0331825573030833</v>
      </c>
      <c r="R95" s="3">
        <f t="shared" si="24"/>
        <v>-2.629828955649268</v>
      </c>
      <c r="S95" s="3">
        <f t="shared" si="21"/>
        <v>1.1269590980127475E-2</v>
      </c>
      <c r="T95" s="3">
        <f t="shared" si="22"/>
        <v>21.219952868777586</v>
      </c>
    </row>
    <row r="96" spans="1:20" x14ac:dyDescent="0.3">
      <c r="A96" s="16" t="s">
        <v>208</v>
      </c>
      <c r="B96" s="33">
        <v>185</v>
      </c>
      <c r="C96" t="s">
        <v>295</v>
      </c>
      <c r="D96" s="18">
        <v>59.206400000000002</v>
      </c>
      <c r="E96" s="16">
        <v>150.24600000000001</v>
      </c>
      <c r="F96" s="15">
        <v>0.33</v>
      </c>
      <c r="G96" s="3"/>
      <c r="H96" s="3"/>
      <c r="I96" s="3"/>
      <c r="J96" s="11">
        <f t="shared" si="18"/>
        <v>0.33</v>
      </c>
      <c r="K96" s="11">
        <v>10</v>
      </c>
      <c r="L96" s="3">
        <f t="shared" si="20"/>
        <v>1.3286515241452368</v>
      </c>
      <c r="M96" s="12">
        <f t="shared" si="23"/>
        <v>44346.745638559027</v>
      </c>
      <c r="N96" s="12">
        <f t="shared" si="19"/>
        <v>44346.759388559025</v>
      </c>
      <c r="O96" s="11">
        <f t="shared" si="16"/>
        <v>59.206400000000002</v>
      </c>
      <c r="P96" s="11">
        <f t="shared" si="17"/>
        <v>-150.24600000000001</v>
      </c>
      <c r="Q96" s="3">
        <f t="shared" si="24"/>
        <v>1.0333466182527706</v>
      </c>
      <c r="R96" s="3">
        <f t="shared" si="24"/>
        <v>-2.6222873879514004</v>
      </c>
      <c r="S96" s="3">
        <f t="shared" si="21"/>
        <v>7.5415676978676238E-3</v>
      </c>
      <c r="T96" s="3">
        <f t="shared" si="22"/>
        <v>13.286515241452367</v>
      </c>
    </row>
    <row r="97" spans="1:20" x14ac:dyDescent="0.3">
      <c r="A97" s="16" t="s">
        <v>210</v>
      </c>
      <c r="B97" s="33">
        <v>187</v>
      </c>
      <c r="C97" t="s">
        <v>298</v>
      </c>
      <c r="D97" s="18">
        <v>58.976799999999997</v>
      </c>
      <c r="E97" s="16">
        <v>149.84389999999999</v>
      </c>
      <c r="F97" s="15">
        <v>0.33</v>
      </c>
      <c r="G97" s="3"/>
      <c r="H97" s="3"/>
      <c r="I97" s="3">
        <v>0.33</v>
      </c>
      <c r="J97" s="11">
        <f t="shared" si="18"/>
        <v>0.66</v>
      </c>
      <c r="K97" s="11">
        <v>10</v>
      </c>
      <c r="L97" s="3">
        <f t="shared" si="20"/>
        <v>1.8529856214605214</v>
      </c>
      <c r="M97" s="21">
        <v>44347.25</v>
      </c>
      <c r="N97" s="12">
        <f t="shared" si="19"/>
        <v>44347.277499999997</v>
      </c>
      <c r="O97" s="11">
        <f t="shared" si="16"/>
        <v>58.976799999999997</v>
      </c>
      <c r="P97" s="11">
        <f t="shared" si="17"/>
        <v>-149.84389999999999</v>
      </c>
      <c r="Q97" s="3">
        <f t="shared" si="24"/>
        <v>1.0293393422901917</v>
      </c>
      <c r="R97" s="3">
        <f t="shared" si="24"/>
        <v>-2.615269419029131</v>
      </c>
      <c r="S97" s="3">
        <f t="shared" si="21"/>
        <v>7.0179689222693575E-3</v>
      </c>
      <c r="T97" s="3">
        <f t="shared" si="22"/>
        <v>18.529856214605214</v>
      </c>
    </row>
    <row r="98" spans="1:20" x14ac:dyDescent="0.3">
      <c r="A98" s="16" t="s">
        <v>212</v>
      </c>
      <c r="B98" s="33">
        <v>189</v>
      </c>
      <c r="C98" t="s">
        <v>298</v>
      </c>
      <c r="D98" s="18">
        <v>58.741100000000003</v>
      </c>
      <c r="E98" s="16">
        <v>149.86519999999999</v>
      </c>
      <c r="F98" s="15">
        <v>0.33</v>
      </c>
      <c r="G98" s="3"/>
      <c r="H98" s="3"/>
      <c r="I98" s="3">
        <v>0.33</v>
      </c>
      <c r="J98" s="11">
        <f t="shared" si="18"/>
        <v>0.66</v>
      </c>
      <c r="K98" s="11">
        <v>10</v>
      </c>
      <c r="L98" s="3">
        <f t="shared" si="20"/>
        <v>1.4157434969196347</v>
      </c>
      <c r="M98" s="12">
        <f t="shared" si="23"/>
        <v>44347.336489312365</v>
      </c>
      <c r="N98" s="12">
        <f t="shared" si="19"/>
        <v>44347.363989312362</v>
      </c>
      <c r="O98" s="11">
        <f t="shared" si="16"/>
        <v>58.741100000000003</v>
      </c>
      <c r="P98" s="11">
        <f t="shared" si="17"/>
        <v>-149.86519999999999</v>
      </c>
      <c r="Q98" s="3">
        <f t="shared" si="24"/>
        <v>1.0252256012432412</v>
      </c>
      <c r="R98" s="3">
        <f t="shared" si="24"/>
        <v>-2.6156411741598053</v>
      </c>
      <c r="S98" s="3">
        <f t="shared" si="21"/>
        <v>-3.7175513067433386E-4</v>
      </c>
      <c r="T98" s="3">
        <f t="shared" si="22"/>
        <v>14.157434969196348</v>
      </c>
    </row>
    <row r="99" spans="1:20" x14ac:dyDescent="0.3">
      <c r="A99" s="16" t="s">
        <v>214</v>
      </c>
      <c r="B99" s="33">
        <v>191</v>
      </c>
      <c r="C99" t="s">
        <v>298</v>
      </c>
      <c r="D99" s="18">
        <v>58.970700000000001</v>
      </c>
      <c r="E99" s="16">
        <v>150.26769999999999</v>
      </c>
      <c r="F99" s="15">
        <v>0.33</v>
      </c>
      <c r="G99" s="3"/>
      <c r="H99" s="3"/>
      <c r="I99" s="3">
        <v>0.33</v>
      </c>
      <c r="J99" s="11">
        <f t="shared" si="18"/>
        <v>0.66</v>
      </c>
      <c r="K99" s="11">
        <v>10</v>
      </c>
      <c r="L99" s="3">
        <f t="shared" si="20"/>
        <v>1.8595179240046291</v>
      </c>
      <c r="M99" s="12">
        <f t="shared" si="23"/>
        <v>44347.441469225865</v>
      </c>
      <c r="N99" s="12">
        <f t="shared" si="19"/>
        <v>44347.468969225862</v>
      </c>
      <c r="O99" s="11">
        <f t="shared" si="16"/>
        <v>58.970700000000001</v>
      </c>
      <c r="P99" s="11">
        <f t="shared" si="17"/>
        <v>-150.26769999999999</v>
      </c>
      <c r="Q99" s="3">
        <f t="shared" si="24"/>
        <v>1.0292328772058201</v>
      </c>
      <c r="R99" s="3">
        <f t="shared" si="24"/>
        <v>-2.6226661243990828</v>
      </c>
      <c r="S99" s="3">
        <f t="shared" si="21"/>
        <v>-7.0249502392774055E-3</v>
      </c>
      <c r="T99" s="3">
        <f t="shared" si="22"/>
        <v>18.595179240046292</v>
      </c>
    </row>
    <row r="100" spans="1:20" x14ac:dyDescent="0.3">
      <c r="A100" s="16" t="s">
        <v>216</v>
      </c>
      <c r="B100" s="33">
        <v>193</v>
      </c>
      <c r="C100" t="s">
        <v>298</v>
      </c>
      <c r="D100" s="18">
        <v>58.964500000000001</v>
      </c>
      <c r="E100" s="16">
        <v>150.69290000000001</v>
      </c>
      <c r="F100" s="15">
        <v>0.33</v>
      </c>
      <c r="G100" s="3"/>
      <c r="H100" s="3"/>
      <c r="I100" s="3">
        <v>0.33</v>
      </c>
      <c r="J100" s="11">
        <f t="shared" si="18"/>
        <v>0.66</v>
      </c>
      <c r="K100" s="11">
        <v>10</v>
      </c>
      <c r="L100" s="3">
        <f t="shared" si="20"/>
        <v>1.3157253038564656</v>
      </c>
      <c r="M100" s="12">
        <f t="shared" si="23"/>
        <v>44347.523791113519</v>
      </c>
      <c r="N100" s="12">
        <f t="shared" si="19"/>
        <v>44347.551291113516</v>
      </c>
      <c r="O100" s="11">
        <f t="shared" si="16"/>
        <v>58.964500000000001</v>
      </c>
      <c r="P100" s="11">
        <f t="shared" si="17"/>
        <v>-150.69290000000001</v>
      </c>
      <c r="Q100" s="3">
        <f t="shared" si="24"/>
        <v>1.0291246667921965</v>
      </c>
      <c r="R100" s="3">
        <f t="shared" si="24"/>
        <v>-2.6300872643785631</v>
      </c>
      <c r="S100" s="3">
        <f t="shared" si="21"/>
        <v>-7.4211399794803512E-3</v>
      </c>
      <c r="T100" s="3">
        <f t="shared" si="22"/>
        <v>13.157253038564656</v>
      </c>
    </row>
    <row r="101" spans="1:20" x14ac:dyDescent="0.3">
      <c r="A101" s="16" t="s">
        <v>218</v>
      </c>
      <c r="B101" s="33">
        <v>195</v>
      </c>
      <c r="C101" t="s">
        <v>298</v>
      </c>
      <c r="D101" s="18">
        <v>58.734900000000003</v>
      </c>
      <c r="E101" s="16">
        <v>150.2878</v>
      </c>
      <c r="F101" s="15">
        <v>0.33</v>
      </c>
      <c r="G101" s="3"/>
      <c r="H101" s="3"/>
      <c r="I101" s="3">
        <v>0.33</v>
      </c>
      <c r="J101" s="11">
        <f t="shared" si="18"/>
        <v>0.66</v>
      </c>
      <c r="K101" s="11">
        <v>10</v>
      </c>
      <c r="L101" s="3">
        <f t="shared" si="20"/>
        <v>1.8650984685113698</v>
      </c>
      <c r="M101" s="12">
        <f t="shared" si="23"/>
        <v>44347.6290035497</v>
      </c>
      <c r="N101" s="12">
        <f t="shared" si="19"/>
        <v>44347.656503549697</v>
      </c>
      <c r="O101" s="11">
        <f t="shared" si="16"/>
        <v>58.734900000000003</v>
      </c>
      <c r="P101" s="11">
        <f t="shared" si="17"/>
        <v>-150.2878</v>
      </c>
      <c r="Q101" s="3">
        <f t="shared" si="24"/>
        <v>1.0251173908296174</v>
      </c>
      <c r="R101" s="3">
        <f t="shared" si="24"/>
        <v>-2.6230169355787343</v>
      </c>
      <c r="S101" s="3">
        <f t="shared" si="21"/>
        <v>7.0703287998288289E-3</v>
      </c>
      <c r="T101" s="3">
        <f t="shared" si="22"/>
        <v>18.650984685113698</v>
      </c>
    </row>
    <row r="102" spans="1:20" x14ac:dyDescent="0.3">
      <c r="A102" s="16" t="s">
        <v>220</v>
      </c>
      <c r="B102" s="33">
        <v>197</v>
      </c>
      <c r="C102" t="s">
        <v>298</v>
      </c>
      <c r="D102" s="18">
        <v>58.499200000000002</v>
      </c>
      <c r="E102" s="16">
        <v>150.30609999999999</v>
      </c>
      <c r="F102" s="15">
        <v>0.33</v>
      </c>
      <c r="G102" s="3"/>
      <c r="H102" s="3"/>
      <c r="I102" s="3">
        <v>0.33</v>
      </c>
      <c r="J102" s="11">
        <f t="shared" si="18"/>
        <v>0.66</v>
      </c>
      <c r="K102" s="11">
        <v>10</v>
      </c>
      <c r="L102" s="3">
        <f t="shared" si="20"/>
        <v>1.4153554438182314</v>
      </c>
      <c r="M102" s="12">
        <f t="shared" si="23"/>
        <v>44347.715476693193</v>
      </c>
      <c r="N102" s="12">
        <f t="shared" si="19"/>
        <v>44347.742976693189</v>
      </c>
      <c r="O102" s="11">
        <f t="shared" si="16"/>
        <v>58.499200000000002</v>
      </c>
      <c r="P102" s="11">
        <f t="shared" si="17"/>
        <v>-150.30609999999999</v>
      </c>
      <c r="Q102" s="3">
        <f t="shared" si="24"/>
        <v>1.0210036497826669</v>
      </c>
      <c r="R102" s="3">
        <f t="shared" si="24"/>
        <v>-2.6233363308318487</v>
      </c>
      <c r="S102" s="3">
        <f t="shared" si="21"/>
        <v>-3.1939525311441841E-4</v>
      </c>
      <c r="T102" s="3">
        <f t="shared" si="22"/>
        <v>14.153554438182313</v>
      </c>
    </row>
    <row r="103" spans="1:20" x14ac:dyDescent="0.3">
      <c r="A103" s="16" t="s">
        <v>222</v>
      </c>
      <c r="B103" s="33">
        <v>199</v>
      </c>
      <c r="C103" t="s">
        <v>298</v>
      </c>
      <c r="D103" s="18">
        <v>58.728700000000003</v>
      </c>
      <c r="E103" s="16">
        <v>150.7115</v>
      </c>
      <c r="F103" s="15">
        <v>0.33</v>
      </c>
      <c r="G103" s="3"/>
      <c r="H103" s="3"/>
      <c r="I103" s="3">
        <v>0.33</v>
      </c>
      <c r="J103" s="11">
        <f t="shared" si="18"/>
        <v>0.66</v>
      </c>
      <c r="K103" s="11">
        <v>10</v>
      </c>
      <c r="L103" s="3">
        <f t="shared" si="20"/>
        <v>1.8710645647996884</v>
      </c>
      <c r="M103" s="21">
        <v>44348.25</v>
      </c>
      <c r="N103" s="12">
        <f t="shared" si="19"/>
        <v>44348.277499999997</v>
      </c>
      <c r="O103" s="11">
        <f t="shared" si="16"/>
        <v>58.728700000000003</v>
      </c>
      <c r="P103" s="11">
        <f t="shared" si="17"/>
        <v>-150.7115</v>
      </c>
      <c r="Q103" s="3">
        <f t="shared" si="24"/>
        <v>1.0250091804159938</v>
      </c>
      <c r="R103" s="3">
        <f t="shared" si="24"/>
        <v>-2.6304118956194342</v>
      </c>
      <c r="S103" s="3">
        <f t="shared" si="21"/>
        <v>-7.075564787585531E-3</v>
      </c>
      <c r="T103" s="3">
        <f t="shared" si="22"/>
        <v>18.710645647996884</v>
      </c>
    </row>
    <row r="104" spans="1:20" x14ac:dyDescent="0.3">
      <c r="A104" s="16" t="s">
        <v>224</v>
      </c>
      <c r="B104" s="33">
        <v>201</v>
      </c>
      <c r="C104" t="s">
        <v>298</v>
      </c>
      <c r="D104" s="18">
        <v>58.958300000000001</v>
      </c>
      <c r="E104" s="16">
        <v>151.11920000000001</v>
      </c>
      <c r="F104" s="15">
        <v>0.33</v>
      </c>
      <c r="G104" s="3"/>
      <c r="H104" s="3"/>
      <c r="I104" s="3">
        <v>0.33</v>
      </c>
      <c r="J104" s="11">
        <f t="shared" si="18"/>
        <v>0.66</v>
      </c>
      <c r="K104" s="11">
        <v>10</v>
      </c>
      <c r="L104" s="3">
        <f t="shared" si="20"/>
        <v>1.8707010757273621</v>
      </c>
      <c r="M104" s="12">
        <f t="shared" si="23"/>
        <v>44348.355445878151</v>
      </c>
      <c r="N104" s="12">
        <f t="shared" si="19"/>
        <v>44348.382945878147</v>
      </c>
      <c r="O104" s="11">
        <f t="shared" si="16"/>
        <v>58.958300000000001</v>
      </c>
      <c r="P104" s="11">
        <f t="shared" si="17"/>
        <v>-151.11920000000001</v>
      </c>
      <c r="Q104" s="3">
        <f t="shared" si="24"/>
        <v>1.0290164563785729</v>
      </c>
      <c r="R104" s="3">
        <f t="shared" si="24"/>
        <v>-2.6375276029798149</v>
      </c>
      <c r="S104" s="3">
        <f t="shared" si="21"/>
        <v>-7.1157073603806964E-3</v>
      </c>
      <c r="T104" s="3">
        <f t="shared" si="22"/>
        <v>18.707010757273622</v>
      </c>
    </row>
    <row r="105" spans="1:20" x14ac:dyDescent="0.3">
      <c r="A105" s="16" t="s">
        <v>226</v>
      </c>
      <c r="B105" s="33">
        <v>203</v>
      </c>
      <c r="C105" t="s">
        <v>298</v>
      </c>
      <c r="D105" s="18">
        <v>58.837400000000002</v>
      </c>
      <c r="E105" s="16">
        <v>151.34139999999999</v>
      </c>
      <c r="F105" s="15">
        <v>0.33</v>
      </c>
      <c r="G105" s="3"/>
      <c r="H105" s="3"/>
      <c r="I105" s="3">
        <v>0.33</v>
      </c>
      <c r="J105" s="11">
        <f t="shared" si="18"/>
        <v>0.66</v>
      </c>
      <c r="K105" s="11">
        <v>10</v>
      </c>
      <c r="L105" s="3">
        <f t="shared" si="20"/>
        <v>1.0002450820885294</v>
      </c>
      <c r="M105" s="12">
        <f t="shared" si="23"/>
        <v>44348.424622756567</v>
      </c>
      <c r="N105" s="12">
        <f t="shared" si="19"/>
        <v>44348.452122756564</v>
      </c>
      <c r="O105" s="11">
        <f t="shared" si="16"/>
        <v>58.837400000000002</v>
      </c>
      <c r="P105" s="11">
        <f t="shared" si="17"/>
        <v>-151.34139999999999</v>
      </c>
      <c r="Q105" s="3">
        <f t="shared" si="24"/>
        <v>1.0269063533129117</v>
      </c>
      <c r="R105" s="3">
        <f t="shared" si="24"/>
        <v>-2.641405724577746</v>
      </c>
      <c r="S105" s="3">
        <f t="shared" si="21"/>
        <v>-3.8781215979311057E-3</v>
      </c>
      <c r="T105" s="3">
        <f t="shared" si="22"/>
        <v>10.002450820885294</v>
      </c>
    </row>
    <row r="106" spans="1:20" x14ac:dyDescent="0.3">
      <c r="A106" s="16" t="s">
        <v>228</v>
      </c>
      <c r="B106" s="33">
        <v>205</v>
      </c>
      <c r="C106" t="s">
        <v>298</v>
      </c>
      <c r="D106" s="18">
        <v>58.607799999999997</v>
      </c>
      <c r="E106" s="16">
        <v>150.9323</v>
      </c>
      <c r="F106" s="15">
        <v>0.33</v>
      </c>
      <c r="G106" s="3"/>
      <c r="H106" s="3"/>
      <c r="I106" s="3">
        <v>0.33</v>
      </c>
      <c r="J106" s="11">
        <f t="shared" si="18"/>
        <v>0.66</v>
      </c>
      <c r="K106" s="11">
        <v>10</v>
      </c>
      <c r="L106" s="3">
        <f t="shared" si="20"/>
        <v>1.8766491485015144</v>
      </c>
      <c r="M106" s="12">
        <f t="shared" si="23"/>
        <v>44348.530316471086</v>
      </c>
      <c r="N106" s="12">
        <f t="shared" si="19"/>
        <v>44348.557816471082</v>
      </c>
      <c r="O106" s="11">
        <f t="shared" si="16"/>
        <v>58.607799999999997</v>
      </c>
      <c r="P106" s="11">
        <f t="shared" si="17"/>
        <v>-150.9323</v>
      </c>
      <c r="Q106" s="3">
        <f t="shared" si="24"/>
        <v>1.0228990773503326</v>
      </c>
      <c r="R106" s="3">
        <f t="shared" si="24"/>
        <v>-2.6342655826078372</v>
      </c>
      <c r="S106" s="3">
        <f t="shared" si="21"/>
        <v>7.1401419699088642E-3</v>
      </c>
      <c r="T106" s="3">
        <f t="shared" si="22"/>
        <v>18.766491485015145</v>
      </c>
    </row>
    <row r="107" spans="1:20" x14ac:dyDescent="0.3">
      <c r="A107" s="16" t="s">
        <v>230</v>
      </c>
      <c r="B107" s="33">
        <v>207</v>
      </c>
      <c r="C107" t="s">
        <v>298</v>
      </c>
      <c r="D107" s="18">
        <v>58.3782</v>
      </c>
      <c r="E107" s="16">
        <v>150.52539999999999</v>
      </c>
      <c r="F107" s="15">
        <v>0.33</v>
      </c>
      <c r="G107" s="3"/>
      <c r="H107" s="3"/>
      <c r="I107" s="3">
        <v>0.33</v>
      </c>
      <c r="J107" s="11">
        <f t="shared" si="18"/>
        <v>0.66</v>
      </c>
      <c r="K107" s="11">
        <v>10</v>
      </c>
      <c r="L107" s="3">
        <f t="shared" si="20"/>
        <v>1.8776668698728176</v>
      </c>
      <c r="M107" s="12">
        <f t="shared" si="23"/>
        <v>44348.636052590664</v>
      </c>
      <c r="N107" s="12">
        <f t="shared" si="19"/>
        <v>44348.66355259066</v>
      </c>
      <c r="O107" s="11">
        <f t="shared" si="16"/>
        <v>58.3782</v>
      </c>
      <c r="P107" s="11">
        <f t="shared" si="17"/>
        <v>-150.52539999999999</v>
      </c>
      <c r="Q107" s="3">
        <f t="shared" si="24"/>
        <v>1.0188918013877537</v>
      </c>
      <c r="R107" s="3">
        <f t="shared" si="24"/>
        <v>-2.6271638378814726</v>
      </c>
      <c r="S107" s="3">
        <f t="shared" si="21"/>
        <v>7.1017447263646005E-3</v>
      </c>
      <c r="T107" s="3">
        <f t="shared" si="22"/>
        <v>18.776668698728177</v>
      </c>
    </row>
    <row r="108" spans="1:20" x14ac:dyDescent="0.3">
      <c r="A108" s="35" t="s">
        <v>232</v>
      </c>
      <c r="B108" s="36">
        <v>209</v>
      </c>
      <c r="C108" s="37" t="s">
        <v>298</v>
      </c>
      <c r="D108" s="38">
        <v>58.372</v>
      </c>
      <c r="E108" s="35">
        <v>150.9479</v>
      </c>
      <c r="F108" s="15">
        <v>0.33</v>
      </c>
      <c r="G108" s="15"/>
      <c r="H108" s="15"/>
      <c r="I108" s="15">
        <v>0.33</v>
      </c>
      <c r="J108" s="10">
        <f t="shared" si="18"/>
        <v>0.66</v>
      </c>
      <c r="K108" s="10">
        <v>10</v>
      </c>
      <c r="L108" s="15">
        <f t="shared" si="20"/>
        <v>1.3297607216927789</v>
      </c>
      <c r="M108" s="39">
        <f t="shared" si="23"/>
        <v>44348.718959287398</v>
      </c>
      <c r="N108" s="39">
        <f t="shared" si="19"/>
        <v>44348.746459287395</v>
      </c>
      <c r="O108" s="10">
        <f t="shared" si="16"/>
        <v>58.372</v>
      </c>
      <c r="P108" s="10">
        <f t="shared" si="17"/>
        <v>-150.9479</v>
      </c>
      <c r="Q108" s="15">
        <f t="shared" si="24"/>
        <v>1.0187835909741301</v>
      </c>
      <c r="R108" s="15">
        <f t="shared" si="24"/>
        <v>-2.6345378539711484</v>
      </c>
      <c r="S108" s="15">
        <f t="shared" si="21"/>
        <v>-7.3740160896758056E-3</v>
      </c>
      <c r="T108" s="15">
        <f t="shared" si="22"/>
        <v>13.297607216927789</v>
      </c>
    </row>
    <row r="109" spans="1:20" x14ac:dyDescent="0.3">
      <c r="A109" s="35" t="s">
        <v>234</v>
      </c>
      <c r="B109" s="36">
        <v>211</v>
      </c>
      <c r="C109" s="37" t="s">
        <v>298</v>
      </c>
      <c r="D109" s="38">
        <v>58.601599999999998</v>
      </c>
      <c r="E109" s="35">
        <v>151.35730000000001</v>
      </c>
      <c r="F109" s="15">
        <v>0.33</v>
      </c>
      <c r="G109" s="15"/>
      <c r="H109" s="15"/>
      <c r="I109" s="15">
        <v>0.33</v>
      </c>
      <c r="J109" s="10">
        <f t="shared" si="18"/>
        <v>0.66</v>
      </c>
      <c r="K109" s="10">
        <v>10</v>
      </c>
      <c r="L109" s="15">
        <f t="shared" si="20"/>
        <v>1.8831567162928942</v>
      </c>
      <c r="M109" s="40">
        <v>44349.25</v>
      </c>
      <c r="N109" s="39">
        <f t="shared" si="19"/>
        <v>44349.277499999997</v>
      </c>
      <c r="O109" s="10">
        <f t="shared" si="16"/>
        <v>58.601599999999998</v>
      </c>
      <c r="P109" s="10">
        <f t="shared" si="17"/>
        <v>-151.35730000000001</v>
      </c>
      <c r="Q109" s="15">
        <f t="shared" si="24"/>
        <v>1.022790866936709</v>
      </c>
      <c r="R109" s="15">
        <f t="shared" si="24"/>
        <v>-2.6416832319288135</v>
      </c>
      <c r="S109" s="15">
        <f t="shared" si="21"/>
        <v>-7.1453779576651222E-3</v>
      </c>
      <c r="T109" s="15">
        <f t="shared" si="22"/>
        <v>18.831567162928941</v>
      </c>
    </row>
    <row r="110" spans="1:20" x14ac:dyDescent="0.3">
      <c r="A110" s="35" t="s">
        <v>236</v>
      </c>
      <c r="B110" s="36">
        <v>213</v>
      </c>
      <c r="C110" s="37" t="s">
        <v>298</v>
      </c>
      <c r="D110" s="38">
        <v>58.831200000000003</v>
      </c>
      <c r="E110" s="35">
        <v>151.7689</v>
      </c>
      <c r="F110" s="15">
        <v>0.33</v>
      </c>
      <c r="G110" s="15"/>
      <c r="H110" s="15"/>
      <c r="I110" s="15">
        <v>0.33</v>
      </c>
      <c r="J110" s="10">
        <f t="shared" si="18"/>
        <v>0.66</v>
      </c>
      <c r="K110" s="10">
        <v>10</v>
      </c>
      <c r="L110" s="15">
        <f t="shared" si="20"/>
        <v>1.882101791093969</v>
      </c>
      <c r="M110" s="39">
        <f t="shared" si="23"/>
        <v>44349.355920907961</v>
      </c>
      <c r="N110" s="39">
        <f t="shared" si="19"/>
        <v>44349.383420907958</v>
      </c>
      <c r="O110" s="10">
        <f t="shared" si="16"/>
        <v>58.831200000000003</v>
      </c>
      <c r="P110" s="10">
        <f t="shared" si="17"/>
        <v>-151.7689</v>
      </c>
      <c r="Q110" s="15">
        <f t="shared" si="24"/>
        <v>1.0267981428992881</v>
      </c>
      <c r="R110" s="15">
        <f t="shared" si="24"/>
        <v>-2.648867007130022</v>
      </c>
      <c r="S110" s="15">
        <f t="shared" si="21"/>
        <v>-7.1837752012084977E-3</v>
      </c>
      <c r="T110" s="15">
        <f t="shared" si="22"/>
        <v>18.821017910939691</v>
      </c>
    </row>
    <row r="111" spans="1:20" x14ac:dyDescent="0.3">
      <c r="A111" s="35" t="s">
        <v>238</v>
      </c>
      <c r="B111" s="36">
        <v>215</v>
      </c>
      <c r="C111" s="37" t="s">
        <v>295</v>
      </c>
      <c r="D111" s="38">
        <v>58.595399999999998</v>
      </c>
      <c r="E111" s="35">
        <v>151.7835</v>
      </c>
      <c r="F111" s="15">
        <v>0.33</v>
      </c>
      <c r="G111" s="15"/>
      <c r="H111" s="15"/>
      <c r="I111" s="15"/>
      <c r="J111" s="10">
        <f t="shared" si="18"/>
        <v>0.33</v>
      </c>
      <c r="K111" s="10">
        <v>10</v>
      </c>
      <c r="L111" s="15">
        <f t="shared" si="20"/>
        <v>1.4155312008921555</v>
      </c>
      <c r="M111" s="39">
        <f t="shared" si="23"/>
        <v>44349.442401374661</v>
      </c>
      <c r="N111" s="39">
        <f t="shared" si="19"/>
        <v>44349.456151374659</v>
      </c>
      <c r="O111" s="10">
        <f t="shared" si="16"/>
        <v>58.595399999999998</v>
      </c>
      <c r="P111" s="10">
        <f t="shared" si="17"/>
        <v>-151.7835</v>
      </c>
      <c r="Q111" s="15">
        <f t="shared" si="24"/>
        <v>1.0226826565230853</v>
      </c>
      <c r="R111" s="15">
        <f t="shared" si="24"/>
        <v>-2.6491218252008131</v>
      </c>
      <c r="S111" s="15">
        <f t="shared" si="21"/>
        <v>-2.548180707910852E-4</v>
      </c>
      <c r="T111" s="15">
        <f t="shared" si="22"/>
        <v>14.155312008921554</v>
      </c>
    </row>
    <row r="112" spans="1:20" x14ac:dyDescent="0.3">
      <c r="A112" s="35" t="s">
        <v>240</v>
      </c>
      <c r="B112" s="36">
        <v>217</v>
      </c>
      <c r="C112" s="37" t="s">
        <v>295</v>
      </c>
      <c r="D112" s="38">
        <v>58.480699999999999</v>
      </c>
      <c r="E112" s="35">
        <v>151.5772</v>
      </c>
      <c r="F112" s="15">
        <v>0.33</v>
      </c>
      <c r="G112" s="15"/>
      <c r="H112" s="15"/>
      <c r="I112" s="15"/>
      <c r="J112" s="10">
        <f t="shared" si="18"/>
        <v>0.33</v>
      </c>
      <c r="K112" s="10">
        <v>10</v>
      </c>
      <c r="L112" s="15">
        <f t="shared" si="20"/>
        <v>0.94392546197270855</v>
      </c>
      <c r="M112" s="39">
        <f t="shared" si="23"/>
        <v>44349.495481602244</v>
      </c>
      <c r="N112" s="39">
        <f t="shared" si="19"/>
        <v>44349.509231602242</v>
      </c>
      <c r="O112" s="10">
        <f t="shared" si="16"/>
        <v>58.480699999999999</v>
      </c>
      <c r="P112" s="10">
        <f t="shared" si="17"/>
        <v>-151.5772</v>
      </c>
      <c r="Q112" s="15">
        <f t="shared" si="24"/>
        <v>1.0206807638710478</v>
      </c>
      <c r="R112" s="15">
        <f t="shared" si="24"/>
        <v>-2.645521210953949</v>
      </c>
      <c r="S112" s="15">
        <f t="shared" si="21"/>
        <v>3.6006142468640867E-3</v>
      </c>
      <c r="T112" s="15">
        <f t="shared" si="22"/>
        <v>9.4392546197270857</v>
      </c>
    </row>
    <row r="113" spans="1:21" x14ac:dyDescent="0.3">
      <c r="A113" s="35" t="s">
        <v>242</v>
      </c>
      <c r="B113" s="36">
        <v>219</v>
      </c>
      <c r="C113" s="37" t="s">
        <v>295</v>
      </c>
      <c r="D113" s="38">
        <v>58.365900000000003</v>
      </c>
      <c r="E113" s="35">
        <v>151.3715</v>
      </c>
      <c r="F113" s="15">
        <v>0.33</v>
      </c>
      <c r="G113" s="15"/>
      <c r="H113" s="15"/>
      <c r="I113" s="15"/>
      <c r="J113" s="10">
        <f t="shared" si="18"/>
        <v>0.33</v>
      </c>
      <c r="K113" s="10">
        <v>10</v>
      </c>
      <c r="L113" s="15">
        <f t="shared" si="20"/>
        <v>0.94451911734862448</v>
      </c>
      <c r="M113" s="39">
        <f t="shared" si="23"/>
        <v>44349.548586565463</v>
      </c>
      <c r="N113" s="39">
        <f t="shared" si="19"/>
        <v>44349.562336565461</v>
      </c>
      <c r="O113" s="10">
        <f t="shared" si="16"/>
        <v>58.365900000000003</v>
      </c>
      <c r="P113" s="10">
        <f t="shared" si="17"/>
        <v>-151.3715</v>
      </c>
      <c r="Q113" s="15">
        <f t="shared" si="24"/>
        <v>1.0186771258897585</v>
      </c>
      <c r="R113" s="15">
        <f t="shared" si="24"/>
        <v>-2.6419310686825965</v>
      </c>
      <c r="S113" s="15">
        <f t="shared" si="21"/>
        <v>3.5901422713524589E-3</v>
      </c>
      <c r="T113" s="15">
        <f t="shared" si="22"/>
        <v>9.4451911734862453</v>
      </c>
    </row>
    <row r="114" spans="1:21" x14ac:dyDescent="0.3">
      <c r="A114" s="35" t="s">
        <v>244</v>
      </c>
      <c r="B114" s="36">
        <v>221</v>
      </c>
      <c r="C114" s="37" t="s">
        <v>295</v>
      </c>
      <c r="D114" s="38">
        <v>58.251100000000001</v>
      </c>
      <c r="E114" s="35">
        <v>151.16640000000001</v>
      </c>
      <c r="F114" s="15">
        <v>0.33</v>
      </c>
      <c r="G114" s="15"/>
      <c r="H114" s="15"/>
      <c r="I114" s="15"/>
      <c r="J114" s="10">
        <f t="shared" si="18"/>
        <v>0.33</v>
      </c>
      <c r="K114" s="10">
        <v>10</v>
      </c>
      <c r="L114" s="15">
        <f t="shared" si="20"/>
        <v>0.94466570807212169</v>
      </c>
      <c r="M114" s="39">
        <f t="shared" si="23"/>
        <v>44349.60169763663</v>
      </c>
      <c r="N114" s="39">
        <f t="shared" si="19"/>
        <v>44349.615447636628</v>
      </c>
      <c r="O114" s="10">
        <f t="shared" si="16"/>
        <v>58.251100000000001</v>
      </c>
      <c r="P114" s="10">
        <f t="shared" si="17"/>
        <v>-151.16640000000001</v>
      </c>
      <c r="Q114" s="15">
        <f t="shared" si="24"/>
        <v>1.0166734879084689</v>
      </c>
      <c r="R114" s="15">
        <f t="shared" si="24"/>
        <v>-2.6383513983867561</v>
      </c>
      <c r="S114" s="15">
        <f t="shared" si="21"/>
        <v>3.579670295840387E-3</v>
      </c>
      <c r="T114" s="15">
        <f t="shared" si="22"/>
        <v>9.4466570807212165</v>
      </c>
    </row>
    <row r="115" spans="1:21" x14ac:dyDescent="0.3">
      <c r="A115" s="35" t="s">
        <v>246</v>
      </c>
      <c r="B115" s="36">
        <v>223</v>
      </c>
      <c r="C115" s="37" t="s">
        <v>295</v>
      </c>
      <c r="D115" s="38">
        <v>58.021500000000003</v>
      </c>
      <c r="E115" s="35">
        <v>150.7577</v>
      </c>
      <c r="F115" s="15">
        <v>0.33</v>
      </c>
      <c r="G115" s="15"/>
      <c r="H115" s="15"/>
      <c r="I115" s="15"/>
      <c r="J115" s="10">
        <f t="shared" si="18"/>
        <v>0.33</v>
      </c>
      <c r="K115" s="10">
        <v>10</v>
      </c>
      <c r="L115" s="15">
        <f t="shared" si="20"/>
        <v>1.8903787756159964</v>
      </c>
      <c r="M115" s="39">
        <f t="shared" si="23"/>
        <v>44349.694213418945</v>
      </c>
      <c r="N115" s="39">
        <f t="shared" si="19"/>
        <v>44349.707963418943</v>
      </c>
      <c r="O115" s="10">
        <f t="shared" si="16"/>
        <v>58.021500000000003</v>
      </c>
      <c r="P115" s="10">
        <f t="shared" si="17"/>
        <v>-150.7577</v>
      </c>
      <c r="Q115" s="15">
        <f t="shared" si="24"/>
        <v>1.01266621194589</v>
      </c>
      <c r="R115" s="15">
        <f t="shared" si="24"/>
        <v>-2.6312182377338553</v>
      </c>
      <c r="S115" s="15">
        <f t="shared" si="21"/>
        <v>7.1331606529008162E-3</v>
      </c>
      <c r="T115" s="15">
        <f t="shared" si="22"/>
        <v>18.903787756159964</v>
      </c>
    </row>
    <row r="116" spans="1:21" x14ac:dyDescent="0.3">
      <c r="A116" s="35" t="s">
        <v>248</v>
      </c>
      <c r="B116" s="36">
        <v>225</v>
      </c>
      <c r="C116" s="37" t="s">
        <v>295</v>
      </c>
      <c r="D116" s="38">
        <v>57.785400000000003</v>
      </c>
      <c r="E116" s="35">
        <v>150.76</v>
      </c>
      <c r="F116" s="15">
        <v>0.33</v>
      </c>
      <c r="G116" s="15"/>
      <c r="H116" s="15"/>
      <c r="I116" s="15"/>
      <c r="J116" s="10">
        <f t="shared" si="18"/>
        <v>0.33</v>
      </c>
      <c r="K116" s="10">
        <v>10</v>
      </c>
      <c r="L116" s="15">
        <f t="shared" si="20"/>
        <v>1.4166189771242328</v>
      </c>
      <c r="M116" s="40">
        <v>44350.25</v>
      </c>
      <c r="N116" s="39">
        <f t="shared" si="19"/>
        <v>44350.263749999998</v>
      </c>
      <c r="O116" s="10">
        <f t="shared" si="16"/>
        <v>57.785400000000003</v>
      </c>
      <c r="P116" s="10">
        <f t="shared" si="17"/>
        <v>-150.76</v>
      </c>
      <c r="Q116" s="15">
        <f t="shared" si="24"/>
        <v>1.0085454895819315</v>
      </c>
      <c r="R116" s="15">
        <f t="shared" si="24"/>
        <v>-2.6312583803066509</v>
      </c>
      <c r="S116" s="15">
        <f t="shared" si="21"/>
        <v>-4.014257279560951E-5</v>
      </c>
      <c r="T116" s="15">
        <f t="shared" si="22"/>
        <v>14.166189771242328</v>
      </c>
    </row>
    <row r="117" spans="1:21" x14ac:dyDescent="0.3">
      <c r="A117" s="35" t="s">
        <v>250</v>
      </c>
      <c r="B117" s="36">
        <v>227</v>
      </c>
      <c r="C117" s="37" t="s">
        <v>295</v>
      </c>
      <c r="D117" s="38">
        <v>58.015300000000003</v>
      </c>
      <c r="E117" s="35">
        <v>151.1788</v>
      </c>
      <c r="F117" s="15">
        <v>0.33</v>
      </c>
      <c r="G117" s="15"/>
      <c r="H117" s="15"/>
      <c r="I117" s="15"/>
      <c r="J117" s="10">
        <f t="shared" si="18"/>
        <v>0.33</v>
      </c>
      <c r="K117" s="10">
        <v>10</v>
      </c>
      <c r="L117" s="15">
        <f t="shared" si="20"/>
        <v>1.9198189997460691</v>
      </c>
      <c r="M117" s="39">
        <f t="shared" si="23"/>
        <v>44350.343742458324</v>
      </c>
      <c r="N117" s="39">
        <f t="shared" si="19"/>
        <v>44350.357492458323</v>
      </c>
      <c r="O117" s="10">
        <f t="shared" si="16"/>
        <v>58.015300000000003</v>
      </c>
      <c r="P117" s="10">
        <f t="shared" si="17"/>
        <v>-151.1788</v>
      </c>
      <c r="Q117" s="15">
        <f t="shared" si="24"/>
        <v>1.0125580015322662</v>
      </c>
      <c r="R117" s="15">
        <f t="shared" si="24"/>
        <v>-2.6385678192140034</v>
      </c>
      <c r="S117" s="15">
        <f t="shared" si="21"/>
        <v>-7.3094389073524724E-3</v>
      </c>
      <c r="T117" s="15">
        <f t="shared" si="22"/>
        <v>19.198189997460691</v>
      </c>
    </row>
    <row r="118" spans="1:21" x14ac:dyDescent="0.3">
      <c r="A118" s="35" t="s">
        <v>252</v>
      </c>
      <c r="B118" s="36">
        <v>229</v>
      </c>
      <c r="C118" s="37" t="s">
        <v>295</v>
      </c>
      <c r="D118" s="38">
        <v>58.124000000000002</v>
      </c>
      <c r="E118" s="35">
        <v>151.80770000000001</v>
      </c>
      <c r="F118" s="15">
        <v>0.33</v>
      </c>
      <c r="G118" s="15"/>
      <c r="H118" s="15"/>
      <c r="I118" s="15"/>
      <c r="J118" s="10">
        <f t="shared" si="18"/>
        <v>0.33</v>
      </c>
      <c r="K118" s="10">
        <v>10</v>
      </c>
      <c r="L118" s="15">
        <f t="shared" si="20"/>
        <v>2.09956363935762</v>
      </c>
      <c r="M118" s="39">
        <f t="shared" si="23"/>
        <v>44350.44497427663</v>
      </c>
      <c r="N118" s="39">
        <f t="shared" si="19"/>
        <v>44350.458724276628</v>
      </c>
      <c r="O118" s="10">
        <f t="shared" si="16"/>
        <v>58.124000000000002</v>
      </c>
      <c r="P118" s="10">
        <f t="shared" si="17"/>
        <v>-151.80770000000001</v>
      </c>
      <c r="Q118" s="15">
        <f t="shared" si="24"/>
        <v>1.0144551744291841</v>
      </c>
      <c r="R118" s="15">
        <f t="shared" si="24"/>
        <v>-2.649544194879796</v>
      </c>
      <c r="S118" s="15">
        <f t="shared" si="21"/>
        <v>-1.097637566579257E-2</v>
      </c>
      <c r="T118" s="15">
        <f t="shared" si="22"/>
        <v>20.995636393576198</v>
      </c>
    </row>
    <row r="119" spans="1:21" x14ac:dyDescent="0.3">
      <c r="A119" s="35" t="s">
        <v>254</v>
      </c>
      <c r="B119" s="36">
        <v>231</v>
      </c>
      <c r="C119" s="37" t="s">
        <v>295</v>
      </c>
      <c r="D119" s="38">
        <v>57.894399999999997</v>
      </c>
      <c r="E119" s="35">
        <v>151.39519999999999</v>
      </c>
      <c r="F119" s="15">
        <v>0.33</v>
      </c>
      <c r="G119" s="15"/>
      <c r="H119" s="15"/>
      <c r="I119" s="15"/>
      <c r="J119" s="10">
        <f t="shared" si="18"/>
        <v>0.33</v>
      </c>
      <c r="K119" s="10">
        <v>10</v>
      </c>
      <c r="L119" s="15">
        <f t="shared" si="20"/>
        <v>1.9018507620641798</v>
      </c>
      <c r="M119" s="39">
        <f t="shared" si="23"/>
        <v>44350.537968058379</v>
      </c>
      <c r="N119" s="39">
        <f t="shared" si="19"/>
        <v>44350.551718058377</v>
      </c>
      <c r="O119" s="10">
        <f t="shared" si="16"/>
        <v>57.894399999999997</v>
      </c>
      <c r="P119" s="10">
        <f t="shared" si="17"/>
        <v>-151.39519999999999</v>
      </c>
      <c r="Q119" s="15">
        <f t="shared" si="24"/>
        <v>1.0104478984666052</v>
      </c>
      <c r="R119" s="15">
        <f t="shared" si="24"/>
        <v>-2.6423447117153187</v>
      </c>
      <c r="S119" s="15">
        <f t="shared" si="21"/>
        <v>7.1994831644772717E-3</v>
      </c>
      <c r="T119" s="15">
        <f t="shared" si="22"/>
        <v>19.018507620641799</v>
      </c>
    </row>
    <row r="120" spans="1:21" x14ac:dyDescent="0.3">
      <c r="A120" s="35" t="s">
        <v>256</v>
      </c>
      <c r="B120" s="36">
        <v>233</v>
      </c>
      <c r="C120" s="37" t="s">
        <v>295</v>
      </c>
      <c r="D120" s="38">
        <v>57.665599999999998</v>
      </c>
      <c r="E120" s="35">
        <v>150.97280000000001</v>
      </c>
      <c r="F120" s="15">
        <v>0.33</v>
      </c>
      <c r="G120" s="15"/>
      <c r="H120" s="15"/>
      <c r="I120" s="15"/>
      <c r="J120" s="10">
        <f t="shared" si="18"/>
        <v>0.33</v>
      </c>
      <c r="K120" s="10">
        <v>10</v>
      </c>
      <c r="L120" s="15">
        <f t="shared" si="20"/>
        <v>1.9262617164786486</v>
      </c>
      <c r="M120" s="39">
        <f t="shared" si="23"/>
        <v>44350.631978963233</v>
      </c>
      <c r="N120" s="39">
        <f t="shared" si="19"/>
        <v>44350.645728963231</v>
      </c>
      <c r="O120" s="10">
        <f t="shared" si="16"/>
        <v>57.665599999999998</v>
      </c>
      <c r="P120" s="10">
        <f t="shared" si="17"/>
        <v>-150.97280000000001</v>
      </c>
      <c r="Q120" s="15">
        <f t="shared" si="24"/>
        <v>1.006454585138042</v>
      </c>
      <c r="R120" s="15">
        <f t="shared" si="24"/>
        <v>-2.6349724409548951</v>
      </c>
      <c r="S120" s="15">
        <f t="shared" si="21"/>
        <v>7.3722707604235715E-3</v>
      </c>
      <c r="T120" s="15">
        <f t="shared" si="22"/>
        <v>19.262617164786487</v>
      </c>
    </row>
    <row r="121" spans="1:21" x14ac:dyDescent="0.3">
      <c r="A121" s="35" t="s">
        <v>258</v>
      </c>
      <c r="B121" s="36">
        <v>235</v>
      </c>
      <c r="C121" s="37" t="s">
        <v>295</v>
      </c>
      <c r="D121" s="38">
        <v>57.6586</v>
      </c>
      <c r="E121" s="35">
        <v>151.40469999999999</v>
      </c>
      <c r="F121" s="15">
        <v>0.33</v>
      </c>
      <c r="G121" s="15"/>
      <c r="H121" s="15"/>
      <c r="I121" s="15"/>
      <c r="J121" s="10">
        <f t="shared" si="18"/>
        <v>0.33</v>
      </c>
      <c r="K121" s="10">
        <v>10</v>
      </c>
      <c r="L121" s="15">
        <f t="shared" si="20"/>
        <v>1.3868030789603689</v>
      </c>
      <c r="M121" s="39">
        <f t="shared" si="23"/>
        <v>44350.703512424858</v>
      </c>
      <c r="N121" s="39">
        <f t="shared" si="19"/>
        <v>44350.717262424856</v>
      </c>
      <c r="O121" s="10">
        <f t="shared" si="16"/>
        <v>57.6586</v>
      </c>
      <c r="P121" s="10">
        <f t="shared" si="17"/>
        <v>-151.40469999999999</v>
      </c>
      <c r="Q121" s="15">
        <f t="shared" si="24"/>
        <v>1.0063324120904025</v>
      </c>
      <c r="R121" s="15">
        <f t="shared" si="24"/>
        <v>-2.6425105179942583</v>
      </c>
      <c r="S121" s="15">
        <f t="shared" si="21"/>
        <v>-7.5380770393631558E-3</v>
      </c>
      <c r="T121" s="15">
        <f t="shared" si="22"/>
        <v>13.86803078960369</v>
      </c>
      <c r="U121" s="5"/>
    </row>
    <row r="122" spans="1:21" x14ac:dyDescent="0.3">
      <c r="A122" s="35" t="s">
        <v>260</v>
      </c>
      <c r="B122" s="36">
        <v>237</v>
      </c>
      <c r="C122" s="37" t="s">
        <v>295</v>
      </c>
      <c r="D122" s="38">
        <v>57.888199999999998</v>
      </c>
      <c r="E122" s="35">
        <v>151.8175</v>
      </c>
      <c r="F122" s="15">
        <v>0.33</v>
      </c>
      <c r="G122" s="15"/>
      <c r="H122" s="15"/>
      <c r="I122" s="15"/>
      <c r="J122" s="10">
        <f t="shared" si="18"/>
        <v>0.33</v>
      </c>
      <c r="K122" s="10">
        <v>10</v>
      </c>
      <c r="L122" s="15">
        <f t="shared" si="20"/>
        <v>1.9084735371574948</v>
      </c>
      <c r="M122" s="40">
        <v>44351.25</v>
      </c>
      <c r="N122" s="39">
        <f t="shared" si="19"/>
        <v>44351.263749999998</v>
      </c>
      <c r="O122" s="10">
        <f t="shared" si="16"/>
        <v>57.888199999999998</v>
      </c>
      <c r="P122" s="10">
        <f t="shared" si="17"/>
        <v>-151.8175</v>
      </c>
      <c r="Q122" s="15">
        <f t="shared" si="24"/>
        <v>1.0103396880529814</v>
      </c>
      <c r="R122" s="15">
        <f t="shared" si="24"/>
        <v>-2.6497152371464909</v>
      </c>
      <c r="S122" s="15">
        <f t="shared" si="21"/>
        <v>-7.2047191522326415E-3</v>
      </c>
      <c r="T122" s="15">
        <f t="shared" si="22"/>
        <v>19.084735371574947</v>
      </c>
    </row>
    <row r="123" spans="1:21" x14ac:dyDescent="0.3">
      <c r="A123" s="35" t="s">
        <v>262</v>
      </c>
      <c r="B123" s="36">
        <v>239</v>
      </c>
      <c r="C123" s="37" t="s">
        <v>295</v>
      </c>
      <c r="D123" s="38">
        <v>57.767299999999999</v>
      </c>
      <c r="E123" s="35">
        <v>152.03299999999999</v>
      </c>
      <c r="F123" s="15">
        <v>0.33</v>
      </c>
      <c r="G123" s="15"/>
      <c r="H123" s="15"/>
      <c r="I123" s="15"/>
      <c r="J123" s="10">
        <f t="shared" si="18"/>
        <v>0.33</v>
      </c>
      <c r="K123" s="10">
        <v>10</v>
      </c>
      <c r="L123" s="15">
        <f t="shared" si="20"/>
        <v>1.0001033048347054</v>
      </c>
      <c r="M123" s="39">
        <f t="shared" si="23"/>
        <v>44351.305420971032</v>
      </c>
      <c r="N123" s="39">
        <f t="shared" si="19"/>
        <v>44351.31917097103</v>
      </c>
      <c r="O123" s="10">
        <f t="shared" si="16"/>
        <v>57.767299999999999</v>
      </c>
      <c r="P123" s="10">
        <f t="shared" si="17"/>
        <v>-152.03299999999999</v>
      </c>
      <c r="Q123" s="15">
        <f t="shared" si="24"/>
        <v>1.0082295849873204</v>
      </c>
      <c r="R123" s="15">
        <f t="shared" si="24"/>
        <v>-2.6534764216845388</v>
      </c>
      <c r="S123" s="15">
        <f t="shared" si="21"/>
        <v>-3.761184538047857E-3</v>
      </c>
      <c r="T123" s="15">
        <f t="shared" si="22"/>
        <v>10.001033048347054</v>
      </c>
    </row>
    <row r="124" spans="1:21" x14ac:dyDescent="0.3">
      <c r="A124" s="35" t="s">
        <v>264</v>
      </c>
      <c r="B124" s="36">
        <v>241</v>
      </c>
      <c r="C124" s="37" t="s">
        <v>295</v>
      </c>
      <c r="D124" s="38">
        <v>57.537700000000001</v>
      </c>
      <c r="E124" s="35">
        <v>151.6189</v>
      </c>
      <c r="F124" s="15">
        <v>0.33</v>
      </c>
      <c r="G124" s="15"/>
      <c r="H124" s="15"/>
      <c r="I124" s="15"/>
      <c r="J124" s="10">
        <f t="shared" si="18"/>
        <v>0.33</v>
      </c>
      <c r="K124" s="10">
        <v>10</v>
      </c>
      <c r="L124" s="15">
        <f t="shared" si="20"/>
        <v>1.9144295646381118</v>
      </c>
      <c r="M124" s="39">
        <f t="shared" si="23"/>
        <v>44351.398938869555</v>
      </c>
      <c r="N124" s="39">
        <f t="shared" si="19"/>
        <v>44351.412688869554</v>
      </c>
      <c r="O124" s="10">
        <f t="shared" si="16"/>
        <v>57.537700000000001</v>
      </c>
      <c r="P124" s="10">
        <f t="shared" si="17"/>
        <v>-151.6189</v>
      </c>
      <c r="Q124" s="15">
        <f t="shared" si="24"/>
        <v>1.0042223090247413</v>
      </c>
      <c r="R124" s="15">
        <f t="shared" si="24"/>
        <v>-2.6462490132520302</v>
      </c>
      <c r="S124" s="15">
        <f t="shared" si="21"/>
        <v>7.2274084325085752E-3</v>
      </c>
      <c r="T124" s="15">
        <f t="shared" si="22"/>
        <v>19.144295646381117</v>
      </c>
    </row>
    <row r="125" spans="1:21" x14ac:dyDescent="0.3">
      <c r="A125" s="35" t="s">
        <v>266</v>
      </c>
      <c r="B125" s="36">
        <v>243</v>
      </c>
      <c r="C125" s="37" t="s">
        <v>295</v>
      </c>
      <c r="D125" s="38">
        <v>57.303899999999999</v>
      </c>
      <c r="E125" s="35">
        <v>151.6114</v>
      </c>
      <c r="F125" s="15">
        <v>0.33</v>
      </c>
      <c r="G125" s="15"/>
      <c r="H125" s="15"/>
      <c r="I125" s="15"/>
      <c r="J125" s="10">
        <f t="shared" si="18"/>
        <v>0.33</v>
      </c>
      <c r="K125" s="10">
        <v>10</v>
      </c>
      <c r="L125" s="15">
        <f t="shared" si="20"/>
        <v>1.4030092554059241</v>
      </c>
      <c r="M125" s="39">
        <f t="shared" si="23"/>
        <v>44351.471147588527</v>
      </c>
      <c r="N125" s="39">
        <f t="shared" si="19"/>
        <v>44351.484897588525</v>
      </c>
      <c r="O125" s="10">
        <f t="shared" si="16"/>
        <v>57.303899999999999</v>
      </c>
      <c r="P125" s="10">
        <f t="shared" si="17"/>
        <v>-151.6114</v>
      </c>
      <c r="Q125" s="15">
        <f t="shared" si="24"/>
        <v>1.0001417292335786</v>
      </c>
      <c r="R125" s="15">
        <f t="shared" si="24"/>
        <v>-2.6461181135581309</v>
      </c>
      <c r="S125" s="15">
        <f t="shared" si="21"/>
        <v>1.3089969389934453E-4</v>
      </c>
      <c r="T125" s="15">
        <f t="shared" si="22"/>
        <v>14.030092554059241</v>
      </c>
    </row>
    <row r="126" spans="1:21" x14ac:dyDescent="0.3">
      <c r="A126" s="35" t="s">
        <v>268</v>
      </c>
      <c r="B126" s="36">
        <v>245</v>
      </c>
      <c r="C126" s="37" t="s">
        <v>295</v>
      </c>
      <c r="D126" s="38">
        <v>57.531500000000001</v>
      </c>
      <c r="E126" s="35">
        <v>152.03980000000001</v>
      </c>
      <c r="F126" s="15">
        <v>0.33</v>
      </c>
      <c r="G126" s="15"/>
      <c r="H126" s="15"/>
      <c r="I126" s="15"/>
      <c r="J126" s="10">
        <f t="shared" si="18"/>
        <v>0.33</v>
      </c>
      <c r="K126" s="10">
        <v>10</v>
      </c>
      <c r="L126" s="15">
        <f t="shared" si="20"/>
        <v>1.9444307057642611</v>
      </c>
      <c r="M126" s="39">
        <f t="shared" si="23"/>
        <v>44351.5659155346</v>
      </c>
      <c r="N126" s="39">
        <f t="shared" si="19"/>
        <v>44351.579665534598</v>
      </c>
      <c r="O126" s="10">
        <f t="shared" si="16"/>
        <v>57.531500000000001</v>
      </c>
      <c r="P126" s="10">
        <f t="shared" si="17"/>
        <v>-152.03980000000001</v>
      </c>
      <c r="Q126" s="15">
        <f t="shared" si="24"/>
        <v>1.0041140986111177</v>
      </c>
      <c r="R126" s="15">
        <f t="shared" si="24"/>
        <v>-2.6535951040736752</v>
      </c>
      <c r="S126" s="15">
        <f t="shared" si="21"/>
        <v>-7.4769905155442906E-3</v>
      </c>
      <c r="T126" s="15">
        <f t="shared" si="22"/>
        <v>19.444307057642611</v>
      </c>
    </row>
    <row r="127" spans="1:21" x14ac:dyDescent="0.3">
      <c r="A127" s="35" t="s">
        <v>270</v>
      </c>
      <c r="B127" s="36">
        <v>247</v>
      </c>
      <c r="C127" s="37" t="s">
        <v>295</v>
      </c>
      <c r="D127" s="38">
        <v>57.2958</v>
      </c>
      <c r="E127" s="35">
        <v>152.04519999999999</v>
      </c>
      <c r="F127" s="15">
        <v>0.33</v>
      </c>
      <c r="G127" s="15"/>
      <c r="H127" s="15"/>
      <c r="I127" s="15"/>
      <c r="J127" s="10">
        <f t="shared" si="18"/>
        <v>0.33</v>
      </c>
      <c r="K127" s="10">
        <v>10</v>
      </c>
      <c r="L127" s="15">
        <f t="shared" si="20"/>
        <v>1.4143076494849105</v>
      </c>
      <c r="M127" s="39">
        <f t="shared" si="23"/>
        <v>44351.638595019991</v>
      </c>
      <c r="N127" s="39">
        <f t="shared" si="19"/>
        <v>44351.652345019989</v>
      </c>
      <c r="O127" s="10">
        <f t="shared" si="16"/>
        <v>57.2958</v>
      </c>
      <c r="P127" s="10">
        <f t="shared" si="17"/>
        <v>-152.04519999999999</v>
      </c>
      <c r="Q127" s="15">
        <f t="shared" si="24"/>
        <v>1.0000003575641672</v>
      </c>
      <c r="R127" s="15">
        <f t="shared" si="24"/>
        <v>-2.653689351853282</v>
      </c>
      <c r="S127" s="15">
        <f t="shared" si="21"/>
        <v>-9.4247779606870807E-5</v>
      </c>
      <c r="T127" s="15">
        <f t="shared" si="22"/>
        <v>14.143076494849105</v>
      </c>
    </row>
    <row r="128" spans="1:21" x14ac:dyDescent="0.3">
      <c r="A128" s="35" t="s">
        <v>272</v>
      </c>
      <c r="B128" s="36">
        <v>249</v>
      </c>
      <c r="C128" s="37" t="s">
        <v>298</v>
      </c>
      <c r="D128" s="38">
        <v>57.0608</v>
      </c>
      <c r="E128" s="35">
        <v>152.03710000000001</v>
      </c>
      <c r="F128" s="15">
        <v>0.33</v>
      </c>
      <c r="G128" s="15"/>
      <c r="H128" s="15"/>
      <c r="I128" s="15">
        <v>0.33</v>
      </c>
      <c r="J128" s="10">
        <f t="shared" si="18"/>
        <v>0.66</v>
      </c>
      <c r="K128" s="10">
        <v>10</v>
      </c>
      <c r="L128" s="15">
        <f t="shared" si="20"/>
        <v>1.4102460490109934</v>
      </c>
      <c r="M128" s="39">
        <f t="shared" si="23"/>
        <v>44351.711105272028</v>
      </c>
      <c r="N128" s="39">
        <f t="shared" si="19"/>
        <v>44351.738605272025</v>
      </c>
      <c r="O128" s="10">
        <f t="shared" si="16"/>
        <v>57.0608</v>
      </c>
      <c r="P128" s="10">
        <f t="shared" si="17"/>
        <v>-152.03710000000001</v>
      </c>
      <c r="Q128" s="15">
        <f t="shared" si="24"/>
        <v>0.9958988338219803</v>
      </c>
      <c r="R128" s="15">
        <f t="shared" si="24"/>
        <v>-2.6535479801838711</v>
      </c>
      <c r="S128" s="15">
        <f t="shared" si="21"/>
        <v>1.4137166941097234E-4</v>
      </c>
      <c r="T128" s="15">
        <f t="shared" si="22"/>
        <v>14.102460490109934</v>
      </c>
    </row>
    <row r="129" spans="1:20" x14ac:dyDescent="0.3">
      <c r="A129" s="35" t="s">
        <v>274</v>
      </c>
      <c r="B129" s="36">
        <v>251</v>
      </c>
      <c r="C129" s="37" t="s">
        <v>298</v>
      </c>
      <c r="D129" s="38">
        <v>57.2896</v>
      </c>
      <c r="E129" s="35">
        <v>152.46600000000001</v>
      </c>
      <c r="F129" s="15">
        <v>0.33</v>
      </c>
      <c r="G129" s="15"/>
      <c r="H129" s="15"/>
      <c r="I129" s="15">
        <v>0.33</v>
      </c>
      <c r="J129" s="10">
        <f t="shared" si="18"/>
        <v>0.66</v>
      </c>
      <c r="K129" s="10">
        <v>10</v>
      </c>
      <c r="L129" s="15">
        <f t="shared" si="20"/>
        <v>1.9571632769099132</v>
      </c>
      <c r="M129" s="40">
        <v>44352.25</v>
      </c>
      <c r="N129" s="39">
        <f t="shared" si="19"/>
        <v>44352.277499999997</v>
      </c>
      <c r="O129" s="10">
        <f t="shared" si="16"/>
        <v>57.2896</v>
      </c>
      <c r="P129" s="10">
        <f t="shared" si="17"/>
        <v>-152.46600000000001</v>
      </c>
      <c r="Q129" s="15">
        <f t="shared" si="24"/>
        <v>0.99989214715054342</v>
      </c>
      <c r="R129" s="15">
        <f t="shared" si="24"/>
        <v>-2.6610336973456743</v>
      </c>
      <c r="S129" s="15">
        <f t="shared" si="21"/>
        <v>-7.4857171618032403E-3</v>
      </c>
      <c r="T129" s="15">
        <f t="shared" si="22"/>
        <v>19.571632769099132</v>
      </c>
    </row>
    <row r="130" spans="1:20" x14ac:dyDescent="0.3">
      <c r="A130" s="35" t="s">
        <v>276</v>
      </c>
      <c r="B130" s="36">
        <v>253</v>
      </c>
      <c r="C130" s="37" t="s">
        <v>298</v>
      </c>
      <c r="D130" s="38">
        <v>57.053899999999999</v>
      </c>
      <c r="E130" s="35">
        <v>152.46870000000001</v>
      </c>
      <c r="F130" s="15">
        <v>0.33</v>
      </c>
      <c r="G130" s="15"/>
      <c r="H130" s="15"/>
      <c r="I130" s="15">
        <v>0.33</v>
      </c>
      <c r="J130" s="10">
        <f t="shared" si="18"/>
        <v>0.66</v>
      </c>
      <c r="K130" s="10">
        <v>10</v>
      </c>
      <c r="L130" s="15">
        <f t="shared" si="20"/>
        <v>1.4142272693702449</v>
      </c>
      <c r="M130" s="39">
        <f t="shared" si="23"/>
        <v>44352.336426136222</v>
      </c>
      <c r="N130" s="39">
        <f t="shared" si="19"/>
        <v>44352.363926136219</v>
      </c>
      <c r="O130" s="10">
        <f t="shared" si="16"/>
        <v>57.053899999999999</v>
      </c>
      <c r="P130" s="10">
        <f t="shared" si="17"/>
        <v>-152.46870000000001</v>
      </c>
      <c r="Q130" s="15">
        <f t="shared" si="24"/>
        <v>0.99577840610359281</v>
      </c>
      <c r="R130" s="15">
        <f t="shared" si="24"/>
        <v>-2.6610808212354788</v>
      </c>
      <c r="S130" s="15">
        <f t="shared" si="21"/>
        <v>-4.7123889804545627E-5</v>
      </c>
      <c r="T130" s="15">
        <f t="shared" si="22"/>
        <v>14.142272693702449</v>
      </c>
    </row>
    <row r="131" spans="1:20" x14ac:dyDescent="0.3">
      <c r="A131" s="35" t="s">
        <v>278</v>
      </c>
      <c r="B131" s="36">
        <v>255</v>
      </c>
      <c r="C131" s="37" t="s">
        <v>298</v>
      </c>
      <c r="D131" s="38">
        <v>56.816099999999999</v>
      </c>
      <c r="E131" s="35">
        <v>152.46289999999999</v>
      </c>
      <c r="F131" s="15">
        <v>0.33</v>
      </c>
      <c r="G131" s="15"/>
      <c r="H131" s="15"/>
      <c r="I131" s="15">
        <v>0.33</v>
      </c>
      <c r="J131" s="10">
        <f t="shared" si="18"/>
        <v>0.66</v>
      </c>
      <c r="K131" s="10">
        <v>10</v>
      </c>
      <c r="L131" s="15">
        <f t="shared" si="20"/>
        <v>1.4269263205920193</v>
      </c>
      <c r="M131" s="39">
        <f t="shared" ref="M131:M133" si="25">N130+L131/24</f>
        <v>44352.423381399574</v>
      </c>
      <c r="N131" s="39">
        <f t="shared" si="19"/>
        <v>44352.450881399571</v>
      </c>
      <c r="O131" s="10">
        <f t="shared" ref="O131:O138" si="26">D131</f>
        <v>56.816099999999999</v>
      </c>
      <c r="P131" s="10">
        <f t="shared" ref="P131:P138" si="27">-E131</f>
        <v>-152.46289999999999</v>
      </c>
      <c r="Q131" s="15">
        <f t="shared" si="24"/>
        <v>0.99162801314235027</v>
      </c>
      <c r="R131" s="15">
        <f t="shared" si="24"/>
        <v>-2.6609795921388626</v>
      </c>
      <c r="S131" s="15">
        <f t="shared" si="21"/>
        <v>1.0122909661625101E-4</v>
      </c>
      <c r="T131" s="15">
        <f t="shared" si="22"/>
        <v>14.269263205920193</v>
      </c>
    </row>
    <row r="132" spans="1:20" x14ac:dyDescent="0.3">
      <c r="A132" s="35" t="s">
        <v>280</v>
      </c>
      <c r="B132" s="36">
        <v>257</v>
      </c>
      <c r="C132" s="37" t="s">
        <v>298</v>
      </c>
      <c r="D132" s="38">
        <v>57.047699999999999</v>
      </c>
      <c r="E132" s="35">
        <v>152.8895</v>
      </c>
      <c r="F132" s="15">
        <v>0.33</v>
      </c>
      <c r="G132" s="15"/>
      <c r="H132" s="15"/>
      <c r="I132" s="15">
        <v>0.33</v>
      </c>
      <c r="J132" s="10">
        <f t="shared" ref="J132:J137" si="28">SUM(F132:I132)</f>
        <v>0.66</v>
      </c>
      <c r="K132" s="10">
        <v>10</v>
      </c>
      <c r="L132" s="15">
        <f t="shared" si="20"/>
        <v>1.9701461385592076</v>
      </c>
      <c r="M132" s="39">
        <f t="shared" si="25"/>
        <v>44352.532970822009</v>
      </c>
      <c r="N132" s="39">
        <f t="shared" ref="N132:N137" si="29">M132+J132/24</f>
        <v>44352.560470822005</v>
      </c>
      <c r="O132" s="10">
        <f t="shared" si="26"/>
        <v>57.047699999999999</v>
      </c>
      <c r="P132" s="10">
        <f t="shared" si="27"/>
        <v>-152.8895</v>
      </c>
      <c r="Q132" s="15">
        <f t="shared" si="24"/>
        <v>0.99567019568996906</v>
      </c>
      <c r="R132" s="15">
        <f t="shared" si="24"/>
        <v>-2.6684251667278702</v>
      </c>
      <c r="S132" s="15">
        <f t="shared" si="21"/>
        <v>-7.4455745890076308E-3</v>
      </c>
      <c r="T132" s="15">
        <f t="shared" si="22"/>
        <v>19.701461385592076</v>
      </c>
    </row>
    <row r="133" spans="1:20" x14ac:dyDescent="0.3">
      <c r="A133" s="35" t="s">
        <v>282</v>
      </c>
      <c r="B133" s="36">
        <v>259</v>
      </c>
      <c r="C133" s="37" t="s">
        <v>298</v>
      </c>
      <c r="D133" s="38">
        <v>56.811999999999998</v>
      </c>
      <c r="E133" s="35">
        <v>152.88939999999999</v>
      </c>
      <c r="F133" s="15">
        <v>0.33</v>
      </c>
      <c r="G133" s="15"/>
      <c r="H133" s="15"/>
      <c r="I133" s="15">
        <v>0.33</v>
      </c>
      <c r="J133" s="10">
        <f t="shared" si="28"/>
        <v>0.66</v>
      </c>
      <c r="K133" s="10">
        <v>10</v>
      </c>
      <c r="L133" s="15">
        <f t="shared" ref="L133:L137" si="30">T133/K133</f>
        <v>1.4142000378905897</v>
      </c>
      <c r="M133" s="39">
        <f t="shared" si="25"/>
        <v>44352.619395823582</v>
      </c>
      <c r="N133" s="39">
        <f t="shared" si="29"/>
        <v>44352.646895823578</v>
      </c>
      <c r="O133" s="10">
        <f t="shared" si="26"/>
        <v>56.811999999999998</v>
      </c>
      <c r="P133" s="10">
        <f t="shared" si="27"/>
        <v>-152.88939999999999</v>
      </c>
      <c r="Q133" s="15">
        <f t="shared" si="24"/>
        <v>0.99155645464301856</v>
      </c>
      <c r="R133" s="15">
        <f t="shared" si="24"/>
        <v>-2.6684234213986184</v>
      </c>
      <c r="S133" s="15">
        <f t="shared" si="21"/>
        <v>1.7453292517899399E-6</v>
      </c>
      <c r="T133" s="15">
        <f t="shared" si="22"/>
        <v>14.142000378905896</v>
      </c>
    </row>
    <row r="134" spans="1:20" x14ac:dyDescent="0.3">
      <c r="A134" s="35" t="s">
        <v>284</v>
      </c>
      <c r="B134" s="36">
        <v>261</v>
      </c>
      <c r="C134" s="37" t="s">
        <v>298</v>
      </c>
      <c r="D134" s="38">
        <v>56.572800000000001</v>
      </c>
      <c r="E134" s="35">
        <v>152.88329999999999</v>
      </c>
      <c r="F134" s="15">
        <v>0.33</v>
      </c>
      <c r="G134" s="15"/>
      <c r="H134" s="15"/>
      <c r="I134" s="15">
        <v>0.33</v>
      </c>
      <c r="J134" s="10">
        <f t="shared" si="28"/>
        <v>0.66</v>
      </c>
      <c r="K134" s="10">
        <v>10</v>
      </c>
      <c r="L134" s="15">
        <f t="shared" si="30"/>
        <v>1.4353407179780659</v>
      </c>
      <c r="M134" s="39">
        <f t="shared" ref="M134:M137" si="31">N133+L134/24</f>
        <v>44352.706701686824</v>
      </c>
      <c r="N134" s="39">
        <f t="shared" si="29"/>
        <v>44352.734201686821</v>
      </c>
      <c r="O134" s="10">
        <f t="shared" si="26"/>
        <v>56.572800000000001</v>
      </c>
      <c r="P134" s="10">
        <f t="shared" si="27"/>
        <v>-152.88329999999999</v>
      </c>
      <c r="Q134" s="15">
        <f t="shared" si="24"/>
        <v>0.98738162707224808</v>
      </c>
      <c r="R134" s="15">
        <f t="shared" si="24"/>
        <v>-2.6683169563142468</v>
      </c>
      <c r="S134" s="15">
        <f t="shared" ref="S134:S137" si="32">R134-R133</f>
        <v>1.0646508437162083E-4</v>
      </c>
      <c r="T134" s="15">
        <f t="shared" ref="T134:T137" si="33">ACOS((SIN(Q133)*SIN(Q134))+(COS(Q133)*COS(Q134)*COS(S134)))/(PI()/180)*60</f>
        <v>14.353407179780659</v>
      </c>
    </row>
    <row r="135" spans="1:20" x14ac:dyDescent="0.3">
      <c r="A135" s="35" t="s">
        <v>286</v>
      </c>
      <c r="B135" s="36">
        <v>263</v>
      </c>
      <c r="C135" s="37" t="s">
        <v>298</v>
      </c>
      <c r="D135" s="38">
        <v>56.805799999999998</v>
      </c>
      <c r="E135" s="35">
        <v>153.31020000000001</v>
      </c>
      <c r="F135" s="15">
        <v>0.33</v>
      </c>
      <c r="G135" s="15"/>
      <c r="H135" s="15"/>
      <c r="I135" s="15">
        <v>0.33</v>
      </c>
      <c r="J135" s="10">
        <f t="shared" si="28"/>
        <v>0.66</v>
      </c>
      <c r="K135" s="10">
        <v>10</v>
      </c>
      <c r="L135" s="15">
        <f t="shared" si="30"/>
        <v>1.9832013230951866</v>
      </c>
      <c r="M135" s="40">
        <v>44353.25</v>
      </c>
      <c r="N135" s="39">
        <f t="shared" si="29"/>
        <v>44353.277499999997</v>
      </c>
      <c r="O135" s="10">
        <f t="shared" si="26"/>
        <v>56.805799999999998</v>
      </c>
      <c r="P135" s="10">
        <f t="shared" si="27"/>
        <v>-153.31020000000001</v>
      </c>
      <c r="Q135" s="15">
        <f t="shared" si="24"/>
        <v>0.99144824422939482</v>
      </c>
      <c r="R135" s="15">
        <f t="shared" si="24"/>
        <v>-2.6757677668910107</v>
      </c>
      <c r="S135" s="15">
        <f t="shared" si="32"/>
        <v>-7.4508105767638888E-3</v>
      </c>
      <c r="T135" s="15">
        <f t="shared" si="33"/>
        <v>19.832013230951866</v>
      </c>
    </row>
    <row r="136" spans="1:20" x14ac:dyDescent="0.3">
      <c r="A136" s="26" t="s">
        <v>288</v>
      </c>
      <c r="B136" s="34">
        <v>265</v>
      </c>
      <c r="C136" s="24" t="s">
        <v>298</v>
      </c>
      <c r="D136" s="25">
        <v>56.57</v>
      </c>
      <c r="E136" s="26">
        <v>153.3075</v>
      </c>
      <c r="F136" s="27">
        <v>0.33</v>
      </c>
      <c r="G136" s="27"/>
      <c r="H136" s="27"/>
      <c r="I136" s="27">
        <v>0.33</v>
      </c>
      <c r="J136" s="28">
        <f t="shared" si="28"/>
        <v>0.66</v>
      </c>
      <c r="K136" s="28">
        <v>10</v>
      </c>
      <c r="L136" s="27">
        <f t="shared" si="30"/>
        <v>1.4148279740836653</v>
      </c>
      <c r="M136" s="30">
        <f t="shared" si="31"/>
        <v>44353.336451165582</v>
      </c>
      <c r="N136" s="30">
        <f t="shared" si="29"/>
        <v>44353.363951165578</v>
      </c>
      <c r="O136" s="28">
        <f t="shared" si="26"/>
        <v>56.57</v>
      </c>
      <c r="P136" s="28">
        <f t="shared" si="27"/>
        <v>-153.3075</v>
      </c>
      <c r="Q136" s="27">
        <f t="shared" si="24"/>
        <v>0.98733275785319219</v>
      </c>
      <c r="R136" s="27">
        <f t="shared" si="24"/>
        <v>-2.675720643001207</v>
      </c>
      <c r="S136" s="27">
        <f t="shared" si="32"/>
        <v>4.7123889803657448E-5</v>
      </c>
      <c r="T136" s="27">
        <f t="shared" si="33"/>
        <v>14.148279740836653</v>
      </c>
    </row>
    <row r="137" spans="1:20" x14ac:dyDescent="0.3">
      <c r="A137" s="26" t="s">
        <v>290</v>
      </c>
      <c r="B137" s="34">
        <v>267</v>
      </c>
      <c r="C137" s="24" t="s">
        <v>298</v>
      </c>
      <c r="D137" s="25">
        <v>56.332000000000001</v>
      </c>
      <c r="E137" s="26">
        <v>153.29679999999999</v>
      </c>
      <c r="F137" s="27">
        <v>0.33</v>
      </c>
      <c r="G137" s="27"/>
      <c r="H137" s="27"/>
      <c r="I137" s="27">
        <v>0.33</v>
      </c>
      <c r="J137" s="28">
        <f t="shared" si="28"/>
        <v>0.66</v>
      </c>
      <c r="K137" s="28">
        <v>10</v>
      </c>
      <c r="L137" s="27">
        <f t="shared" si="30"/>
        <v>1.428440697114995</v>
      </c>
      <c r="M137" s="30">
        <f t="shared" si="31"/>
        <v>44353.423469527959</v>
      </c>
      <c r="N137" s="30">
        <f t="shared" si="29"/>
        <v>44353.450969527956</v>
      </c>
      <c r="O137" s="28">
        <f t="shared" si="26"/>
        <v>56.332000000000001</v>
      </c>
      <c r="P137" s="28">
        <f t="shared" si="27"/>
        <v>-153.29679999999999</v>
      </c>
      <c r="Q137" s="27">
        <f t="shared" si="24"/>
        <v>0.98317887423344574</v>
      </c>
      <c r="R137" s="27">
        <f t="shared" si="24"/>
        <v>-2.6755338927712433</v>
      </c>
      <c r="S137" s="27">
        <f t="shared" si="32"/>
        <v>1.8675022996372803E-4</v>
      </c>
      <c r="T137" s="27">
        <f t="shared" si="33"/>
        <v>14.28440697114995</v>
      </c>
    </row>
    <row r="138" spans="1:20" x14ac:dyDescent="0.3">
      <c r="A138" s="41" t="s">
        <v>306</v>
      </c>
      <c r="B138" s="41"/>
      <c r="C138" s="41"/>
      <c r="D138" s="10">
        <v>57.682200000000002</v>
      </c>
      <c r="E138" s="10">
        <v>152.6686</v>
      </c>
      <c r="F138" s="15"/>
      <c r="G138" s="15"/>
      <c r="H138" s="15"/>
      <c r="I138" s="15"/>
      <c r="J138" s="10">
        <f>SUM(F138:I138)</f>
        <v>0</v>
      </c>
      <c r="K138" s="10">
        <v>10</v>
      </c>
      <c r="L138" s="15">
        <f>T138/K138</f>
        <v>8.3570585917387223</v>
      </c>
      <c r="M138" s="39">
        <f t="shared" ref="M138" si="34">N137+L138/24</f>
        <v>44353.799180302609</v>
      </c>
      <c r="N138" s="39">
        <f t="shared" ref="N138" si="35">M138+J138/24</f>
        <v>44353.799180302609</v>
      </c>
      <c r="O138" s="10">
        <f t="shared" si="26"/>
        <v>57.682200000000002</v>
      </c>
      <c r="P138" s="10">
        <f t="shared" si="27"/>
        <v>-152.6686</v>
      </c>
      <c r="Q138" s="15">
        <f t="shared" si="24"/>
        <v>1.0067443097938733</v>
      </c>
      <c r="R138" s="15">
        <f t="shared" si="24"/>
        <v>-2.6645697344102146</v>
      </c>
      <c r="S138" s="15">
        <f t="shared" ref="S138" si="36">R138-R137</f>
        <v>1.0964158361028709E-2</v>
      </c>
      <c r="T138" s="15">
        <f t="shared" ref="T138" si="37">ACOS((SIN(Q137)*SIN(Q138))+(COS(Q137)*COS(Q138)*COS(S138)))/(PI()/180)*60</f>
        <v>83.57058591738722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A118" workbookViewId="0">
      <selection activeCell="M132" sqref="M132"/>
    </sheetView>
  </sheetViews>
  <sheetFormatPr defaultRowHeight="14.4" x14ac:dyDescent="0.3"/>
  <cols>
    <col min="2" max="2" width="39.33203125" customWidth="1"/>
    <col min="3" max="3" width="25" bestFit="1" customWidth="1"/>
    <col min="4" max="5" width="10.109375" bestFit="1" customWidth="1"/>
    <col min="13" max="14" width="17.44140625" bestFit="1" customWidth="1"/>
    <col min="16" max="16" width="10.33203125" bestFit="1" customWidth="1"/>
  </cols>
  <sheetData>
    <row r="1" spans="1:20" x14ac:dyDescent="0.3">
      <c r="A1" s="1">
        <v>44236</v>
      </c>
      <c r="B1" s="1" t="s">
        <v>0</v>
      </c>
      <c r="C1" s="2"/>
      <c r="D1" s="2"/>
      <c r="E1" s="2"/>
      <c r="F1" s="2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2" t="s">
        <v>22</v>
      </c>
      <c r="B2" s="2" t="s">
        <v>303</v>
      </c>
      <c r="C2" s="2"/>
      <c r="D2" s="2"/>
      <c r="E2" s="2"/>
      <c r="F2" s="2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55.8" x14ac:dyDescent="0.3">
      <c r="A3" s="19" t="s">
        <v>305</v>
      </c>
      <c r="B3" s="32" t="s">
        <v>314</v>
      </c>
      <c r="C3" s="2"/>
      <c r="D3" s="2"/>
      <c r="E3" s="2"/>
      <c r="F3" s="2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2"/>
      <c r="B4" s="20" t="s">
        <v>307</v>
      </c>
      <c r="C4" s="2"/>
      <c r="D4" s="2"/>
      <c r="E4" s="2"/>
      <c r="F4" s="2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4"/>
      <c r="B5" s="4"/>
      <c r="C5" s="4"/>
      <c r="D5" s="2"/>
      <c r="E5" s="2"/>
      <c r="F5" s="5" t="s">
        <v>1</v>
      </c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3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6" t="s">
        <v>11</v>
      </c>
      <c r="K6" s="6" t="s">
        <v>12</v>
      </c>
      <c r="L6" s="6" t="s">
        <v>13</v>
      </c>
      <c r="M6" s="8" t="s">
        <v>14</v>
      </c>
      <c r="N6" s="6" t="s">
        <v>15</v>
      </c>
      <c r="O6" s="6" t="s">
        <v>16</v>
      </c>
      <c r="P6" s="6" t="s">
        <v>17</v>
      </c>
      <c r="Q6" s="7" t="s">
        <v>18</v>
      </c>
      <c r="R6" s="7" t="s">
        <v>19</v>
      </c>
      <c r="S6" s="7" t="s">
        <v>20</v>
      </c>
      <c r="T6" s="6" t="s">
        <v>21</v>
      </c>
    </row>
    <row r="7" spans="1:20" x14ac:dyDescent="0.3">
      <c r="A7" s="9" t="s">
        <v>23</v>
      </c>
      <c r="B7" s="9"/>
      <c r="C7" s="9"/>
      <c r="D7" s="10">
        <v>57.682200000000002</v>
      </c>
      <c r="E7" s="10">
        <v>-152.6686</v>
      </c>
      <c r="F7" s="3"/>
      <c r="G7" s="3"/>
      <c r="H7" s="3"/>
      <c r="I7" s="3"/>
      <c r="J7" s="11">
        <f>SUM(F7:I7)</f>
        <v>0</v>
      </c>
      <c r="K7" s="11">
        <v>10</v>
      </c>
      <c r="L7" s="3">
        <f>T7/K7</f>
        <v>0</v>
      </c>
      <c r="M7" s="12"/>
      <c r="N7" s="12">
        <v>44331.333333333336</v>
      </c>
      <c r="O7" s="11">
        <f t="shared" ref="O7:O70" si="0">D7</f>
        <v>57.682200000000002</v>
      </c>
      <c r="P7" s="11">
        <f t="shared" ref="P7:P70" si="1">-E7</f>
        <v>152.6686</v>
      </c>
      <c r="Q7" s="3">
        <f t="shared" ref="Q7:R22" si="2">O7*PI()/180</f>
        <v>1.0067443097938733</v>
      </c>
      <c r="R7" s="3">
        <f t="shared" si="2"/>
        <v>2.6645697344102146</v>
      </c>
      <c r="S7" s="3">
        <v>0</v>
      </c>
      <c r="T7" s="4">
        <v>0</v>
      </c>
    </row>
    <row r="8" spans="1:20" x14ac:dyDescent="0.3">
      <c r="A8" s="16" t="s">
        <v>48</v>
      </c>
      <c r="B8" s="33">
        <v>25</v>
      </c>
      <c r="C8" t="s">
        <v>316</v>
      </c>
      <c r="D8" s="18">
        <v>54.721600000000002</v>
      </c>
      <c r="E8" s="16">
        <v>-158.48580000000001</v>
      </c>
      <c r="F8" s="15">
        <v>0.33</v>
      </c>
      <c r="G8" s="3"/>
      <c r="H8" s="3">
        <v>0.5</v>
      </c>
      <c r="I8" s="3"/>
      <c r="J8" s="11">
        <f t="shared" ref="J8:J59" si="3">SUM(F8:I8)</f>
        <v>0.83000000000000007</v>
      </c>
      <c r="K8" s="11">
        <v>10</v>
      </c>
      <c r="L8" s="3">
        <f t="shared" ref="L8:L71" si="4">T8/K8</f>
        <v>26.299040571397303</v>
      </c>
      <c r="M8" s="12">
        <f>N7+L8/24</f>
        <v>44332.429126690477</v>
      </c>
      <c r="N8" s="12">
        <f t="shared" ref="N8:N71" si="5">M8+J8/24</f>
        <v>44332.463710023811</v>
      </c>
      <c r="O8" s="11">
        <f t="shared" si="0"/>
        <v>54.721600000000002</v>
      </c>
      <c r="P8" s="11">
        <f t="shared" si="1"/>
        <v>158.48580000000001</v>
      </c>
      <c r="Q8" s="3">
        <f t="shared" si="2"/>
        <v>0.95507209195932907</v>
      </c>
      <c r="R8" s="3">
        <f t="shared" si="2"/>
        <v>2.7660990276572295</v>
      </c>
      <c r="S8" s="3">
        <f t="shared" ref="S8:S71" si="6">R8-R7</f>
        <v>0.10152929324701487</v>
      </c>
      <c r="T8" s="3">
        <f t="shared" ref="T8:T71" si="7">ACOS((SIN(Q7)*SIN(Q8))+(COS(Q7)*COS(Q8)*COS(S8)))/(PI()/180)*60</f>
        <v>262.99040571397302</v>
      </c>
    </row>
    <row r="9" spans="1:20" x14ac:dyDescent="0.3">
      <c r="A9" s="16" t="s">
        <v>50</v>
      </c>
      <c r="B9" s="33">
        <v>27</v>
      </c>
      <c r="C9" t="s">
        <v>295</v>
      </c>
      <c r="D9" s="18">
        <v>54.9544</v>
      </c>
      <c r="E9" s="16">
        <v>-158.92930000000001</v>
      </c>
      <c r="F9" s="15">
        <v>0.33</v>
      </c>
      <c r="G9" s="3"/>
      <c r="H9" s="3"/>
      <c r="I9" s="3"/>
      <c r="J9" s="11">
        <f t="shared" si="3"/>
        <v>0.33</v>
      </c>
      <c r="K9" s="11">
        <v>10</v>
      </c>
      <c r="L9" s="3">
        <f t="shared" si="4"/>
        <v>2.0735004272110573</v>
      </c>
      <c r="M9" s="12">
        <f t="shared" ref="M9:M72" si="8">N8+L9/24</f>
        <v>44332.550105874943</v>
      </c>
      <c r="N9" s="12">
        <f t="shared" si="5"/>
        <v>44332.563855874942</v>
      </c>
      <c r="O9" s="11">
        <f t="shared" si="0"/>
        <v>54.9544</v>
      </c>
      <c r="P9" s="11">
        <f t="shared" si="1"/>
        <v>158.92930000000001</v>
      </c>
      <c r="Q9" s="3">
        <f t="shared" si="2"/>
        <v>0.95913521845797178</v>
      </c>
      <c r="R9" s="3">
        <f t="shared" si="2"/>
        <v>2.7738395628898243</v>
      </c>
      <c r="S9" s="3">
        <f t="shared" si="6"/>
        <v>7.7405352325947696E-3</v>
      </c>
      <c r="T9" s="3">
        <f t="shared" si="7"/>
        <v>20.735004272110572</v>
      </c>
    </row>
    <row r="10" spans="1:20" x14ac:dyDescent="0.3">
      <c r="A10" s="16" t="s">
        <v>52</v>
      </c>
      <c r="B10" s="33">
        <v>29</v>
      </c>
      <c r="C10" t="s">
        <v>295</v>
      </c>
      <c r="D10" s="18">
        <v>55.2988</v>
      </c>
      <c r="E10" s="16">
        <v>-159.61799999999999</v>
      </c>
      <c r="F10" s="15">
        <v>0.33</v>
      </c>
      <c r="G10" s="3"/>
      <c r="H10" s="3"/>
      <c r="I10" s="3"/>
      <c r="J10" s="11">
        <f t="shared" si="3"/>
        <v>0.33</v>
      </c>
      <c r="K10" s="11">
        <v>10</v>
      </c>
      <c r="L10" s="3">
        <f t="shared" si="4"/>
        <v>3.1387810531397382</v>
      </c>
      <c r="M10" s="12">
        <f t="shared" si="8"/>
        <v>44332.69463841882</v>
      </c>
      <c r="N10" s="12">
        <f t="shared" si="5"/>
        <v>44332.708388418818</v>
      </c>
      <c r="O10" s="11">
        <f t="shared" si="0"/>
        <v>55.2988</v>
      </c>
      <c r="P10" s="11">
        <f t="shared" si="1"/>
        <v>159.61799999999999</v>
      </c>
      <c r="Q10" s="3">
        <f t="shared" si="2"/>
        <v>0.96514613240184022</v>
      </c>
      <c r="R10" s="3">
        <f t="shared" si="2"/>
        <v>2.7858596454483089</v>
      </c>
      <c r="S10" s="3">
        <f t="shared" si="6"/>
        <v>1.2020082558484635E-2</v>
      </c>
      <c r="T10" s="3">
        <f t="shared" si="7"/>
        <v>31.387810531397381</v>
      </c>
    </row>
    <row r="11" spans="1:20" x14ac:dyDescent="0.3">
      <c r="A11" s="16" t="s">
        <v>54</v>
      </c>
      <c r="B11" s="33">
        <v>31</v>
      </c>
      <c r="C11" t="s">
        <v>295</v>
      </c>
      <c r="D11" s="18">
        <v>55.419699999999999</v>
      </c>
      <c r="E11" s="16">
        <v>-159.416</v>
      </c>
      <c r="F11" s="15">
        <v>0.33</v>
      </c>
      <c r="G11" s="3"/>
      <c r="H11" s="3"/>
      <c r="I11" s="3"/>
      <c r="J11" s="11">
        <f t="shared" si="3"/>
        <v>0.33</v>
      </c>
      <c r="K11" s="11">
        <v>10</v>
      </c>
      <c r="L11" s="3">
        <f t="shared" si="4"/>
        <v>1.0004180831973692</v>
      </c>
      <c r="M11" s="12">
        <f t="shared" si="8"/>
        <v>44332.750072505616</v>
      </c>
      <c r="N11" s="12">
        <f t="shared" si="5"/>
        <v>44332.763822505614</v>
      </c>
      <c r="O11" s="11">
        <f t="shared" si="0"/>
        <v>55.419699999999999</v>
      </c>
      <c r="P11" s="11">
        <f t="shared" si="1"/>
        <v>159.416</v>
      </c>
      <c r="Q11" s="3">
        <f t="shared" si="2"/>
        <v>0.9672562354675015</v>
      </c>
      <c r="R11" s="3">
        <f t="shared" si="2"/>
        <v>2.7823340803592802</v>
      </c>
      <c r="S11" s="3">
        <f t="shared" si="6"/>
        <v>-3.5255650890286816E-3</v>
      </c>
      <c r="T11" s="3">
        <f t="shared" si="7"/>
        <v>10.004180831973693</v>
      </c>
    </row>
    <row r="12" spans="1:20" x14ac:dyDescent="0.3">
      <c r="A12" s="16" t="s">
        <v>56</v>
      </c>
      <c r="B12" s="33">
        <v>33</v>
      </c>
      <c r="C12" t="s">
        <v>295</v>
      </c>
      <c r="D12" s="18">
        <v>55.190100000000001</v>
      </c>
      <c r="E12" s="16">
        <v>-158.95740000000001</v>
      </c>
      <c r="F12" s="15">
        <v>0.33</v>
      </c>
      <c r="G12" s="3"/>
      <c r="H12" s="3"/>
      <c r="I12" s="3"/>
      <c r="J12" s="11">
        <f t="shared" si="3"/>
        <v>0.33</v>
      </c>
      <c r="K12" s="11">
        <v>10</v>
      </c>
      <c r="L12" s="3">
        <f t="shared" si="4"/>
        <v>2.0858678014223173</v>
      </c>
      <c r="M12" s="21">
        <v>44333.25</v>
      </c>
      <c r="N12" s="12">
        <f t="shared" si="5"/>
        <v>44333.263749999998</v>
      </c>
      <c r="O12" s="11">
        <f t="shared" si="0"/>
        <v>55.190100000000001</v>
      </c>
      <c r="P12" s="11">
        <f t="shared" si="1"/>
        <v>158.95740000000001</v>
      </c>
      <c r="Q12" s="3">
        <f t="shared" si="2"/>
        <v>0.96324895950492251</v>
      </c>
      <c r="R12" s="3">
        <f t="shared" si="2"/>
        <v>2.7743300004096345</v>
      </c>
      <c r="S12" s="3">
        <f t="shared" si="6"/>
        <v>-8.0040799496456927E-3</v>
      </c>
      <c r="T12" s="3">
        <f t="shared" si="7"/>
        <v>20.858678014223173</v>
      </c>
    </row>
    <row r="13" spans="1:20" x14ac:dyDescent="0.3">
      <c r="A13" s="16" t="s">
        <v>58</v>
      </c>
      <c r="B13" s="33">
        <v>35</v>
      </c>
      <c r="C13" t="s">
        <v>295</v>
      </c>
      <c r="D13" s="18">
        <v>54.960599999999999</v>
      </c>
      <c r="E13" s="16">
        <v>-158.5016</v>
      </c>
      <c r="F13" s="15">
        <v>0.33</v>
      </c>
      <c r="G13" s="3"/>
      <c r="H13" s="3"/>
      <c r="I13" s="3"/>
      <c r="J13" s="11">
        <f t="shared" si="3"/>
        <v>0.33</v>
      </c>
      <c r="K13" s="11">
        <v>10</v>
      </c>
      <c r="L13" s="3">
        <f t="shared" si="4"/>
        <v>2.0850461414056558</v>
      </c>
      <c r="M13" s="12">
        <f t="shared" si="8"/>
        <v>44333.350626922555</v>
      </c>
      <c r="N13" s="12">
        <f t="shared" si="5"/>
        <v>44333.364376922553</v>
      </c>
      <c r="O13" s="11">
        <f t="shared" si="0"/>
        <v>54.960599999999999</v>
      </c>
      <c r="P13" s="11">
        <f t="shared" si="1"/>
        <v>158.5016</v>
      </c>
      <c r="Q13" s="3">
        <f t="shared" si="2"/>
        <v>0.95924342887159542</v>
      </c>
      <c r="R13" s="3">
        <f t="shared" si="2"/>
        <v>2.7663747896790443</v>
      </c>
      <c r="S13" s="3">
        <f t="shared" si="6"/>
        <v>-7.9552107305902453E-3</v>
      </c>
      <c r="T13" s="3">
        <f t="shared" si="7"/>
        <v>20.850461414056557</v>
      </c>
    </row>
    <row r="14" spans="1:20" x14ac:dyDescent="0.3">
      <c r="A14" s="16" t="s">
        <v>60</v>
      </c>
      <c r="B14" s="33">
        <v>37</v>
      </c>
      <c r="C14" t="s">
        <v>295</v>
      </c>
      <c r="D14" s="18">
        <v>54.723500000000001</v>
      </c>
      <c r="E14" s="16">
        <v>-158.06909999999999</v>
      </c>
      <c r="F14" s="15">
        <v>0.33</v>
      </c>
      <c r="G14" s="3"/>
      <c r="H14" s="3"/>
      <c r="I14" s="3"/>
      <c r="J14" s="11">
        <f t="shared" si="3"/>
        <v>0.33</v>
      </c>
      <c r="K14" s="11">
        <v>10</v>
      </c>
      <c r="L14" s="3">
        <f t="shared" si="4"/>
        <v>2.0631649216921431</v>
      </c>
      <c r="M14" s="12">
        <f t="shared" si="8"/>
        <v>44333.450342127624</v>
      </c>
      <c r="N14" s="12">
        <f t="shared" si="5"/>
        <v>44333.464092127622</v>
      </c>
      <c r="O14" s="11">
        <f t="shared" si="0"/>
        <v>54.723500000000001</v>
      </c>
      <c r="P14" s="11">
        <f t="shared" si="1"/>
        <v>158.06909999999999</v>
      </c>
      <c r="Q14" s="3">
        <f t="shared" si="2"/>
        <v>0.95510525321511686</v>
      </c>
      <c r="R14" s="3">
        <f t="shared" si="2"/>
        <v>2.7588262406641686</v>
      </c>
      <c r="S14" s="3">
        <f t="shared" si="6"/>
        <v>-7.5485490148756718E-3</v>
      </c>
      <c r="T14" s="3">
        <f t="shared" si="7"/>
        <v>20.631649216921431</v>
      </c>
    </row>
    <row r="15" spans="1:20" x14ac:dyDescent="0.3">
      <c r="A15" s="16" t="s">
        <v>62</v>
      </c>
      <c r="B15" s="33">
        <v>39</v>
      </c>
      <c r="C15" t="s">
        <v>295</v>
      </c>
      <c r="D15" s="18">
        <v>54.963099999999997</v>
      </c>
      <c r="E15" s="16">
        <v>-158.08770000000001</v>
      </c>
      <c r="F15" s="15">
        <v>0.33</v>
      </c>
      <c r="G15" s="3"/>
      <c r="H15" s="3"/>
      <c r="I15" s="3"/>
      <c r="J15" s="11">
        <f t="shared" si="3"/>
        <v>0.33</v>
      </c>
      <c r="K15" s="11">
        <v>10</v>
      </c>
      <c r="L15" s="3">
        <f t="shared" si="4"/>
        <v>1.4390355041508045</v>
      </c>
      <c r="M15" s="12">
        <f t="shared" si="8"/>
        <v>44333.524051940294</v>
      </c>
      <c r="N15" s="12">
        <f t="shared" si="5"/>
        <v>44333.537801940292</v>
      </c>
      <c r="O15" s="11">
        <f t="shared" si="0"/>
        <v>54.963099999999997</v>
      </c>
      <c r="P15" s="11">
        <f t="shared" si="1"/>
        <v>158.08770000000001</v>
      </c>
      <c r="Q15" s="3">
        <f t="shared" si="2"/>
        <v>0.95928706210289516</v>
      </c>
      <c r="R15" s="3">
        <f t="shared" si="2"/>
        <v>2.7591508719050402</v>
      </c>
      <c r="S15" s="3">
        <f t="shared" si="6"/>
        <v>3.2463124087156459E-4</v>
      </c>
      <c r="T15" s="3">
        <f t="shared" si="7"/>
        <v>14.390355041508045</v>
      </c>
    </row>
    <row r="16" spans="1:20" x14ac:dyDescent="0.3">
      <c r="A16" s="16" t="s">
        <v>64</v>
      </c>
      <c r="B16" s="33">
        <v>41</v>
      </c>
      <c r="C16" t="s">
        <v>295</v>
      </c>
      <c r="D16" s="18">
        <v>55.196300000000001</v>
      </c>
      <c r="E16" s="16">
        <v>-158.5283</v>
      </c>
      <c r="F16" s="15">
        <v>0.33</v>
      </c>
      <c r="G16" s="3"/>
      <c r="H16" s="3"/>
      <c r="I16" s="3"/>
      <c r="J16" s="11">
        <f t="shared" si="3"/>
        <v>0.33</v>
      </c>
      <c r="K16" s="11">
        <v>10</v>
      </c>
      <c r="L16" s="3">
        <f t="shared" si="4"/>
        <v>2.0610157410358498</v>
      </c>
      <c r="M16" s="12">
        <f t="shared" si="8"/>
        <v>44333.623677596166</v>
      </c>
      <c r="N16" s="12">
        <f t="shared" si="5"/>
        <v>44333.637427596164</v>
      </c>
      <c r="O16" s="11">
        <f t="shared" si="0"/>
        <v>55.196300000000001</v>
      </c>
      <c r="P16" s="11">
        <f t="shared" si="1"/>
        <v>158.5283</v>
      </c>
      <c r="Q16" s="3">
        <f t="shared" si="2"/>
        <v>0.96335716991854603</v>
      </c>
      <c r="R16" s="3">
        <f t="shared" si="2"/>
        <v>2.7668407925893268</v>
      </c>
      <c r="S16" s="3">
        <f t="shared" si="6"/>
        <v>7.6899206842866441E-3</v>
      </c>
      <c r="T16" s="3">
        <f t="shared" si="7"/>
        <v>20.6101574103585</v>
      </c>
    </row>
    <row r="17" spans="1:20" x14ac:dyDescent="0.3">
      <c r="A17" s="16" t="s">
        <v>66</v>
      </c>
      <c r="B17" s="33">
        <v>43</v>
      </c>
      <c r="C17" t="s">
        <v>295</v>
      </c>
      <c r="D17" s="18">
        <v>55.425899999999999</v>
      </c>
      <c r="E17" s="16">
        <v>-158.98439999999999</v>
      </c>
      <c r="F17" s="15">
        <v>0.33</v>
      </c>
      <c r="G17" s="3"/>
      <c r="H17" s="3"/>
      <c r="I17" s="3"/>
      <c r="J17" s="11">
        <f t="shared" si="3"/>
        <v>0.33</v>
      </c>
      <c r="K17" s="11">
        <v>10</v>
      </c>
      <c r="L17" s="3">
        <f t="shared" si="4"/>
        <v>2.0792820552928832</v>
      </c>
      <c r="M17" s="12">
        <f t="shared" si="8"/>
        <v>44333.724064348469</v>
      </c>
      <c r="N17" s="12">
        <f t="shared" si="5"/>
        <v>44333.737814348468</v>
      </c>
      <c r="O17" s="11">
        <f t="shared" si="0"/>
        <v>55.425899999999999</v>
      </c>
      <c r="P17" s="11">
        <f t="shared" si="1"/>
        <v>158.98439999999999</v>
      </c>
      <c r="Q17" s="3">
        <f t="shared" si="2"/>
        <v>0.96736444588112502</v>
      </c>
      <c r="R17" s="3">
        <f t="shared" si="2"/>
        <v>2.7748012393076729</v>
      </c>
      <c r="S17" s="3">
        <f t="shared" si="6"/>
        <v>7.9604467183460592E-3</v>
      </c>
      <c r="T17" s="3">
        <f t="shared" si="7"/>
        <v>20.792820552928831</v>
      </c>
    </row>
    <row r="18" spans="1:20" x14ac:dyDescent="0.3">
      <c r="A18" s="16" t="s">
        <v>68</v>
      </c>
      <c r="B18" s="33">
        <v>45</v>
      </c>
      <c r="C18" t="s">
        <v>295</v>
      </c>
      <c r="D18" s="18">
        <v>55.6616</v>
      </c>
      <c r="E18" s="16">
        <v>-159.0103</v>
      </c>
      <c r="F18" s="15">
        <v>0.33</v>
      </c>
      <c r="G18" s="3"/>
      <c r="H18" s="3"/>
      <c r="I18" s="3"/>
      <c r="J18" s="11">
        <f t="shared" si="3"/>
        <v>0.33</v>
      </c>
      <c r="K18" s="11">
        <v>10</v>
      </c>
      <c r="L18" s="3">
        <f t="shared" si="4"/>
        <v>1.4169304100752114</v>
      </c>
      <c r="M18" s="21">
        <v>44334.25</v>
      </c>
      <c r="N18" s="12">
        <f t="shared" si="5"/>
        <v>44334.263749999998</v>
      </c>
      <c r="O18" s="11">
        <f t="shared" si="0"/>
        <v>55.6616</v>
      </c>
      <c r="P18" s="11">
        <f t="shared" si="1"/>
        <v>159.0103</v>
      </c>
      <c r="Q18" s="3">
        <f t="shared" si="2"/>
        <v>0.97147818692807575</v>
      </c>
      <c r="R18" s="3">
        <f t="shared" si="2"/>
        <v>2.7752532795839393</v>
      </c>
      <c r="S18" s="3">
        <f t="shared" si="6"/>
        <v>4.5204027626644105E-4</v>
      </c>
      <c r="T18" s="3">
        <f t="shared" si="7"/>
        <v>14.169304100752115</v>
      </c>
    </row>
    <row r="19" spans="1:20" x14ac:dyDescent="0.3">
      <c r="A19" s="16" t="s">
        <v>70</v>
      </c>
      <c r="B19" s="33">
        <v>47</v>
      </c>
      <c r="C19" t="s">
        <v>295</v>
      </c>
      <c r="D19" s="18">
        <v>55.432099999999998</v>
      </c>
      <c r="E19" s="16">
        <v>-158.554</v>
      </c>
      <c r="F19" s="15">
        <v>0.33</v>
      </c>
      <c r="G19" s="3"/>
      <c r="H19" s="3"/>
      <c r="I19" s="3"/>
      <c r="J19" s="11">
        <f t="shared" si="3"/>
        <v>0.33</v>
      </c>
      <c r="K19" s="11">
        <v>10</v>
      </c>
      <c r="L19" s="3">
        <f t="shared" si="4"/>
        <v>2.0724547734686936</v>
      </c>
      <c r="M19" s="12">
        <f t="shared" si="8"/>
        <v>44334.350102282224</v>
      </c>
      <c r="N19" s="12">
        <f t="shared" si="5"/>
        <v>44334.363852282222</v>
      </c>
      <c r="O19" s="11">
        <f t="shared" si="0"/>
        <v>55.432099999999998</v>
      </c>
      <c r="P19" s="11">
        <f t="shared" si="1"/>
        <v>158.554</v>
      </c>
      <c r="Q19" s="3">
        <f t="shared" si="2"/>
        <v>0.96747265629474866</v>
      </c>
      <c r="R19" s="3">
        <f t="shared" si="2"/>
        <v>2.7672893422070892</v>
      </c>
      <c r="S19" s="3">
        <f t="shared" si="6"/>
        <v>-7.9639373768500832E-3</v>
      </c>
      <c r="T19" s="3">
        <f t="shared" si="7"/>
        <v>20.724547734686936</v>
      </c>
    </row>
    <row r="20" spans="1:20" x14ac:dyDescent="0.3">
      <c r="A20" s="16" t="s">
        <v>72</v>
      </c>
      <c r="B20" s="33">
        <v>49</v>
      </c>
      <c r="C20" t="s">
        <v>295</v>
      </c>
      <c r="D20" s="18">
        <v>55.202500000000001</v>
      </c>
      <c r="E20" s="16">
        <v>-158.10059999999999</v>
      </c>
      <c r="F20" s="15">
        <v>0.33</v>
      </c>
      <c r="G20" s="3"/>
      <c r="H20" s="3"/>
      <c r="I20" s="3"/>
      <c r="J20" s="11">
        <f t="shared" si="3"/>
        <v>0.33</v>
      </c>
      <c r="K20" s="11">
        <v>10</v>
      </c>
      <c r="L20" s="3">
        <f t="shared" si="4"/>
        <v>2.072204430241785</v>
      </c>
      <c r="M20" s="12">
        <f t="shared" si="8"/>
        <v>44334.450194133482</v>
      </c>
      <c r="N20" s="12">
        <f t="shared" si="5"/>
        <v>44334.46394413348</v>
      </c>
      <c r="O20" s="11">
        <f t="shared" si="0"/>
        <v>55.202500000000001</v>
      </c>
      <c r="P20" s="11">
        <f t="shared" si="1"/>
        <v>158.10059999999999</v>
      </c>
      <c r="Q20" s="3">
        <f t="shared" si="2"/>
        <v>0.96346538033216977</v>
      </c>
      <c r="R20" s="3">
        <f t="shared" si="2"/>
        <v>2.7593760193785468</v>
      </c>
      <c r="S20" s="3">
        <f t="shared" si="6"/>
        <v>-7.9133228285424018E-3</v>
      </c>
      <c r="T20" s="3">
        <f t="shared" si="7"/>
        <v>20.722044302417849</v>
      </c>
    </row>
    <row r="21" spans="1:20" x14ac:dyDescent="0.3">
      <c r="A21" s="16" t="s">
        <v>74</v>
      </c>
      <c r="B21" s="33">
        <v>51</v>
      </c>
      <c r="C21" t="s">
        <v>295</v>
      </c>
      <c r="D21" s="18">
        <v>54.965000000000003</v>
      </c>
      <c r="E21" s="16">
        <v>-157.6711</v>
      </c>
      <c r="F21" s="15">
        <v>0.33</v>
      </c>
      <c r="G21" s="3"/>
      <c r="H21" s="3"/>
      <c r="I21" s="3"/>
      <c r="J21" s="11">
        <f t="shared" si="3"/>
        <v>0.33</v>
      </c>
      <c r="K21" s="11">
        <v>10</v>
      </c>
      <c r="L21" s="3">
        <f t="shared" si="4"/>
        <v>2.0509211962382676</v>
      </c>
      <c r="M21" s="12">
        <f t="shared" si="8"/>
        <v>44334.549399183321</v>
      </c>
      <c r="N21" s="12">
        <f t="shared" si="5"/>
        <v>44334.563149183319</v>
      </c>
      <c r="O21" s="11">
        <f t="shared" si="0"/>
        <v>54.965000000000003</v>
      </c>
      <c r="P21" s="11">
        <f t="shared" si="1"/>
        <v>157.6711</v>
      </c>
      <c r="Q21" s="3">
        <f t="shared" si="2"/>
        <v>0.95932022335868317</v>
      </c>
      <c r="R21" s="3">
        <f t="shared" si="2"/>
        <v>2.7518798302412315</v>
      </c>
      <c r="S21" s="3">
        <f t="shared" si="6"/>
        <v>-7.4961891373153122E-3</v>
      </c>
      <c r="T21" s="3">
        <f t="shared" si="7"/>
        <v>20.509211962382675</v>
      </c>
    </row>
    <row r="22" spans="1:20" x14ac:dyDescent="0.3">
      <c r="A22" s="16" t="s">
        <v>76</v>
      </c>
      <c r="B22" s="33">
        <v>53</v>
      </c>
      <c r="C22" t="s">
        <v>296</v>
      </c>
      <c r="D22" s="18">
        <v>54.979100000000003</v>
      </c>
      <c r="E22" s="16">
        <v>-157.226</v>
      </c>
      <c r="F22" s="15">
        <v>0.33</v>
      </c>
      <c r="G22" s="3"/>
      <c r="H22" s="3">
        <v>0.5</v>
      </c>
      <c r="I22" s="3"/>
      <c r="J22" s="11">
        <f t="shared" si="3"/>
        <v>0.83000000000000007</v>
      </c>
      <c r="K22" s="11">
        <v>10</v>
      </c>
      <c r="L22" s="3">
        <f t="shared" si="4"/>
        <v>1.5351904096521549</v>
      </c>
      <c r="M22" s="12">
        <f t="shared" si="8"/>
        <v>44334.627115450385</v>
      </c>
      <c r="N22" s="12">
        <f t="shared" si="5"/>
        <v>44334.661698783719</v>
      </c>
      <c r="O22" s="11">
        <f t="shared" si="0"/>
        <v>54.979100000000003</v>
      </c>
      <c r="P22" s="11">
        <f t="shared" si="1"/>
        <v>157.226</v>
      </c>
      <c r="Q22" s="3">
        <f t="shared" si="2"/>
        <v>0.95956631478321441</v>
      </c>
      <c r="R22" s="3">
        <f t="shared" si="2"/>
        <v>2.7441113697406045</v>
      </c>
      <c r="S22" s="3">
        <f t="shared" si="6"/>
        <v>-7.7684605006269614E-3</v>
      </c>
      <c r="T22" s="3">
        <f t="shared" si="7"/>
        <v>15.351904096521549</v>
      </c>
    </row>
    <row r="23" spans="1:20" x14ac:dyDescent="0.3">
      <c r="A23" s="16" t="s">
        <v>78</v>
      </c>
      <c r="B23" s="33">
        <v>55</v>
      </c>
      <c r="C23" t="s">
        <v>296</v>
      </c>
      <c r="D23" s="18">
        <v>55.2087</v>
      </c>
      <c r="E23" s="16">
        <v>-157.67400000000001</v>
      </c>
      <c r="F23" s="15">
        <v>0.33</v>
      </c>
      <c r="G23" s="3"/>
      <c r="H23" s="3">
        <v>0.5</v>
      </c>
      <c r="I23" s="3"/>
      <c r="J23" s="11">
        <f t="shared" si="3"/>
        <v>0.83000000000000007</v>
      </c>
      <c r="K23" s="11">
        <v>10</v>
      </c>
      <c r="L23" s="3">
        <f t="shared" si="4"/>
        <v>2.0648718615141979</v>
      </c>
      <c r="M23" s="12">
        <f t="shared" si="8"/>
        <v>44334.747735111283</v>
      </c>
      <c r="N23" s="12">
        <f t="shared" si="5"/>
        <v>44334.782318444617</v>
      </c>
      <c r="O23" s="11">
        <f t="shared" si="0"/>
        <v>55.2087</v>
      </c>
      <c r="P23" s="11">
        <f t="shared" si="1"/>
        <v>157.67400000000001</v>
      </c>
      <c r="Q23" s="3">
        <f t="shared" ref="Q23:R86" si="9">O23*PI()/180</f>
        <v>0.96357359074579341</v>
      </c>
      <c r="R23" s="3">
        <f t="shared" si="9"/>
        <v>2.7519304447895392</v>
      </c>
      <c r="S23" s="3">
        <f t="shared" si="6"/>
        <v>7.8190750489346428E-3</v>
      </c>
      <c r="T23" s="3">
        <f t="shared" si="7"/>
        <v>20.648718615141981</v>
      </c>
    </row>
    <row r="24" spans="1:20" x14ac:dyDescent="0.3">
      <c r="A24" s="16" t="s">
        <v>80</v>
      </c>
      <c r="B24" s="33">
        <v>57</v>
      </c>
      <c r="C24" t="s">
        <v>316</v>
      </c>
      <c r="D24" s="18">
        <v>55.438200000000002</v>
      </c>
      <c r="E24" s="16">
        <v>-158.1249</v>
      </c>
      <c r="F24" s="15">
        <v>0.33</v>
      </c>
      <c r="G24" s="3"/>
      <c r="H24" s="3">
        <v>0.5</v>
      </c>
      <c r="I24" s="3"/>
      <c r="J24" s="11">
        <f t="shared" si="3"/>
        <v>0.83000000000000007</v>
      </c>
      <c r="K24" s="11">
        <v>10</v>
      </c>
      <c r="L24" s="3">
        <f t="shared" si="4"/>
        <v>2.0652580648514349</v>
      </c>
      <c r="M24" s="21">
        <v>44335.25</v>
      </c>
      <c r="N24" s="12">
        <f t="shared" si="5"/>
        <v>44335.284583333334</v>
      </c>
      <c r="O24" s="11">
        <f t="shared" si="0"/>
        <v>55.438200000000002</v>
      </c>
      <c r="P24" s="11">
        <f t="shared" si="1"/>
        <v>158.1249</v>
      </c>
      <c r="Q24" s="3">
        <f t="shared" si="9"/>
        <v>0.9675791213791205</v>
      </c>
      <c r="R24" s="3">
        <f t="shared" si="9"/>
        <v>2.7598001343867815</v>
      </c>
      <c r="S24" s="3">
        <f t="shared" si="6"/>
        <v>7.8696895972423242E-3</v>
      </c>
      <c r="T24" s="3">
        <f t="shared" si="7"/>
        <v>20.652580648514348</v>
      </c>
    </row>
    <row r="25" spans="1:20" x14ac:dyDescent="0.3">
      <c r="A25" s="16" t="s">
        <v>82</v>
      </c>
      <c r="B25" s="33">
        <v>59</v>
      </c>
      <c r="C25" t="s">
        <v>296</v>
      </c>
      <c r="D25" s="18">
        <v>55.6678</v>
      </c>
      <c r="E25" s="16">
        <v>-158.57859999999999</v>
      </c>
      <c r="F25" s="15">
        <v>0.33</v>
      </c>
      <c r="G25" s="3"/>
      <c r="H25" s="3">
        <v>0.5</v>
      </c>
      <c r="I25" s="3"/>
      <c r="J25" s="11">
        <f t="shared" si="3"/>
        <v>0.83000000000000007</v>
      </c>
      <c r="K25" s="11">
        <v>10</v>
      </c>
      <c r="L25" s="3">
        <f t="shared" si="4"/>
        <v>2.0660878688827027</v>
      </c>
      <c r="M25" s="12">
        <f t="shared" si="8"/>
        <v>44335.370670327873</v>
      </c>
      <c r="N25" s="12">
        <f t="shared" si="5"/>
        <v>44335.405253661207</v>
      </c>
      <c r="O25" s="11">
        <f t="shared" si="0"/>
        <v>55.6678</v>
      </c>
      <c r="P25" s="11">
        <f t="shared" si="1"/>
        <v>158.57859999999999</v>
      </c>
      <c r="Q25" s="3">
        <f t="shared" si="9"/>
        <v>0.97158639734169927</v>
      </c>
      <c r="R25" s="3">
        <f t="shared" si="9"/>
        <v>2.7677186932030797</v>
      </c>
      <c r="S25" s="3">
        <f t="shared" si="6"/>
        <v>7.9185588162982157E-3</v>
      </c>
      <c r="T25" s="3">
        <f t="shared" si="7"/>
        <v>20.660878688827026</v>
      </c>
    </row>
    <row r="26" spans="1:20" x14ac:dyDescent="0.3">
      <c r="A26" s="16" t="s">
        <v>84</v>
      </c>
      <c r="B26" s="33">
        <v>61</v>
      </c>
      <c r="C26" t="s">
        <v>298</v>
      </c>
      <c r="D26" s="18">
        <v>55.788800000000002</v>
      </c>
      <c r="E26" s="16">
        <v>-158.37469999999999</v>
      </c>
      <c r="F26" s="15">
        <v>0.33</v>
      </c>
      <c r="G26" s="3"/>
      <c r="H26" s="3"/>
      <c r="I26" s="15">
        <v>0.33</v>
      </c>
      <c r="J26" s="11">
        <f t="shared" si="3"/>
        <v>0.66</v>
      </c>
      <c r="K26" s="11">
        <v>10</v>
      </c>
      <c r="L26" s="3">
        <f t="shared" si="4"/>
        <v>1.0008411644811956</v>
      </c>
      <c r="M26" s="12">
        <f t="shared" si="8"/>
        <v>44335.446955376392</v>
      </c>
      <c r="N26" s="12">
        <f t="shared" si="5"/>
        <v>44335.474455376389</v>
      </c>
      <c r="O26" s="11">
        <f t="shared" si="0"/>
        <v>55.788800000000002</v>
      </c>
      <c r="P26" s="11">
        <f t="shared" si="1"/>
        <v>158.37469999999999</v>
      </c>
      <c r="Q26" s="3">
        <f t="shared" si="9"/>
        <v>0.97369824573661246</v>
      </c>
      <c r="R26" s="3">
        <f t="shared" si="9"/>
        <v>2.7641599668582635</v>
      </c>
      <c r="S26" s="3">
        <f t="shared" si="6"/>
        <v>-3.5587263448162432E-3</v>
      </c>
      <c r="T26" s="3">
        <f t="shared" si="7"/>
        <v>10.008411644811957</v>
      </c>
    </row>
    <row r="27" spans="1:20" x14ac:dyDescent="0.3">
      <c r="A27" s="16" t="s">
        <v>86</v>
      </c>
      <c r="B27" s="33">
        <v>63</v>
      </c>
      <c r="C27" t="s">
        <v>298</v>
      </c>
      <c r="D27" s="18">
        <v>55.559199999999997</v>
      </c>
      <c r="E27" s="16">
        <v>-157.9222</v>
      </c>
      <c r="F27" s="15">
        <v>0.33</v>
      </c>
      <c r="G27" s="3"/>
      <c r="H27" s="3"/>
      <c r="I27" s="15">
        <v>0.33</v>
      </c>
      <c r="J27" s="11">
        <f t="shared" si="3"/>
        <v>0.66</v>
      </c>
      <c r="K27" s="11">
        <v>10</v>
      </c>
      <c r="L27" s="3">
        <f t="shared" si="4"/>
        <v>2.0595346776900358</v>
      </c>
      <c r="M27" s="12">
        <f t="shared" si="8"/>
        <v>44335.560269321293</v>
      </c>
      <c r="N27" s="12">
        <f t="shared" si="5"/>
        <v>44335.58776932129</v>
      </c>
      <c r="O27" s="11">
        <f t="shared" si="0"/>
        <v>55.559199999999997</v>
      </c>
      <c r="P27" s="11">
        <f t="shared" si="1"/>
        <v>157.9222</v>
      </c>
      <c r="Q27" s="3">
        <f t="shared" si="9"/>
        <v>0.96969096977403346</v>
      </c>
      <c r="R27" s="3">
        <f t="shared" si="9"/>
        <v>2.756262351992989</v>
      </c>
      <c r="S27" s="3">
        <f t="shared" si="6"/>
        <v>-7.8976148652745159E-3</v>
      </c>
      <c r="T27" s="3">
        <f t="shared" si="7"/>
        <v>20.59534677690036</v>
      </c>
    </row>
    <row r="28" spans="1:20" x14ac:dyDescent="0.3">
      <c r="A28" s="16" t="s">
        <v>88</v>
      </c>
      <c r="B28" s="33">
        <v>65</v>
      </c>
      <c r="C28" t="s">
        <v>298</v>
      </c>
      <c r="D28" s="18">
        <v>55.329599999999999</v>
      </c>
      <c r="E28" s="16">
        <v>-157.4726</v>
      </c>
      <c r="F28" s="15">
        <v>0.33</v>
      </c>
      <c r="G28" s="3"/>
      <c r="H28" s="3"/>
      <c r="I28" s="15">
        <v>0.33</v>
      </c>
      <c r="J28" s="11">
        <f t="shared" si="3"/>
        <v>0.66</v>
      </c>
      <c r="K28" s="11">
        <v>10</v>
      </c>
      <c r="L28" s="3">
        <f t="shared" si="4"/>
        <v>2.0588682924614186</v>
      </c>
      <c r="M28" s="12">
        <f t="shared" si="8"/>
        <v>44335.673555500143</v>
      </c>
      <c r="N28" s="12">
        <f t="shared" si="5"/>
        <v>44335.70105550014</v>
      </c>
      <c r="O28" s="11">
        <f t="shared" si="0"/>
        <v>55.329599999999999</v>
      </c>
      <c r="P28" s="11">
        <f t="shared" si="1"/>
        <v>157.4726</v>
      </c>
      <c r="Q28" s="3">
        <f t="shared" si="9"/>
        <v>0.96568369381145458</v>
      </c>
      <c r="R28" s="3">
        <f t="shared" si="9"/>
        <v>2.7484153516760226</v>
      </c>
      <c r="S28" s="3">
        <f t="shared" si="6"/>
        <v>-7.8470003169663904E-3</v>
      </c>
      <c r="T28" s="3">
        <f t="shared" si="7"/>
        <v>20.588682924614186</v>
      </c>
    </row>
    <row r="29" spans="1:20" x14ac:dyDescent="0.3">
      <c r="A29" s="16" t="s">
        <v>90</v>
      </c>
      <c r="B29" s="33">
        <v>67</v>
      </c>
      <c r="C29" t="s">
        <v>298</v>
      </c>
      <c r="D29" s="18">
        <v>55.1</v>
      </c>
      <c r="E29" s="16">
        <v>-157.0257</v>
      </c>
      <c r="F29" s="15">
        <v>0.33</v>
      </c>
      <c r="G29" s="3"/>
      <c r="H29" s="3"/>
      <c r="I29" s="15">
        <v>0.33</v>
      </c>
      <c r="J29" s="11">
        <f t="shared" si="3"/>
        <v>0.66</v>
      </c>
      <c r="K29" s="11">
        <v>10</v>
      </c>
      <c r="L29" s="3">
        <f t="shared" si="4"/>
        <v>2.0586071622630828</v>
      </c>
      <c r="M29" s="21">
        <v>44336.25</v>
      </c>
      <c r="N29" s="12">
        <f t="shared" si="5"/>
        <v>44336.277499999997</v>
      </c>
      <c r="O29" s="11">
        <f t="shared" si="0"/>
        <v>55.1</v>
      </c>
      <c r="P29" s="11">
        <f t="shared" si="1"/>
        <v>157.0257</v>
      </c>
      <c r="Q29" s="3">
        <f t="shared" si="9"/>
        <v>0.96167641784887559</v>
      </c>
      <c r="R29" s="3">
        <f t="shared" si="9"/>
        <v>2.7406154752488598</v>
      </c>
      <c r="S29" s="3">
        <f t="shared" si="6"/>
        <v>-7.799876427162733E-3</v>
      </c>
      <c r="T29" s="3">
        <f t="shared" si="7"/>
        <v>20.586071622630829</v>
      </c>
    </row>
    <row r="30" spans="1:20" x14ac:dyDescent="0.3">
      <c r="A30" s="16" t="s">
        <v>92</v>
      </c>
      <c r="B30" s="33">
        <v>69</v>
      </c>
      <c r="C30" t="s">
        <v>298</v>
      </c>
      <c r="D30" s="18">
        <v>55.106200000000001</v>
      </c>
      <c r="E30" s="16">
        <v>-156.60300000000001</v>
      </c>
      <c r="F30" s="15">
        <v>0.33</v>
      </c>
      <c r="G30" s="3"/>
      <c r="H30" s="3"/>
      <c r="I30" s="15">
        <v>0.33</v>
      </c>
      <c r="J30" s="11">
        <f t="shared" si="3"/>
        <v>0.66</v>
      </c>
      <c r="K30" s="11">
        <v>10</v>
      </c>
      <c r="L30" s="3">
        <f t="shared" si="4"/>
        <v>1.4514383925418177</v>
      </c>
      <c r="M30" s="12">
        <f t="shared" si="8"/>
        <v>44336.337976599687</v>
      </c>
      <c r="N30" s="12">
        <f t="shared" si="5"/>
        <v>44336.365476599683</v>
      </c>
      <c r="O30" s="11">
        <f t="shared" si="0"/>
        <v>55.106200000000001</v>
      </c>
      <c r="P30" s="11">
        <f t="shared" si="1"/>
        <v>156.60300000000001</v>
      </c>
      <c r="Q30" s="3">
        <f t="shared" si="9"/>
        <v>0.96178462826249922</v>
      </c>
      <c r="R30" s="3">
        <f t="shared" si="9"/>
        <v>2.73323796850068</v>
      </c>
      <c r="S30" s="3">
        <f t="shared" si="6"/>
        <v>-7.3775067481798295E-3</v>
      </c>
      <c r="T30" s="3">
        <f t="shared" si="7"/>
        <v>14.514383925418176</v>
      </c>
    </row>
    <row r="31" spans="1:20" x14ac:dyDescent="0.3">
      <c r="A31" s="16" t="s">
        <v>94</v>
      </c>
      <c r="B31" s="33">
        <v>71</v>
      </c>
      <c r="C31" t="s">
        <v>298</v>
      </c>
      <c r="D31" s="18">
        <v>55.335799999999999</v>
      </c>
      <c r="E31" s="16">
        <v>-157.04730000000001</v>
      </c>
      <c r="F31" s="15">
        <v>0.33</v>
      </c>
      <c r="G31" s="3"/>
      <c r="H31" s="3"/>
      <c r="I31" s="15">
        <v>0.33</v>
      </c>
      <c r="J31" s="11">
        <f t="shared" si="3"/>
        <v>0.66</v>
      </c>
      <c r="K31" s="11">
        <v>10</v>
      </c>
      <c r="L31" s="3">
        <f t="shared" si="4"/>
        <v>2.051826900240882</v>
      </c>
      <c r="M31" s="12">
        <f t="shared" si="8"/>
        <v>44336.450969387195</v>
      </c>
      <c r="N31" s="12">
        <f t="shared" si="5"/>
        <v>44336.478469387192</v>
      </c>
      <c r="O31" s="11">
        <f t="shared" si="0"/>
        <v>55.335799999999999</v>
      </c>
      <c r="P31" s="11">
        <f t="shared" si="1"/>
        <v>157.04730000000001</v>
      </c>
      <c r="Q31" s="3">
        <f t="shared" si="9"/>
        <v>0.96579190422507821</v>
      </c>
      <c r="R31" s="3">
        <f t="shared" si="9"/>
        <v>2.7409924663672909</v>
      </c>
      <c r="S31" s="3">
        <f t="shared" si="6"/>
        <v>7.7544978666108655E-3</v>
      </c>
      <c r="T31" s="3">
        <f t="shared" si="7"/>
        <v>20.518269002408822</v>
      </c>
    </row>
    <row r="32" spans="1:20" x14ac:dyDescent="0.3">
      <c r="A32" s="16" t="s">
        <v>96</v>
      </c>
      <c r="B32" s="33">
        <v>73</v>
      </c>
      <c r="C32" t="s">
        <v>298</v>
      </c>
      <c r="D32" s="18">
        <v>55.565399999999997</v>
      </c>
      <c r="E32" s="16">
        <v>-157.49440000000001</v>
      </c>
      <c r="F32" s="15">
        <v>0.33</v>
      </c>
      <c r="G32" s="3"/>
      <c r="H32" s="3"/>
      <c r="I32" s="15">
        <v>0.33</v>
      </c>
      <c r="J32" s="11">
        <f t="shared" si="3"/>
        <v>0.66</v>
      </c>
      <c r="K32" s="11">
        <v>10</v>
      </c>
      <c r="L32" s="3">
        <f t="shared" si="4"/>
        <v>2.0523760903857466</v>
      </c>
      <c r="M32" s="12">
        <f t="shared" si="8"/>
        <v>44336.563985057626</v>
      </c>
      <c r="N32" s="12">
        <f t="shared" si="5"/>
        <v>44336.591485057623</v>
      </c>
      <c r="O32" s="11">
        <f t="shared" si="0"/>
        <v>55.565399999999997</v>
      </c>
      <c r="P32" s="11">
        <f t="shared" si="1"/>
        <v>157.49440000000001</v>
      </c>
      <c r="Q32" s="3">
        <f t="shared" si="9"/>
        <v>0.96979918018765721</v>
      </c>
      <c r="R32" s="3">
        <f t="shared" si="9"/>
        <v>2.7487958334529576</v>
      </c>
      <c r="S32" s="3">
        <f t="shared" si="6"/>
        <v>7.803367085666757E-3</v>
      </c>
      <c r="T32" s="3">
        <f t="shared" si="7"/>
        <v>20.523760903857465</v>
      </c>
    </row>
    <row r="33" spans="1:20" x14ac:dyDescent="0.3">
      <c r="A33" s="16" t="s">
        <v>98</v>
      </c>
      <c r="B33" s="33">
        <v>75</v>
      </c>
      <c r="C33" t="s">
        <v>298</v>
      </c>
      <c r="D33" s="18">
        <v>55.794899999999998</v>
      </c>
      <c r="E33" s="16">
        <v>-157.9442</v>
      </c>
      <c r="F33" s="15">
        <v>0.33</v>
      </c>
      <c r="G33" s="3"/>
      <c r="H33" s="3"/>
      <c r="I33" s="15">
        <v>0.33</v>
      </c>
      <c r="J33" s="11">
        <f t="shared" si="3"/>
        <v>0.66</v>
      </c>
      <c r="K33" s="11">
        <v>10</v>
      </c>
      <c r="L33" s="3">
        <f t="shared" si="4"/>
        <v>2.0521730806142537</v>
      </c>
      <c r="M33" s="12">
        <f t="shared" si="8"/>
        <v>44336.676992269313</v>
      </c>
      <c r="N33" s="12">
        <f t="shared" si="5"/>
        <v>44336.704492269309</v>
      </c>
      <c r="O33" s="11">
        <f t="shared" si="0"/>
        <v>55.794899999999998</v>
      </c>
      <c r="P33" s="11">
        <f t="shared" si="1"/>
        <v>157.9442</v>
      </c>
      <c r="Q33" s="3">
        <f t="shared" si="9"/>
        <v>0.97380471082098408</v>
      </c>
      <c r="R33" s="3">
        <f t="shared" si="9"/>
        <v>2.7566463244284276</v>
      </c>
      <c r="S33" s="3">
        <f t="shared" si="6"/>
        <v>7.8504909754699703E-3</v>
      </c>
      <c r="T33" s="3">
        <f t="shared" si="7"/>
        <v>20.521730806142539</v>
      </c>
    </row>
    <row r="34" spans="1:20" x14ac:dyDescent="0.3">
      <c r="A34" s="16" t="s">
        <v>100</v>
      </c>
      <c r="B34" s="33">
        <v>77</v>
      </c>
      <c r="C34" t="s">
        <v>298</v>
      </c>
      <c r="D34" s="18">
        <v>56.030700000000003</v>
      </c>
      <c r="E34" s="16">
        <v>-157.96510000000001</v>
      </c>
      <c r="F34" s="15">
        <v>0.33</v>
      </c>
      <c r="G34" s="3"/>
      <c r="H34" s="3"/>
      <c r="I34" s="15">
        <v>0.33</v>
      </c>
      <c r="J34" s="11">
        <f t="shared" si="3"/>
        <v>0.66</v>
      </c>
      <c r="K34" s="11">
        <v>10</v>
      </c>
      <c r="L34" s="3">
        <f t="shared" si="4"/>
        <v>1.4165445268342394</v>
      </c>
      <c r="M34" s="21">
        <v>44337.25</v>
      </c>
      <c r="N34" s="12">
        <f t="shared" si="5"/>
        <v>44337.277499999997</v>
      </c>
      <c r="O34" s="11">
        <f t="shared" si="0"/>
        <v>56.030700000000003</v>
      </c>
      <c r="P34" s="11">
        <f t="shared" si="1"/>
        <v>157.96510000000001</v>
      </c>
      <c r="Q34" s="3">
        <f t="shared" si="9"/>
        <v>0.97792019719718681</v>
      </c>
      <c r="R34" s="3">
        <f t="shared" si="9"/>
        <v>2.7570110982420948</v>
      </c>
      <c r="S34" s="3">
        <f t="shared" si="6"/>
        <v>3.647738136671741E-4</v>
      </c>
      <c r="T34" s="3">
        <f t="shared" si="7"/>
        <v>14.165445268342394</v>
      </c>
    </row>
    <row r="35" spans="1:20" x14ac:dyDescent="0.3">
      <c r="A35" s="16" t="s">
        <v>102</v>
      </c>
      <c r="B35" s="33">
        <v>79</v>
      </c>
      <c r="C35" t="s">
        <v>298</v>
      </c>
      <c r="D35" s="18">
        <v>55.801099999999998</v>
      </c>
      <c r="E35" s="16">
        <v>-157.51499999999999</v>
      </c>
      <c r="F35" s="15">
        <v>0.33</v>
      </c>
      <c r="G35" s="3"/>
      <c r="H35" s="3"/>
      <c r="I35" s="15">
        <v>0.33</v>
      </c>
      <c r="J35" s="11">
        <f t="shared" si="3"/>
        <v>0.66</v>
      </c>
      <c r="K35" s="11">
        <v>10</v>
      </c>
      <c r="L35" s="3">
        <f t="shared" si="4"/>
        <v>2.0465224866130476</v>
      </c>
      <c r="M35" s="12">
        <f t="shared" si="8"/>
        <v>44337.362771770269</v>
      </c>
      <c r="N35" s="12">
        <f t="shared" si="5"/>
        <v>44337.390271770266</v>
      </c>
      <c r="O35" s="11">
        <f t="shared" si="0"/>
        <v>55.801099999999998</v>
      </c>
      <c r="P35" s="11">
        <f t="shared" si="1"/>
        <v>157.51499999999999</v>
      </c>
      <c r="Q35" s="3">
        <f t="shared" si="9"/>
        <v>0.97391292123460782</v>
      </c>
      <c r="R35" s="3">
        <f t="shared" si="9"/>
        <v>2.7491553712788681</v>
      </c>
      <c r="S35" s="3">
        <f t="shared" si="6"/>
        <v>-7.8557269632266724E-3</v>
      </c>
      <c r="T35" s="3">
        <f t="shared" si="7"/>
        <v>20.465224866130477</v>
      </c>
    </row>
    <row r="36" spans="1:20" x14ac:dyDescent="0.3">
      <c r="A36" s="16" t="s">
        <v>104</v>
      </c>
      <c r="B36" s="33">
        <v>81</v>
      </c>
      <c r="C36" t="s">
        <v>298</v>
      </c>
      <c r="D36" s="18">
        <v>55.5715</v>
      </c>
      <c r="E36" s="16">
        <v>-157.06780000000001</v>
      </c>
      <c r="F36" s="15">
        <v>0.33</v>
      </c>
      <c r="G36" s="3"/>
      <c r="H36" s="3"/>
      <c r="I36" s="15">
        <v>0.33</v>
      </c>
      <c r="J36" s="11">
        <f t="shared" si="3"/>
        <v>0.66</v>
      </c>
      <c r="K36" s="11">
        <v>10</v>
      </c>
      <c r="L36" s="3">
        <f t="shared" si="4"/>
        <v>2.0458882101929863</v>
      </c>
      <c r="M36" s="12">
        <f t="shared" si="8"/>
        <v>44337.475517112354</v>
      </c>
      <c r="N36" s="12">
        <f t="shared" si="5"/>
        <v>44337.503017112351</v>
      </c>
      <c r="O36" s="11">
        <f t="shared" si="0"/>
        <v>55.5715</v>
      </c>
      <c r="P36" s="11">
        <f t="shared" si="1"/>
        <v>157.06780000000001</v>
      </c>
      <c r="Q36" s="3">
        <f t="shared" si="9"/>
        <v>0.96990564527202883</v>
      </c>
      <c r="R36" s="3">
        <f t="shared" si="9"/>
        <v>2.7413502588639496</v>
      </c>
      <c r="S36" s="3">
        <f t="shared" si="6"/>
        <v>-7.8051124149185469E-3</v>
      </c>
      <c r="T36" s="3">
        <f t="shared" si="7"/>
        <v>20.458882101929863</v>
      </c>
    </row>
    <row r="37" spans="1:20" x14ac:dyDescent="0.3">
      <c r="A37" s="16" t="s">
        <v>106</v>
      </c>
      <c r="B37" s="33">
        <v>83</v>
      </c>
      <c r="C37" t="s">
        <v>298</v>
      </c>
      <c r="D37" s="18">
        <v>55.341999999999999</v>
      </c>
      <c r="E37" s="16">
        <v>-156.6232</v>
      </c>
      <c r="F37" s="15">
        <v>0.33</v>
      </c>
      <c r="G37" s="3"/>
      <c r="H37" s="3"/>
      <c r="I37" s="15">
        <v>0.33</v>
      </c>
      <c r="J37" s="11">
        <f t="shared" si="3"/>
        <v>0.66</v>
      </c>
      <c r="K37" s="11">
        <v>10</v>
      </c>
      <c r="L37" s="3">
        <f t="shared" si="4"/>
        <v>2.045500110907486</v>
      </c>
      <c r="M37" s="12">
        <f t="shared" si="8"/>
        <v>44337.588246283638</v>
      </c>
      <c r="N37" s="12">
        <f t="shared" si="5"/>
        <v>44337.615746283635</v>
      </c>
      <c r="O37" s="11">
        <f t="shared" si="0"/>
        <v>55.341999999999999</v>
      </c>
      <c r="P37" s="11">
        <f t="shared" si="1"/>
        <v>156.6232</v>
      </c>
      <c r="Q37" s="3">
        <f t="shared" si="9"/>
        <v>0.96590011463870173</v>
      </c>
      <c r="R37" s="3">
        <f t="shared" si="9"/>
        <v>2.7335905250095829</v>
      </c>
      <c r="S37" s="3">
        <f t="shared" si="6"/>
        <v>-7.7597338543666794E-3</v>
      </c>
      <c r="T37" s="3">
        <f t="shared" si="7"/>
        <v>20.45500110907486</v>
      </c>
    </row>
    <row r="38" spans="1:20" x14ac:dyDescent="0.3">
      <c r="A38" s="16" t="s">
        <v>108</v>
      </c>
      <c r="B38" s="33">
        <v>85</v>
      </c>
      <c r="C38" t="s">
        <v>298</v>
      </c>
      <c r="D38" s="18">
        <v>55.348100000000002</v>
      </c>
      <c r="E38" s="16">
        <v>-156.2004</v>
      </c>
      <c r="F38" s="15">
        <v>0.33</v>
      </c>
      <c r="G38" s="3"/>
      <c r="H38" s="3"/>
      <c r="I38" s="15">
        <v>0.33</v>
      </c>
      <c r="J38" s="11">
        <f t="shared" si="3"/>
        <v>0.66</v>
      </c>
      <c r="K38" s="11">
        <v>10</v>
      </c>
      <c r="L38" s="3">
        <f t="shared" si="4"/>
        <v>1.4429700133214356</v>
      </c>
      <c r="M38" s="12">
        <f t="shared" si="8"/>
        <v>44337.675870034189</v>
      </c>
      <c r="N38" s="12">
        <f t="shared" si="5"/>
        <v>44337.703370034185</v>
      </c>
      <c r="O38" s="11">
        <f t="shared" si="0"/>
        <v>55.348100000000002</v>
      </c>
      <c r="P38" s="11">
        <f t="shared" si="1"/>
        <v>156.2004</v>
      </c>
      <c r="Q38" s="3">
        <f t="shared" si="9"/>
        <v>0.96600657972307347</v>
      </c>
      <c r="R38" s="3">
        <f t="shared" si="9"/>
        <v>2.7262112729321508</v>
      </c>
      <c r="S38" s="3">
        <f t="shared" si="6"/>
        <v>-7.3792520774320636E-3</v>
      </c>
      <c r="T38" s="3">
        <f t="shared" si="7"/>
        <v>14.429700133214356</v>
      </c>
    </row>
    <row r="39" spans="1:20" x14ac:dyDescent="0.3">
      <c r="A39" s="16" t="s">
        <v>110</v>
      </c>
      <c r="B39" s="33">
        <v>87</v>
      </c>
      <c r="C39" t="s">
        <v>298</v>
      </c>
      <c r="D39" s="18">
        <v>55.5777</v>
      </c>
      <c r="E39" s="16">
        <v>-156.64240000000001</v>
      </c>
      <c r="F39" s="15">
        <v>0.33</v>
      </c>
      <c r="G39" s="3"/>
      <c r="H39" s="3"/>
      <c r="I39" s="15">
        <v>0.33</v>
      </c>
      <c r="J39" s="11">
        <f t="shared" si="3"/>
        <v>0.66</v>
      </c>
      <c r="K39" s="11">
        <v>10</v>
      </c>
      <c r="L39" s="3">
        <f t="shared" si="4"/>
        <v>2.0392001056252718</v>
      </c>
      <c r="M39" s="21">
        <v>44338.25</v>
      </c>
      <c r="N39" s="12">
        <f t="shared" si="5"/>
        <v>44338.277499999997</v>
      </c>
      <c r="O39" s="11">
        <f t="shared" si="0"/>
        <v>55.5777</v>
      </c>
      <c r="P39" s="11">
        <f t="shared" si="1"/>
        <v>156.64240000000001</v>
      </c>
      <c r="Q39" s="3">
        <f t="shared" si="9"/>
        <v>0.97001385568565246</v>
      </c>
      <c r="R39" s="3">
        <f t="shared" si="9"/>
        <v>2.7339256282259656</v>
      </c>
      <c r="S39" s="3">
        <f t="shared" si="6"/>
        <v>7.7143552938148119E-3</v>
      </c>
      <c r="T39" s="3">
        <f t="shared" si="7"/>
        <v>20.392001056252717</v>
      </c>
    </row>
    <row r="40" spans="1:20" x14ac:dyDescent="0.3">
      <c r="A40" s="16" t="s">
        <v>112</v>
      </c>
      <c r="B40" s="33">
        <v>89</v>
      </c>
      <c r="C40" t="s">
        <v>298</v>
      </c>
      <c r="D40" s="18">
        <v>55.807299999999998</v>
      </c>
      <c r="E40" s="16">
        <v>-157.08709999999999</v>
      </c>
      <c r="F40" s="15">
        <v>0.33</v>
      </c>
      <c r="G40" s="3"/>
      <c r="H40" s="3"/>
      <c r="I40" s="15">
        <v>0.33</v>
      </c>
      <c r="J40" s="11">
        <f t="shared" si="3"/>
        <v>0.66</v>
      </c>
      <c r="K40" s="11">
        <v>10</v>
      </c>
      <c r="L40" s="3">
        <f t="shared" si="4"/>
        <v>2.0394687459594412</v>
      </c>
      <c r="M40" s="12">
        <f t="shared" si="8"/>
        <v>44338.362477864408</v>
      </c>
      <c r="N40" s="12">
        <f t="shared" si="5"/>
        <v>44338.389977864404</v>
      </c>
      <c r="O40" s="11">
        <f t="shared" si="0"/>
        <v>55.807299999999998</v>
      </c>
      <c r="P40" s="11">
        <f t="shared" si="1"/>
        <v>157.08709999999999</v>
      </c>
      <c r="Q40" s="3">
        <f t="shared" si="9"/>
        <v>0.97402113164823145</v>
      </c>
      <c r="R40" s="3">
        <f t="shared" si="9"/>
        <v>2.7416871074095845</v>
      </c>
      <c r="S40" s="3">
        <f t="shared" si="6"/>
        <v>7.7614791836189134E-3</v>
      </c>
      <c r="T40" s="3">
        <f t="shared" si="7"/>
        <v>20.394687459594412</v>
      </c>
    </row>
    <row r="41" spans="1:20" x14ac:dyDescent="0.3">
      <c r="A41" s="16" t="s">
        <v>114</v>
      </c>
      <c r="B41" s="33">
        <v>91</v>
      </c>
      <c r="C41" t="s">
        <v>298</v>
      </c>
      <c r="D41" s="18">
        <v>56.036799999999999</v>
      </c>
      <c r="E41" s="16">
        <v>-157.53460000000001</v>
      </c>
      <c r="F41" s="15">
        <v>0.33</v>
      </c>
      <c r="G41" s="3"/>
      <c r="H41" s="3"/>
      <c r="I41" s="15">
        <v>0.33</v>
      </c>
      <c r="J41" s="11">
        <f t="shared" si="3"/>
        <v>0.66</v>
      </c>
      <c r="K41" s="11">
        <v>10</v>
      </c>
      <c r="L41" s="3">
        <f t="shared" si="4"/>
        <v>2.0394847323218457</v>
      </c>
      <c r="M41" s="12">
        <f t="shared" si="8"/>
        <v>44338.474956394915</v>
      </c>
      <c r="N41" s="12">
        <f t="shared" si="5"/>
        <v>44338.502456394912</v>
      </c>
      <c r="O41" s="11">
        <f t="shared" si="0"/>
        <v>56.036799999999999</v>
      </c>
      <c r="P41" s="11">
        <f t="shared" si="1"/>
        <v>157.53460000000001</v>
      </c>
      <c r="Q41" s="3">
        <f t="shared" si="9"/>
        <v>0.97802666228155843</v>
      </c>
      <c r="R41" s="3">
        <f t="shared" si="9"/>
        <v>2.7494974558122589</v>
      </c>
      <c r="S41" s="3">
        <f t="shared" si="6"/>
        <v>7.8103484026743608E-3</v>
      </c>
      <c r="T41" s="3">
        <f t="shared" si="7"/>
        <v>20.394847323218457</v>
      </c>
    </row>
    <row r="42" spans="1:20" x14ac:dyDescent="0.3">
      <c r="A42" s="16" t="s">
        <v>116</v>
      </c>
      <c r="B42" s="33">
        <v>93</v>
      </c>
      <c r="C42" t="s">
        <v>298</v>
      </c>
      <c r="D42" s="18">
        <v>56.272599999999997</v>
      </c>
      <c r="E42" s="16">
        <v>-157.553</v>
      </c>
      <c r="F42" s="15">
        <v>0.33</v>
      </c>
      <c r="G42" s="3"/>
      <c r="H42" s="3"/>
      <c r="I42" s="15">
        <v>0.33</v>
      </c>
      <c r="J42" s="11">
        <f t="shared" si="3"/>
        <v>0.66</v>
      </c>
      <c r="K42" s="11">
        <v>10</v>
      </c>
      <c r="L42" s="3">
        <f t="shared" si="4"/>
        <v>1.4161354871049752</v>
      </c>
      <c r="M42" s="12">
        <f t="shared" si="8"/>
        <v>44338.561462040205</v>
      </c>
      <c r="N42" s="12">
        <f t="shared" si="5"/>
        <v>44338.588962040201</v>
      </c>
      <c r="O42" s="11">
        <f t="shared" si="0"/>
        <v>56.272599999999997</v>
      </c>
      <c r="P42" s="11">
        <f t="shared" si="1"/>
        <v>157.553</v>
      </c>
      <c r="Q42" s="3">
        <f t="shared" si="9"/>
        <v>0.98214214865776106</v>
      </c>
      <c r="R42" s="3">
        <f t="shared" si="9"/>
        <v>2.749818596394626</v>
      </c>
      <c r="S42" s="3">
        <f t="shared" si="6"/>
        <v>3.2114058236709653E-4</v>
      </c>
      <c r="T42" s="3">
        <f t="shared" si="7"/>
        <v>14.161354871049753</v>
      </c>
    </row>
    <row r="43" spans="1:20" x14ac:dyDescent="0.3">
      <c r="A43" s="16" t="s">
        <v>118</v>
      </c>
      <c r="B43" s="33">
        <v>95</v>
      </c>
      <c r="C43" t="s">
        <v>298</v>
      </c>
      <c r="D43" s="18">
        <v>56.042999999999999</v>
      </c>
      <c r="E43" s="16">
        <v>-157.1053</v>
      </c>
      <c r="F43" s="15">
        <v>0.33</v>
      </c>
      <c r="G43" s="3"/>
      <c r="H43" s="3"/>
      <c r="I43" s="15">
        <v>0.33</v>
      </c>
      <c r="J43" s="11">
        <f t="shared" si="3"/>
        <v>0.66</v>
      </c>
      <c r="K43" s="11">
        <v>10</v>
      </c>
      <c r="L43" s="3">
        <f t="shared" si="4"/>
        <v>2.0336327243857415</v>
      </c>
      <c r="M43" s="12">
        <f t="shared" si="8"/>
        <v>44338.673696737053</v>
      </c>
      <c r="N43" s="12">
        <f t="shared" si="5"/>
        <v>44338.701196737049</v>
      </c>
      <c r="O43" s="11">
        <f t="shared" si="0"/>
        <v>56.042999999999999</v>
      </c>
      <c r="P43" s="11">
        <f t="shared" si="1"/>
        <v>157.1053</v>
      </c>
      <c r="Q43" s="3">
        <f t="shared" si="9"/>
        <v>0.97813487269518207</v>
      </c>
      <c r="R43" s="3">
        <f t="shared" si="9"/>
        <v>2.7420047573334476</v>
      </c>
      <c r="S43" s="3">
        <f t="shared" si="6"/>
        <v>-7.8138390611783848E-3</v>
      </c>
      <c r="T43" s="3">
        <f t="shared" si="7"/>
        <v>20.336327243857415</v>
      </c>
    </row>
    <row r="44" spans="1:20" x14ac:dyDescent="0.3">
      <c r="A44" s="16" t="s">
        <v>120</v>
      </c>
      <c r="B44" s="33">
        <v>97</v>
      </c>
      <c r="C44" t="s">
        <v>298</v>
      </c>
      <c r="D44" s="18">
        <v>55.813400000000001</v>
      </c>
      <c r="E44" s="16">
        <v>-156.66050000000001</v>
      </c>
      <c r="F44" s="15">
        <v>0.33</v>
      </c>
      <c r="G44" s="3"/>
      <c r="H44" s="3"/>
      <c r="I44" s="15">
        <v>0.33</v>
      </c>
      <c r="J44" s="11">
        <f t="shared" si="3"/>
        <v>0.66</v>
      </c>
      <c r="K44" s="11">
        <v>10</v>
      </c>
      <c r="L44" s="3">
        <f t="shared" si="4"/>
        <v>2.0330301152701433</v>
      </c>
      <c r="M44" s="21">
        <v>44339.25</v>
      </c>
      <c r="N44" s="12">
        <f t="shared" si="5"/>
        <v>44339.277499999997</v>
      </c>
      <c r="O44" s="11">
        <f t="shared" si="0"/>
        <v>55.813400000000001</v>
      </c>
      <c r="P44" s="11">
        <f t="shared" si="1"/>
        <v>156.66050000000001</v>
      </c>
      <c r="Q44" s="3">
        <f t="shared" si="9"/>
        <v>0.97412759673260307</v>
      </c>
      <c r="R44" s="3">
        <f t="shared" si="9"/>
        <v>2.7342415328205765</v>
      </c>
      <c r="S44" s="3">
        <f t="shared" si="6"/>
        <v>-7.7632245128711475E-3</v>
      </c>
      <c r="T44" s="3">
        <f t="shared" si="7"/>
        <v>20.330301152701434</v>
      </c>
    </row>
    <row r="45" spans="1:20" x14ac:dyDescent="0.3">
      <c r="A45" s="16" t="s">
        <v>122</v>
      </c>
      <c r="B45" s="33">
        <v>99</v>
      </c>
      <c r="C45" t="s">
        <v>298</v>
      </c>
      <c r="D45" s="18">
        <v>55.5839</v>
      </c>
      <c r="E45" s="16">
        <v>-156.2183</v>
      </c>
      <c r="F45" s="15">
        <v>0.33</v>
      </c>
      <c r="G45" s="3"/>
      <c r="H45" s="3"/>
      <c r="I45" s="15">
        <v>0.33</v>
      </c>
      <c r="J45" s="11">
        <f t="shared" si="3"/>
        <v>0.66</v>
      </c>
      <c r="K45" s="11">
        <v>10</v>
      </c>
      <c r="L45" s="3">
        <f t="shared" si="4"/>
        <v>2.0326630529743994</v>
      </c>
      <c r="M45" s="12">
        <f t="shared" si="8"/>
        <v>44339.36219429387</v>
      </c>
      <c r="N45" s="12">
        <f t="shared" si="5"/>
        <v>44339.389694293866</v>
      </c>
      <c r="O45" s="11">
        <f t="shared" si="0"/>
        <v>55.5839</v>
      </c>
      <c r="P45" s="11">
        <f t="shared" si="1"/>
        <v>156.2183</v>
      </c>
      <c r="Q45" s="3">
        <f t="shared" si="9"/>
        <v>0.9701220660992762</v>
      </c>
      <c r="R45" s="3">
        <f t="shared" si="9"/>
        <v>2.7265236868682576</v>
      </c>
      <c r="S45" s="3">
        <f t="shared" si="6"/>
        <v>-7.7178459523188359E-3</v>
      </c>
      <c r="T45" s="3">
        <f t="shared" si="7"/>
        <v>20.326630529743994</v>
      </c>
    </row>
    <row r="46" spans="1:20" x14ac:dyDescent="0.3">
      <c r="A46" s="16" t="s">
        <v>124</v>
      </c>
      <c r="B46" s="33">
        <v>101</v>
      </c>
      <c r="C46" t="s">
        <v>295</v>
      </c>
      <c r="D46" s="18">
        <v>55.59</v>
      </c>
      <c r="E46" s="16">
        <v>-155.7954</v>
      </c>
      <c r="F46" s="15">
        <v>0.33</v>
      </c>
      <c r="G46" s="3"/>
      <c r="H46" s="3"/>
      <c r="I46" s="3"/>
      <c r="J46" s="11">
        <f t="shared" si="3"/>
        <v>0.33</v>
      </c>
      <c r="K46" s="11">
        <v>10</v>
      </c>
      <c r="L46" s="3">
        <f t="shared" si="4"/>
        <v>1.4344888643576399</v>
      </c>
      <c r="M46" s="12">
        <f t="shared" si="8"/>
        <v>44339.449464663216</v>
      </c>
      <c r="N46" s="12">
        <f t="shared" si="5"/>
        <v>44339.463214663214</v>
      </c>
      <c r="O46" s="11">
        <f t="shared" si="0"/>
        <v>55.59</v>
      </c>
      <c r="P46" s="11">
        <f t="shared" si="1"/>
        <v>155.7954</v>
      </c>
      <c r="Q46" s="3">
        <f t="shared" si="9"/>
        <v>0.97022853118364782</v>
      </c>
      <c r="R46" s="3">
        <f t="shared" si="9"/>
        <v>2.7191426894615733</v>
      </c>
      <c r="S46" s="3">
        <f t="shared" si="6"/>
        <v>-7.3809974066842976E-3</v>
      </c>
      <c r="T46" s="3">
        <f t="shared" si="7"/>
        <v>14.344888643576398</v>
      </c>
    </row>
    <row r="47" spans="1:20" x14ac:dyDescent="0.3">
      <c r="A47" s="16" t="s">
        <v>126</v>
      </c>
      <c r="B47" s="33">
        <v>103</v>
      </c>
      <c r="C47" t="s">
        <v>295</v>
      </c>
      <c r="D47" s="18">
        <v>55.819600000000001</v>
      </c>
      <c r="E47" s="16">
        <v>-156.23500000000001</v>
      </c>
      <c r="F47" s="15">
        <v>0.33</v>
      </c>
      <c r="G47" s="3"/>
      <c r="H47" s="3"/>
      <c r="I47" s="3"/>
      <c r="J47" s="11">
        <f t="shared" si="3"/>
        <v>0.33</v>
      </c>
      <c r="K47" s="11">
        <v>10</v>
      </c>
      <c r="L47" s="3">
        <f t="shared" si="4"/>
        <v>2.0264414116823972</v>
      </c>
      <c r="M47" s="12">
        <f t="shared" si="8"/>
        <v>44339.547649722037</v>
      </c>
      <c r="N47" s="12">
        <f t="shared" si="5"/>
        <v>44339.561399722035</v>
      </c>
      <c r="O47" s="11">
        <f t="shared" si="0"/>
        <v>55.819600000000001</v>
      </c>
      <c r="P47" s="11">
        <f t="shared" si="1"/>
        <v>156.23500000000001</v>
      </c>
      <c r="Q47" s="3">
        <f t="shared" si="9"/>
        <v>0.97423580714622682</v>
      </c>
      <c r="R47" s="3">
        <f t="shared" si="9"/>
        <v>2.7268151568533412</v>
      </c>
      <c r="S47" s="3">
        <f t="shared" si="6"/>
        <v>7.6724673917678565E-3</v>
      </c>
      <c r="T47" s="3">
        <f t="shared" si="7"/>
        <v>20.264414116823971</v>
      </c>
    </row>
    <row r="48" spans="1:20" x14ac:dyDescent="0.3">
      <c r="A48" s="16" t="s">
        <v>128</v>
      </c>
      <c r="B48" s="33">
        <v>105</v>
      </c>
      <c r="C48" t="s">
        <v>295</v>
      </c>
      <c r="D48" s="18">
        <v>56.164000000000001</v>
      </c>
      <c r="E48" s="16">
        <v>-156.89949999999999</v>
      </c>
      <c r="F48" s="15">
        <v>0.33</v>
      </c>
      <c r="G48" s="3"/>
      <c r="H48" s="3"/>
      <c r="I48" s="3"/>
      <c r="J48" s="11">
        <f t="shared" si="3"/>
        <v>0.33</v>
      </c>
      <c r="K48" s="11">
        <v>10</v>
      </c>
      <c r="L48" s="3">
        <f t="shared" si="4"/>
        <v>3.0401720566631925</v>
      </c>
      <c r="M48" s="12">
        <f t="shared" si="8"/>
        <v>44339.688073557729</v>
      </c>
      <c r="N48" s="12">
        <f t="shared" si="5"/>
        <v>44339.701823557727</v>
      </c>
      <c r="O48" s="11">
        <f t="shared" si="0"/>
        <v>56.164000000000001</v>
      </c>
      <c r="P48" s="11">
        <f t="shared" si="1"/>
        <v>156.89949999999999</v>
      </c>
      <c r="Q48" s="3">
        <f t="shared" si="9"/>
        <v>0.98024672109009525</v>
      </c>
      <c r="R48" s="3">
        <f t="shared" si="9"/>
        <v>2.7384128697328429</v>
      </c>
      <c r="S48" s="3">
        <f t="shared" si="6"/>
        <v>1.1597712879501731E-2</v>
      </c>
      <c r="T48" s="3">
        <f t="shared" si="7"/>
        <v>30.401720566631923</v>
      </c>
    </row>
    <row r="49" spans="1:20" x14ac:dyDescent="0.3">
      <c r="A49" s="16" t="s">
        <v>130</v>
      </c>
      <c r="B49" s="33">
        <v>107</v>
      </c>
      <c r="C49" t="s">
        <v>295</v>
      </c>
      <c r="D49" s="18">
        <v>56.393500000000003</v>
      </c>
      <c r="E49" s="16">
        <v>-157.3459</v>
      </c>
      <c r="F49" s="15">
        <v>0.33</v>
      </c>
      <c r="G49" s="3"/>
      <c r="H49" s="3"/>
      <c r="I49" s="3"/>
      <c r="J49" s="11">
        <f t="shared" si="3"/>
        <v>0.33</v>
      </c>
      <c r="K49" s="11">
        <v>10</v>
      </c>
      <c r="L49" s="3">
        <f t="shared" si="4"/>
        <v>2.0265819497310762</v>
      </c>
      <c r="M49" s="21">
        <v>44340.25</v>
      </c>
      <c r="N49" s="12">
        <f t="shared" si="5"/>
        <v>44340.263749999998</v>
      </c>
      <c r="O49" s="11">
        <f t="shared" si="0"/>
        <v>56.393500000000003</v>
      </c>
      <c r="P49" s="11">
        <f t="shared" si="1"/>
        <v>157.3459</v>
      </c>
      <c r="Q49" s="3">
        <f t="shared" si="9"/>
        <v>0.98425225172342234</v>
      </c>
      <c r="R49" s="3">
        <f t="shared" si="9"/>
        <v>2.7462040195137458</v>
      </c>
      <c r="S49" s="3">
        <f t="shared" si="6"/>
        <v>7.7911497809028951E-3</v>
      </c>
      <c r="T49" s="3">
        <f t="shared" si="7"/>
        <v>20.265819497310762</v>
      </c>
    </row>
    <row r="50" spans="1:20" x14ac:dyDescent="0.3">
      <c r="A50" s="16" t="s">
        <v>132</v>
      </c>
      <c r="B50" s="33">
        <v>109</v>
      </c>
      <c r="C50" t="s">
        <v>295</v>
      </c>
      <c r="D50" s="18">
        <v>56.2849</v>
      </c>
      <c r="E50" s="16">
        <v>-156.69300000000001</v>
      </c>
      <c r="F50" s="15">
        <v>0.33</v>
      </c>
      <c r="G50" s="3"/>
      <c r="H50" s="3"/>
      <c r="I50" s="3"/>
      <c r="J50" s="11">
        <f t="shared" si="3"/>
        <v>0.33</v>
      </c>
      <c r="K50" s="11">
        <v>10</v>
      </c>
      <c r="L50" s="3">
        <f t="shared" si="4"/>
        <v>2.2669704406514901</v>
      </c>
      <c r="M50" s="12">
        <f t="shared" si="8"/>
        <v>44340.358207101694</v>
      </c>
      <c r="N50" s="12">
        <f t="shared" si="5"/>
        <v>44340.371957101692</v>
      </c>
      <c r="O50" s="11">
        <f t="shared" si="0"/>
        <v>56.2849</v>
      </c>
      <c r="P50" s="11">
        <f t="shared" si="1"/>
        <v>156.69300000000001</v>
      </c>
      <c r="Q50" s="3">
        <f t="shared" si="9"/>
        <v>0.98235682415575631</v>
      </c>
      <c r="R50" s="3">
        <f t="shared" si="9"/>
        <v>2.7348087648274748</v>
      </c>
      <c r="S50" s="3">
        <f t="shared" si="6"/>
        <v>-1.1395254686271006E-2</v>
      </c>
      <c r="T50" s="3">
        <f t="shared" si="7"/>
        <v>22.669704406514903</v>
      </c>
    </row>
    <row r="51" spans="1:20" x14ac:dyDescent="0.3">
      <c r="A51" s="16" t="s">
        <v>134</v>
      </c>
      <c r="B51" s="33">
        <v>111</v>
      </c>
      <c r="C51" t="s">
        <v>295</v>
      </c>
      <c r="D51" s="18">
        <v>56.055399999999999</v>
      </c>
      <c r="E51" s="16">
        <v>-156.25059999999999</v>
      </c>
      <c r="F51" s="15">
        <v>0.33</v>
      </c>
      <c r="G51" s="3"/>
      <c r="H51" s="3"/>
      <c r="I51" s="3"/>
      <c r="J51" s="11">
        <f t="shared" si="3"/>
        <v>0.33</v>
      </c>
      <c r="K51" s="11">
        <v>10</v>
      </c>
      <c r="L51" s="3">
        <f t="shared" si="4"/>
        <v>2.0198843891923146</v>
      </c>
      <c r="M51" s="12">
        <f t="shared" si="8"/>
        <v>44340.456118951239</v>
      </c>
      <c r="N51" s="12">
        <f t="shared" si="5"/>
        <v>44340.469868951237</v>
      </c>
      <c r="O51" s="11">
        <f t="shared" si="0"/>
        <v>56.055399999999999</v>
      </c>
      <c r="P51" s="11">
        <f t="shared" si="1"/>
        <v>156.25059999999999</v>
      </c>
      <c r="Q51" s="3">
        <f t="shared" si="9"/>
        <v>0.97835129352242933</v>
      </c>
      <c r="R51" s="3">
        <f t="shared" si="9"/>
        <v>2.7270874282166515</v>
      </c>
      <c r="S51" s="3">
        <f t="shared" si="6"/>
        <v>-7.7213366108233039E-3</v>
      </c>
      <c r="T51" s="3">
        <f t="shared" si="7"/>
        <v>20.198843891923147</v>
      </c>
    </row>
    <row r="52" spans="1:20" x14ac:dyDescent="0.3">
      <c r="A52" s="16" t="s">
        <v>136</v>
      </c>
      <c r="B52" s="33">
        <v>113</v>
      </c>
      <c r="C52" t="s">
        <v>295</v>
      </c>
      <c r="D52" s="18">
        <v>55.825800000000001</v>
      </c>
      <c r="E52" s="16">
        <v>-155.8109</v>
      </c>
      <c r="F52" s="15">
        <v>0.33</v>
      </c>
      <c r="G52" s="3"/>
      <c r="H52" s="3"/>
      <c r="I52" s="3"/>
      <c r="J52" s="11">
        <f t="shared" si="3"/>
        <v>0.33</v>
      </c>
      <c r="K52" s="11">
        <v>10</v>
      </c>
      <c r="L52" s="3">
        <f t="shared" si="4"/>
        <v>2.0201102654033738</v>
      </c>
      <c r="M52" s="12">
        <f t="shared" si="8"/>
        <v>44340.554040212293</v>
      </c>
      <c r="N52" s="12">
        <f t="shared" si="5"/>
        <v>44340.567790212292</v>
      </c>
      <c r="O52" s="11">
        <f t="shared" si="0"/>
        <v>55.825800000000001</v>
      </c>
      <c r="P52" s="11">
        <f t="shared" si="1"/>
        <v>155.8109</v>
      </c>
      <c r="Q52" s="3">
        <f t="shared" si="9"/>
        <v>0.97434401755985045</v>
      </c>
      <c r="R52" s="3">
        <f t="shared" si="9"/>
        <v>2.7194132154956328</v>
      </c>
      <c r="S52" s="3">
        <f t="shared" si="6"/>
        <v>-7.6742127210187583E-3</v>
      </c>
      <c r="T52" s="3">
        <f t="shared" si="7"/>
        <v>20.20110265403374</v>
      </c>
    </row>
    <row r="53" spans="1:20" x14ac:dyDescent="0.3">
      <c r="A53" s="16" t="s">
        <v>138</v>
      </c>
      <c r="B53" s="33">
        <v>115</v>
      </c>
      <c r="C53" t="s">
        <v>299</v>
      </c>
      <c r="D53" s="18">
        <v>56.176299999999998</v>
      </c>
      <c r="E53" s="16">
        <v>-156.04470000000001</v>
      </c>
      <c r="F53" s="15">
        <v>0.33</v>
      </c>
      <c r="G53" s="15">
        <v>0.33</v>
      </c>
      <c r="H53" s="3"/>
      <c r="I53" s="3"/>
      <c r="J53" s="11">
        <f t="shared" si="3"/>
        <v>0.66</v>
      </c>
      <c r="K53" s="11">
        <v>10</v>
      </c>
      <c r="L53" s="3">
        <f t="shared" si="4"/>
        <v>2.2445266619287674</v>
      </c>
      <c r="M53" s="12">
        <f t="shared" si="8"/>
        <v>44340.661312156539</v>
      </c>
      <c r="N53" s="12">
        <f t="shared" si="5"/>
        <v>44340.688812156535</v>
      </c>
      <c r="O53" s="11">
        <f t="shared" si="0"/>
        <v>56.176299999999998</v>
      </c>
      <c r="P53" s="11">
        <f t="shared" si="1"/>
        <v>156.04470000000001</v>
      </c>
      <c r="Q53" s="3">
        <f t="shared" si="9"/>
        <v>0.98046139658809051</v>
      </c>
      <c r="R53" s="3">
        <f t="shared" si="9"/>
        <v>2.7234937952867955</v>
      </c>
      <c r="S53" s="3">
        <f t="shared" si="6"/>
        <v>4.0805797911627195E-3</v>
      </c>
      <c r="T53" s="3">
        <f t="shared" si="7"/>
        <v>22.445266619287672</v>
      </c>
    </row>
    <row r="54" spans="1:20" x14ac:dyDescent="0.3">
      <c r="A54" s="16" t="s">
        <v>140</v>
      </c>
      <c r="B54" s="33">
        <v>117</v>
      </c>
      <c r="C54" t="s">
        <v>299</v>
      </c>
      <c r="D54" s="18">
        <v>56.405900000000003</v>
      </c>
      <c r="E54" s="16">
        <v>-156.48589999999999</v>
      </c>
      <c r="F54" s="15">
        <v>0.33</v>
      </c>
      <c r="G54" s="15">
        <v>0.33</v>
      </c>
      <c r="H54" s="3"/>
      <c r="I54" s="3"/>
      <c r="J54" s="11">
        <f t="shared" si="3"/>
        <v>0.66</v>
      </c>
      <c r="K54" s="11">
        <v>10</v>
      </c>
      <c r="L54" s="3">
        <f t="shared" si="4"/>
        <v>2.0139721856987292</v>
      </c>
      <c r="M54" s="21">
        <v>44341.25</v>
      </c>
      <c r="N54" s="12">
        <f t="shared" si="5"/>
        <v>44341.277499999997</v>
      </c>
      <c r="O54" s="11">
        <f t="shared" si="0"/>
        <v>56.405900000000003</v>
      </c>
      <c r="P54" s="11">
        <f t="shared" si="1"/>
        <v>156.48589999999999</v>
      </c>
      <c r="Q54" s="3">
        <f t="shared" si="9"/>
        <v>0.9844686725506695</v>
      </c>
      <c r="R54" s="3">
        <f t="shared" si="9"/>
        <v>2.7311941879465942</v>
      </c>
      <c r="S54" s="3">
        <f t="shared" si="6"/>
        <v>7.700392659798716E-3</v>
      </c>
      <c r="T54" s="3">
        <f t="shared" si="7"/>
        <v>20.13972185698729</v>
      </c>
    </row>
    <row r="55" spans="1:20" x14ac:dyDescent="0.3">
      <c r="A55" s="16" t="s">
        <v>142</v>
      </c>
      <c r="B55" s="33">
        <v>119</v>
      </c>
      <c r="C55" t="s">
        <v>299</v>
      </c>
      <c r="D55" s="18">
        <v>56.635399999999997</v>
      </c>
      <c r="E55" s="16">
        <v>-156.9298</v>
      </c>
      <c r="F55" s="15">
        <v>0.33</v>
      </c>
      <c r="G55" s="15">
        <v>0.33</v>
      </c>
      <c r="H55" s="3"/>
      <c r="I55" s="3"/>
      <c r="J55" s="11">
        <f t="shared" si="3"/>
        <v>0.66</v>
      </c>
      <c r="K55" s="11">
        <v>10</v>
      </c>
      <c r="L55" s="3">
        <f t="shared" si="4"/>
        <v>2.0136362450402912</v>
      </c>
      <c r="M55" s="12">
        <f t="shared" si="8"/>
        <v>44341.361401510207</v>
      </c>
      <c r="N55" s="12">
        <f t="shared" si="5"/>
        <v>44341.388901510203</v>
      </c>
      <c r="O55" s="11">
        <f t="shared" si="0"/>
        <v>56.635399999999997</v>
      </c>
      <c r="P55" s="11">
        <f t="shared" si="1"/>
        <v>156.9298</v>
      </c>
      <c r="Q55" s="3">
        <f t="shared" si="9"/>
        <v>0.98847420318399648</v>
      </c>
      <c r="R55" s="3">
        <f t="shared" si="9"/>
        <v>2.738941704496197</v>
      </c>
      <c r="S55" s="3">
        <f t="shared" si="6"/>
        <v>7.7475165496028175E-3</v>
      </c>
      <c r="T55" s="3">
        <f t="shared" si="7"/>
        <v>20.136362450402913</v>
      </c>
    </row>
    <row r="56" spans="1:20" x14ac:dyDescent="0.3">
      <c r="A56" s="16" t="s">
        <v>144</v>
      </c>
      <c r="B56" s="33">
        <v>121</v>
      </c>
      <c r="C56" t="s">
        <v>320</v>
      </c>
      <c r="D56" s="18">
        <v>56.641599999999997</v>
      </c>
      <c r="E56" s="16">
        <v>-156.4991</v>
      </c>
      <c r="F56" s="15">
        <v>0.33</v>
      </c>
      <c r="G56" s="15">
        <v>0.33</v>
      </c>
      <c r="H56" s="3">
        <v>0.5</v>
      </c>
      <c r="I56" s="3"/>
      <c r="J56" s="11">
        <f t="shared" si="3"/>
        <v>1.1600000000000001</v>
      </c>
      <c r="K56" s="11">
        <v>10</v>
      </c>
      <c r="L56" s="3">
        <f t="shared" si="4"/>
        <v>1.4215867969187121</v>
      </c>
      <c r="M56" s="12">
        <f t="shared" si="8"/>
        <v>44341.448134293409</v>
      </c>
      <c r="N56" s="12">
        <f t="shared" si="5"/>
        <v>44341.496467626741</v>
      </c>
      <c r="O56" s="11">
        <f t="shared" si="0"/>
        <v>56.641599999999997</v>
      </c>
      <c r="P56" s="11">
        <f t="shared" si="1"/>
        <v>156.4991</v>
      </c>
      <c r="Q56" s="3">
        <f t="shared" si="9"/>
        <v>0.98858241359762011</v>
      </c>
      <c r="R56" s="3">
        <f t="shared" si="9"/>
        <v>2.7314245714078575</v>
      </c>
      <c r="S56" s="3">
        <f t="shared" si="6"/>
        <v>-7.517133088339456E-3</v>
      </c>
      <c r="T56" s="3">
        <f t="shared" si="7"/>
        <v>14.215867969187121</v>
      </c>
    </row>
    <row r="57" spans="1:20" x14ac:dyDescent="0.3">
      <c r="A57" s="16" t="s">
        <v>146</v>
      </c>
      <c r="B57" s="33">
        <v>123</v>
      </c>
      <c r="C57" t="s">
        <v>320</v>
      </c>
      <c r="D57" s="18">
        <v>56.411999999999999</v>
      </c>
      <c r="E57" s="16">
        <v>-156.05779999999999</v>
      </c>
      <c r="F57" s="15">
        <v>0.33</v>
      </c>
      <c r="G57" s="15">
        <v>0.33</v>
      </c>
      <c r="H57" s="3">
        <v>0.5</v>
      </c>
      <c r="I57" s="3"/>
      <c r="J57" s="11">
        <f t="shared" si="3"/>
        <v>1.1600000000000001</v>
      </c>
      <c r="K57" s="11">
        <v>10</v>
      </c>
      <c r="L57" s="3">
        <f t="shared" si="4"/>
        <v>2.0076052219542682</v>
      </c>
      <c r="M57" s="12">
        <f t="shared" si="8"/>
        <v>44341.580117844322</v>
      </c>
      <c r="N57" s="12">
        <f t="shared" si="5"/>
        <v>44341.628451177654</v>
      </c>
      <c r="O57" s="11">
        <f t="shared" si="0"/>
        <v>56.411999999999999</v>
      </c>
      <c r="P57" s="11">
        <f t="shared" si="1"/>
        <v>156.05779999999999</v>
      </c>
      <c r="Q57" s="3">
        <f t="shared" si="9"/>
        <v>0.98457513763504112</v>
      </c>
      <c r="R57" s="3">
        <f t="shared" si="9"/>
        <v>2.7237224334188066</v>
      </c>
      <c r="S57" s="3">
        <f t="shared" si="6"/>
        <v>-7.70213798905095E-3</v>
      </c>
      <c r="T57" s="3">
        <f t="shared" si="7"/>
        <v>20.076052219542682</v>
      </c>
    </row>
    <row r="58" spans="1:20" x14ac:dyDescent="0.3">
      <c r="A58" s="16" t="s">
        <v>148</v>
      </c>
      <c r="B58" s="33">
        <v>125</v>
      </c>
      <c r="C58" t="s">
        <v>296</v>
      </c>
      <c r="D58" s="18">
        <v>56.182499999999997</v>
      </c>
      <c r="E58" s="16">
        <v>-155.61920000000001</v>
      </c>
      <c r="F58" s="15">
        <v>0.33</v>
      </c>
      <c r="G58" s="3"/>
      <c r="H58" s="3">
        <v>0.5</v>
      </c>
      <c r="I58" s="3"/>
      <c r="J58" s="11">
        <f t="shared" si="3"/>
        <v>0.83000000000000007</v>
      </c>
      <c r="K58" s="11">
        <v>10</v>
      </c>
      <c r="L58" s="3">
        <f t="shared" si="4"/>
        <v>2.0070829841784397</v>
      </c>
      <c r="M58" s="12">
        <f t="shared" si="8"/>
        <v>44341.712079635327</v>
      </c>
      <c r="N58" s="12">
        <f t="shared" si="5"/>
        <v>44341.746662968661</v>
      </c>
      <c r="O58" s="11">
        <f t="shared" si="0"/>
        <v>56.182499999999997</v>
      </c>
      <c r="P58" s="11">
        <f t="shared" si="1"/>
        <v>155.61920000000001</v>
      </c>
      <c r="Q58" s="3">
        <f t="shared" si="9"/>
        <v>0.98056960700171403</v>
      </c>
      <c r="R58" s="3">
        <f t="shared" si="9"/>
        <v>2.7160674193195598</v>
      </c>
      <c r="S58" s="3">
        <f t="shared" si="6"/>
        <v>-7.6550140992468485E-3</v>
      </c>
      <c r="T58" s="3">
        <f t="shared" si="7"/>
        <v>20.070829841784398</v>
      </c>
    </row>
    <row r="59" spans="1:20" x14ac:dyDescent="0.3">
      <c r="A59" s="16" t="s">
        <v>150</v>
      </c>
      <c r="B59" s="33">
        <v>127</v>
      </c>
      <c r="C59" t="s">
        <v>299</v>
      </c>
      <c r="D59" s="18">
        <v>56.418199999999999</v>
      </c>
      <c r="E59" s="16">
        <v>-155.631</v>
      </c>
      <c r="F59" s="15">
        <v>0.33</v>
      </c>
      <c r="G59" s="15">
        <v>0.33</v>
      </c>
      <c r="H59" s="3"/>
      <c r="I59" s="3"/>
      <c r="J59" s="11">
        <f t="shared" si="3"/>
        <v>0.66</v>
      </c>
      <c r="K59" s="11">
        <v>10</v>
      </c>
      <c r="L59" s="3">
        <f t="shared" si="4"/>
        <v>1.4147454710341667</v>
      </c>
      <c r="M59" s="21">
        <v>44342.25</v>
      </c>
      <c r="N59" s="12">
        <f t="shared" si="5"/>
        <v>44342.277499999997</v>
      </c>
      <c r="O59" s="11">
        <f t="shared" si="0"/>
        <v>56.418199999999999</v>
      </c>
      <c r="P59" s="11">
        <f t="shared" si="1"/>
        <v>155.631</v>
      </c>
      <c r="Q59" s="3">
        <f t="shared" si="9"/>
        <v>0.98468334804866486</v>
      </c>
      <c r="R59" s="3">
        <f t="shared" si="9"/>
        <v>2.7162733681712949</v>
      </c>
      <c r="S59" s="3">
        <f t="shared" si="6"/>
        <v>2.0594885173519373E-4</v>
      </c>
      <c r="T59" s="3">
        <f t="shared" si="7"/>
        <v>14.147454710341666</v>
      </c>
    </row>
    <row r="60" spans="1:20" x14ac:dyDescent="0.3">
      <c r="A60" s="16" t="s">
        <v>152</v>
      </c>
      <c r="B60" s="33">
        <v>129</v>
      </c>
      <c r="C60" t="s">
        <v>299</v>
      </c>
      <c r="D60" s="18">
        <v>56.647799999999997</v>
      </c>
      <c r="E60" s="16">
        <v>-156.06970000000001</v>
      </c>
      <c r="F60" s="15">
        <v>0.33</v>
      </c>
      <c r="G60" s="15">
        <v>0.33</v>
      </c>
      <c r="H60" s="3"/>
      <c r="I60" s="3"/>
      <c r="J60" s="11">
        <f t="shared" ref="J60:J125" si="10">SUM(F60:I60)</f>
        <v>0.66</v>
      </c>
      <c r="K60" s="11">
        <v>10</v>
      </c>
      <c r="L60" s="3">
        <f t="shared" si="4"/>
        <v>2.0011828160150116</v>
      </c>
      <c r="M60" s="12">
        <f t="shared" si="8"/>
        <v>44342.360882617329</v>
      </c>
      <c r="N60" s="12">
        <f t="shared" si="5"/>
        <v>44342.388382617326</v>
      </c>
      <c r="O60" s="11">
        <f t="shared" si="0"/>
        <v>56.647799999999997</v>
      </c>
      <c r="P60" s="11">
        <f t="shared" si="1"/>
        <v>156.06970000000001</v>
      </c>
      <c r="Q60" s="3">
        <f t="shared" si="9"/>
        <v>0.98869062401124364</v>
      </c>
      <c r="R60" s="3">
        <f t="shared" si="9"/>
        <v>2.723930127599794</v>
      </c>
      <c r="S60" s="3">
        <f t="shared" si="6"/>
        <v>7.6567594284990825E-3</v>
      </c>
      <c r="T60" s="3">
        <f t="shared" si="7"/>
        <v>20.011828160150117</v>
      </c>
    </row>
    <row r="61" spans="1:20" x14ac:dyDescent="0.3">
      <c r="A61" s="16" t="s">
        <v>154</v>
      </c>
      <c r="B61" s="33">
        <v>131</v>
      </c>
      <c r="C61" t="s">
        <v>299</v>
      </c>
      <c r="D61" s="18">
        <v>56.877400000000002</v>
      </c>
      <c r="E61" s="16">
        <v>-156.5111</v>
      </c>
      <c r="F61" s="15">
        <v>0.33</v>
      </c>
      <c r="G61" s="15">
        <v>0.33</v>
      </c>
      <c r="H61" s="3"/>
      <c r="I61" s="3"/>
      <c r="J61" s="11">
        <f t="shared" si="10"/>
        <v>0.66</v>
      </c>
      <c r="K61" s="11">
        <v>10</v>
      </c>
      <c r="L61" s="3">
        <f t="shared" si="4"/>
        <v>2.001232458019099</v>
      </c>
      <c r="M61" s="12">
        <f t="shared" si="8"/>
        <v>44342.471767303075</v>
      </c>
      <c r="N61" s="12">
        <f t="shared" si="5"/>
        <v>44342.499267303072</v>
      </c>
      <c r="O61" s="11">
        <f t="shared" si="0"/>
        <v>56.877400000000002</v>
      </c>
      <c r="P61" s="11">
        <f t="shared" si="1"/>
        <v>156.5111</v>
      </c>
      <c r="Q61" s="3">
        <f t="shared" si="9"/>
        <v>0.99269789997382274</v>
      </c>
      <c r="R61" s="3">
        <f t="shared" si="9"/>
        <v>2.7316340109180972</v>
      </c>
      <c r="S61" s="3">
        <f t="shared" si="6"/>
        <v>7.7038833183031841E-3</v>
      </c>
      <c r="T61" s="3">
        <f t="shared" si="7"/>
        <v>20.012324580190988</v>
      </c>
    </row>
    <row r="62" spans="1:20" x14ac:dyDescent="0.3">
      <c r="A62" s="16" t="s">
        <v>156</v>
      </c>
      <c r="B62" s="33">
        <v>133</v>
      </c>
      <c r="C62" t="s">
        <v>299</v>
      </c>
      <c r="D62" s="18">
        <v>56.883499999999998</v>
      </c>
      <c r="E62" s="16">
        <v>-156.08029999999999</v>
      </c>
      <c r="F62" s="15">
        <v>0.33</v>
      </c>
      <c r="G62" s="15">
        <v>0.33</v>
      </c>
      <c r="H62" s="3"/>
      <c r="I62" s="3"/>
      <c r="J62" s="11">
        <f t="shared" si="10"/>
        <v>0.66</v>
      </c>
      <c r="K62" s="11">
        <v>10</v>
      </c>
      <c r="L62" s="3">
        <f t="shared" si="4"/>
        <v>1.4127749336244135</v>
      </c>
      <c r="M62" s="12">
        <f t="shared" si="8"/>
        <v>44342.558132925304</v>
      </c>
      <c r="N62" s="12">
        <f t="shared" si="5"/>
        <v>44342.5856329253</v>
      </c>
      <c r="O62" s="11">
        <f t="shared" si="0"/>
        <v>56.883499999999998</v>
      </c>
      <c r="P62" s="11">
        <f t="shared" si="1"/>
        <v>156.08029999999999</v>
      </c>
      <c r="Q62" s="3">
        <f t="shared" si="9"/>
        <v>0.99280436505819436</v>
      </c>
      <c r="R62" s="3">
        <f t="shared" si="9"/>
        <v>2.7241151325005055</v>
      </c>
      <c r="S62" s="3">
        <f t="shared" si="6"/>
        <v>-7.5188784175916901E-3</v>
      </c>
      <c r="T62" s="3">
        <f t="shared" si="7"/>
        <v>14.127749336244136</v>
      </c>
    </row>
    <row r="63" spans="1:20" x14ac:dyDescent="0.3">
      <c r="A63" s="16" t="s">
        <v>158</v>
      </c>
      <c r="B63" s="33">
        <v>135</v>
      </c>
      <c r="C63" t="s">
        <v>299</v>
      </c>
      <c r="D63" s="18">
        <v>56.654000000000003</v>
      </c>
      <c r="E63" s="16">
        <v>-155.64150000000001</v>
      </c>
      <c r="F63" s="15">
        <v>0.33</v>
      </c>
      <c r="G63" s="15">
        <v>0.33</v>
      </c>
      <c r="H63" s="3"/>
      <c r="I63" s="3"/>
      <c r="J63" s="11">
        <f t="shared" si="10"/>
        <v>0.66</v>
      </c>
      <c r="K63" s="11">
        <v>10</v>
      </c>
      <c r="L63" s="3">
        <f t="shared" si="4"/>
        <v>1.9944537993767497</v>
      </c>
      <c r="M63" s="12">
        <f t="shared" si="8"/>
        <v>44342.668735166939</v>
      </c>
      <c r="N63" s="12">
        <f t="shared" si="5"/>
        <v>44342.696235166935</v>
      </c>
      <c r="O63" s="11">
        <f t="shared" si="0"/>
        <v>56.654000000000003</v>
      </c>
      <c r="P63" s="11">
        <f t="shared" si="1"/>
        <v>155.64150000000001</v>
      </c>
      <c r="Q63" s="3">
        <f t="shared" si="9"/>
        <v>0.98879883442486749</v>
      </c>
      <c r="R63" s="3">
        <f t="shared" si="9"/>
        <v>2.7164566277427542</v>
      </c>
      <c r="S63" s="3">
        <f t="shared" si="6"/>
        <v>-7.6585047577513166E-3</v>
      </c>
      <c r="T63" s="3">
        <f t="shared" si="7"/>
        <v>19.944537993767497</v>
      </c>
    </row>
    <row r="64" spans="1:20" x14ac:dyDescent="0.3">
      <c r="A64" s="16" t="s">
        <v>160</v>
      </c>
      <c r="B64" s="33">
        <v>137</v>
      </c>
      <c r="C64" t="s">
        <v>299</v>
      </c>
      <c r="D64" s="18">
        <v>56.6601</v>
      </c>
      <c r="E64" s="16">
        <v>-155.21459999999999</v>
      </c>
      <c r="F64" s="15">
        <v>0.33</v>
      </c>
      <c r="G64" s="15">
        <v>0.33</v>
      </c>
      <c r="H64" s="3"/>
      <c r="I64" s="3"/>
      <c r="J64" s="11">
        <f t="shared" si="10"/>
        <v>0.66</v>
      </c>
      <c r="K64" s="11">
        <v>10</v>
      </c>
      <c r="L64" s="3">
        <f t="shared" si="4"/>
        <v>1.4083448445252094</v>
      </c>
      <c r="M64" s="21">
        <v>44343.25</v>
      </c>
      <c r="N64" s="12">
        <f t="shared" si="5"/>
        <v>44343.277499999997</v>
      </c>
      <c r="O64" s="11">
        <f t="shared" si="0"/>
        <v>56.6601</v>
      </c>
      <c r="P64" s="11">
        <f t="shared" si="1"/>
        <v>155.21459999999999</v>
      </c>
      <c r="Q64" s="3">
        <f t="shared" si="9"/>
        <v>0.98890529950923911</v>
      </c>
      <c r="R64" s="3">
        <f t="shared" si="9"/>
        <v>2.7090058171659903</v>
      </c>
      <c r="S64" s="3">
        <f t="shared" si="6"/>
        <v>-7.4508105767638888E-3</v>
      </c>
      <c r="T64" s="3">
        <f t="shared" si="7"/>
        <v>14.083448445252094</v>
      </c>
    </row>
    <row r="65" spans="1:20" x14ac:dyDescent="0.3">
      <c r="A65" s="16" t="s">
        <v>162</v>
      </c>
      <c r="B65" s="33">
        <v>139</v>
      </c>
      <c r="C65" t="s">
        <v>299</v>
      </c>
      <c r="D65" s="18">
        <v>56.889699999999998</v>
      </c>
      <c r="E65" s="16">
        <v>-155.6508</v>
      </c>
      <c r="F65" s="15">
        <v>0.33</v>
      </c>
      <c r="G65" s="15">
        <v>0.33</v>
      </c>
      <c r="H65" s="3"/>
      <c r="I65" s="3"/>
      <c r="J65" s="11">
        <f t="shared" si="10"/>
        <v>0.66</v>
      </c>
      <c r="K65" s="11">
        <v>10</v>
      </c>
      <c r="L65" s="3">
        <f t="shared" si="4"/>
        <v>1.9885241880552513</v>
      </c>
      <c r="M65" s="12">
        <f t="shared" si="8"/>
        <v>44343.360355174496</v>
      </c>
      <c r="N65" s="12">
        <f t="shared" si="5"/>
        <v>44343.387855174493</v>
      </c>
      <c r="O65" s="11">
        <f t="shared" si="0"/>
        <v>56.889699999999998</v>
      </c>
      <c r="P65" s="11">
        <f t="shared" si="1"/>
        <v>155.6508</v>
      </c>
      <c r="Q65" s="3">
        <f t="shared" si="9"/>
        <v>0.9929125754718181</v>
      </c>
      <c r="R65" s="3">
        <f t="shared" si="9"/>
        <v>2.7166189433631898</v>
      </c>
      <c r="S65" s="3">
        <f t="shared" si="6"/>
        <v>7.6131261971994491E-3</v>
      </c>
      <c r="T65" s="3">
        <f t="shared" si="7"/>
        <v>19.885241880552513</v>
      </c>
    </row>
    <row r="66" spans="1:20" x14ac:dyDescent="0.3">
      <c r="A66" s="17" t="s">
        <v>164</v>
      </c>
      <c r="B66" s="33">
        <v>141</v>
      </c>
      <c r="C66" t="s">
        <v>299</v>
      </c>
      <c r="D66" s="18">
        <v>57.119300000000003</v>
      </c>
      <c r="E66" s="16">
        <v>-156.08959999999999</v>
      </c>
      <c r="F66" s="15">
        <v>0.33</v>
      </c>
      <c r="G66" s="15">
        <v>0.33</v>
      </c>
      <c r="H66" s="3"/>
      <c r="I66" s="3"/>
      <c r="J66" s="11">
        <f t="shared" si="10"/>
        <v>0.66</v>
      </c>
      <c r="K66" s="11">
        <v>10</v>
      </c>
      <c r="L66" s="3">
        <f t="shared" si="4"/>
        <v>1.9883153207632216</v>
      </c>
      <c r="M66" s="12">
        <f t="shared" si="8"/>
        <v>44343.470701646191</v>
      </c>
      <c r="N66" s="12">
        <f t="shared" si="5"/>
        <v>44343.498201646187</v>
      </c>
      <c r="O66" s="11">
        <f t="shared" si="0"/>
        <v>57.119300000000003</v>
      </c>
      <c r="P66" s="11">
        <f t="shared" si="1"/>
        <v>156.08959999999999</v>
      </c>
      <c r="Q66" s="3">
        <f t="shared" si="9"/>
        <v>0.9969198514343971</v>
      </c>
      <c r="R66" s="3">
        <f t="shared" si="9"/>
        <v>2.7242774481209411</v>
      </c>
      <c r="S66" s="3">
        <f t="shared" si="6"/>
        <v>7.6585047577513166E-3</v>
      </c>
      <c r="T66" s="3">
        <f t="shared" si="7"/>
        <v>19.883153207632215</v>
      </c>
    </row>
    <row r="67" spans="1:20" x14ac:dyDescent="0.3">
      <c r="A67" s="17" t="s">
        <v>166</v>
      </c>
      <c r="B67" s="33">
        <v>143</v>
      </c>
      <c r="C67" t="s">
        <v>295</v>
      </c>
      <c r="D67" s="18">
        <v>57.240200000000002</v>
      </c>
      <c r="E67" s="16">
        <v>-155.87780000000001</v>
      </c>
      <c r="F67" s="15">
        <v>0.33</v>
      </c>
      <c r="G67" s="3"/>
      <c r="H67" s="3"/>
      <c r="I67" s="3"/>
      <c r="J67" s="11">
        <f t="shared" si="10"/>
        <v>0.33</v>
      </c>
      <c r="K67" s="11">
        <v>10</v>
      </c>
      <c r="L67" s="3">
        <f t="shared" si="4"/>
        <v>1.000310755802581</v>
      </c>
      <c r="M67" s="12">
        <f t="shared" si="8"/>
        <v>44343.539881261015</v>
      </c>
      <c r="N67" s="12">
        <f t="shared" si="5"/>
        <v>44343.553631261013</v>
      </c>
      <c r="O67" s="11">
        <f t="shared" si="0"/>
        <v>57.240200000000002</v>
      </c>
      <c r="P67" s="11">
        <f t="shared" si="1"/>
        <v>155.87780000000001</v>
      </c>
      <c r="Q67" s="3">
        <f t="shared" si="9"/>
        <v>0.99902995450005816</v>
      </c>
      <c r="R67" s="3">
        <f t="shared" si="9"/>
        <v>2.720580840765217</v>
      </c>
      <c r="S67" s="3">
        <f t="shared" si="6"/>
        <v>-3.6966073557240797E-3</v>
      </c>
      <c r="T67" s="3">
        <f t="shared" si="7"/>
        <v>10.00310755802581</v>
      </c>
    </row>
    <row r="68" spans="1:20" x14ac:dyDescent="0.3">
      <c r="A68" s="17" t="s">
        <v>168</v>
      </c>
      <c r="B68" s="33">
        <v>145</v>
      </c>
      <c r="C68" t="s">
        <v>295</v>
      </c>
      <c r="D68" s="18">
        <v>57.0107</v>
      </c>
      <c r="E68" s="16">
        <v>-155.44030000000001</v>
      </c>
      <c r="F68" s="15">
        <v>0.33</v>
      </c>
      <c r="G68" s="3"/>
      <c r="H68" s="3"/>
      <c r="I68" s="3"/>
      <c r="J68" s="11">
        <f t="shared" si="10"/>
        <v>0.33</v>
      </c>
      <c r="K68" s="11">
        <v>10</v>
      </c>
      <c r="L68" s="3">
        <f t="shared" si="4"/>
        <v>1.9814914059486175</v>
      </c>
      <c r="M68" s="12">
        <f t="shared" si="8"/>
        <v>44343.636193402926</v>
      </c>
      <c r="N68" s="12">
        <f t="shared" si="5"/>
        <v>44343.649943402925</v>
      </c>
      <c r="O68" s="11">
        <f t="shared" si="0"/>
        <v>57.0107</v>
      </c>
      <c r="P68" s="11">
        <f t="shared" si="1"/>
        <v>155.44030000000001</v>
      </c>
      <c r="Q68" s="3">
        <f t="shared" si="9"/>
        <v>0.99502442386673129</v>
      </c>
      <c r="R68" s="3">
        <f t="shared" si="9"/>
        <v>2.7129450252877421</v>
      </c>
      <c r="S68" s="3">
        <f t="shared" si="6"/>
        <v>-7.6358154774749387E-3</v>
      </c>
      <c r="T68" s="3">
        <f t="shared" si="7"/>
        <v>19.814914059486174</v>
      </c>
    </row>
    <row r="69" spans="1:20" x14ac:dyDescent="0.3">
      <c r="A69" s="17" t="s">
        <v>170</v>
      </c>
      <c r="B69" s="33">
        <v>147</v>
      </c>
      <c r="C69" t="s">
        <v>295</v>
      </c>
      <c r="D69" s="18">
        <v>56.781100000000002</v>
      </c>
      <c r="E69" s="16">
        <v>-155.00540000000001</v>
      </c>
      <c r="F69" s="15">
        <v>0.33</v>
      </c>
      <c r="G69" s="3"/>
      <c r="H69" s="3"/>
      <c r="I69" s="3"/>
      <c r="J69" s="11">
        <f t="shared" si="10"/>
        <v>0.33</v>
      </c>
      <c r="K69" s="11">
        <v>10</v>
      </c>
      <c r="L69" s="3">
        <f t="shared" si="4"/>
        <v>1.9821249807605799</v>
      </c>
      <c r="M69" s="12">
        <f t="shared" si="8"/>
        <v>44343.732531943788</v>
      </c>
      <c r="N69" s="12">
        <f t="shared" si="5"/>
        <v>44343.746281943786</v>
      </c>
      <c r="O69" s="11">
        <f t="shared" si="0"/>
        <v>56.781100000000002</v>
      </c>
      <c r="P69" s="11">
        <f t="shared" si="1"/>
        <v>155.00540000000001</v>
      </c>
      <c r="Q69" s="3">
        <f t="shared" si="9"/>
        <v>0.9910171479041523</v>
      </c>
      <c r="R69" s="3">
        <f t="shared" si="9"/>
        <v>2.7053545883708185</v>
      </c>
      <c r="S69" s="3">
        <f t="shared" si="6"/>
        <v>-7.5904369169235153E-3</v>
      </c>
      <c r="T69" s="3">
        <f t="shared" si="7"/>
        <v>19.821249807605799</v>
      </c>
    </row>
    <row r="70" spans="1:20" x14ac:dyDescent="0.3">
      <c r="A70" s="17" t="s">
        <v>172</v>
      </c>
      <c r="B70" s="33">
        <v>149</v>
      </c>
      <c r="C70" t="s">
        <v>295</v>
      </c>
      <c r="D70" s="18">
        <v>57.016800000000003</v>
      </c>
      <c r="E70" s="16">
        <v>-155.012</v>
      </c>
      <c r="F70" s="15">
        <v>0.33</v>
      </c>
      <c r="G70" s="3"/>
      <c r="H70" s="3"/>
      <c r="I70" s="3"/>
      <c r="J70" s="11">
        <f t="shared" si="10"/>
        <v>0.33</v>
      </c>
      <c r="K70" s="11">
        <v>10</v>
      </c>
      <c r="L70" s="3">
        <f t="shared" si="4"/>
        <v>1.4143653450169504</v>
      </c>
      <c r="M70" s="21">
        <v>44344.25</v>
      </c>
      <c r="N70" s="12">
        <f t="shared" si="5"/>
        <v>44344.263749999998</v>
      </c>
      <c r="O70" s="11">
        <f t="shared" si="0"/>
        <v>57.016800000000003</v>
      </c>
      <c r="P70" s="11">
        <f t="shared" si="1"/>
        <v>155.012</v>
      </c>
      <c r="Q70" s="3">
        <f t="shared" si="9"/>
        <v>0.99513088895110291</v>
      </c>
      <c r="R70" s="3">
        <f t="shared" si="9"/>
        <v>2.70546978010145</v>
      </c>
      <c r="S70" s="3">
        <f t="shared" si="6"/>
        <v>1.1519173063145871E-4</v>
      </c>
      <c r="T70" s="3">
        <f t="shared" si="7"/>
        <v>14.143653450169504</v>
      </c>
    </row>
    <row r="71" spans="1:20" x14ac:dyDescent="0.3">
      <c r="A71" s="17" t="s">
        <v>174</v>
      </c>
      <c r="B71" s="33">
        <v>151</v>
      </c>
      <c r="C71" t="s">
        <v>295</v>
      </c>
      <c r="D71" s="18">
        <v>57.246400000000001</v>
      </c>
      <c r="E71" s="16">
        <v>-155.4469</v>
      </c>
      <c r="F71" s="15">
        <v>0.33</v>
      </c>
      <c r="G71" s="3"/>
      <c r="H71" s="3"/>
      <c r="I71" s="3"/>
      <c r="J71" s="11">
        <f t="shared" si="10"/>
        <v>0.33</v>
      </c>
      <c r="K71" s="11">
        <v>10</v>
      </c>
      <c r="L71" s="3">
        <f t="shared" si="4"/>
        <v>1.9756609658605337</v>
      </c>
      <c r="M71" s="12">
        <f t="shared" si="8"/>
        <v>44344.346069206906</v>
      </c>
      <c r="N71" s="12">
        <f t="shared" si="5"/>
        <v>44344.359819206904</v>
      </c>
      <c r="O71" s="11">
        <f t="shared" ref="O71:O132" si="11">D71</f>
        <v>57.246400000000001</v>
      </c>
      <c r="P71" s="11">
        <f t="shared" ref="P71:P132" si="12">-E71</f>
        <v>155.4469</v>
      </c>
      <c r="Q71" s="3">
        <f t="shared" si="9"/>
        <v>0.9991381649136819</v>
      </c>
      <c r="R71" s="3">
        <f t="shared" si="9"/>
        <v>2.7130602170183735</v>
      </c>
      <c r="S71" s="3">
        <f t="shared" si="6"/>
        <v>7.5904369169235153E-3</v>
      </c>
      <c r="T71" s="3">
        <f t="shared" si="7"/>
        <v>19.756609658605338</v>
      </c>
    </row>
    <row r="72" spans="1:20" x14ac:dyDescent="0.3">
      <c r="A72" s="17" t="s">
        <v>176</v>
      </c>
      <c r="B72" s="33">
        <v>153</v>
      </c>
      <c r="C72" t="s">
        <v>295</v>
      </c>
      <c r="D72" s="18">
        <v>57.482100000000003</v>
      </c>
      <c r="E72" s="16">
        <v>-155.4521</v>
      </c>
      <c r="F72" s="15">
        <v>0.33</v>
      </c>
      <c r="G72" s="3"/>
      <c r="H72" s="3"/>
      <c r="I72" s="3"/>
      <c r="J72" s="11">
        <f t="shared" si="10"/>
        <v>0.33</v>
      </c>
      <c r="K72" s="11">
        <v>10</v>
      </c>
      <c r="L72" s="3">
        <f t="shared" ref="L72:L131" si="13">T72/K72</f>
        <v>1.4143000927955265</v>
      </c>
      <c r="M72" s="12">
        <f t="shared" si="8"/>
        <v>44344.418748377437</v>
      </c>
      <c r="N72" s="12">
        <f t="shared" ref="N72:N132" si="14">M72+J72/24</f>
        <v>44344.432498377435</v>
      </c>
      <c r="O72" s="11">
        <f t="shared" si="11"/>
        <v>57.482100000000003</v>
      </c>
      <c r="P72" s="11">
        <f t="shared" si="12"/>
        <v>155.4521</v>
      </c>
      <c r="Q72" s="3">
        <f t="shared" si="9"/>
        <v>1.0032519059606324</v>
      </c>
      <c r="R72" s="3">
        <f t="shared" si="9"/>
        <v>2.7131509741394768</v>
      </c>
      <c r="S72" s="3">
        <f t="shared" ref="S72:S132" si="15">R72-R71</f>
        <v>9.0757121103290928E-5</v>
      </c>
      <c r="T72" s="3">
        <f t="shared" ref="T72:T132" si="16">ACOS((SIN(Q71)*SIN(Q72))+(COS(Q71)*COS(Q72)*COS(S72)))/(PI()/180)*60</f>
        <v>14.143000927955265</v>
      </c>
    </row>
    <row r="73" spans="1:20" x14ac:dyDescent="0.3">
      <c r="A73" s="17" t="s">
        <v>178</v>
      </c>
      <c r="B73" s="33">
        <v>155</v>
      </c>
      <c r="C73" t="s">
        <v>295</v>
      </c>
      <c r="D73" s="18">
        <v>57.252600000000001</v>
      </c>
      <c r="E73" s="16">
        <v>-155.01730000000001</v>
      </c>
      <c r="F73" s="15">
        <v>0.33</v>
      </c>
      <c r="G73" s="3"/>
      <c r="H73" s="3"/>
      <c r="I73" s="3"/>
      <c r="J73" s="11">
        <f t="shared" si="10"/>
        <v>0.33</v>
      </c>
      <c r="K73" s="11">
        <v>10</v>
      </c>
      <c r="L73" s="3">
        <f t="shared" si="13"/>
        <v>1.9685474847372806</v>
      </c>
      <c r="M73" s="12">
        <f t="shared" ref="M73:M95" si="17">N72+L73/24</f>
        <v>44344.514521189296</v>
      </c>
      <c r="N73" s="12">
        <f t="shared" si="14"/>
        <v>44344.528271189294</v>
      </c>
      <c r="O73" s="11">
        <f t="shared" si="11"/>
        <v>57.252600000000001</v>
      </c>
      <c r="P73" s="11">
        <f t="shared" si="12"/>
        <v>155.01730000000001</v>
      </c>
      <c r="Q73" s="3">
        <f t="shared" si="9"/>
        <v>0.99924637532730554</v>
      </c>
      <c r="R73" s="3">
        <f t="shared" si="9"/>
        <v>2.705562282551806</v>
      </c>
      <c r="S73" s="3">
        <f t="shared" si="15"/>
        <v>-7.5886915876708372E-3</v>
      </c>
      <c r="T73" s="3">
        <f t="shared" si="16"/>
        <v>19.685474847372806</v>
      </c>
    </row>
    <row r="74" spans="1:20" x14ac:dyDescent="0.3">
      <c r="A74" s="17" t="s">
        <v>180</v>
      </c>
      <c r="B74" s="33">
        <v>157</v>
      </c>
      <c r="C74" t="s">
        <v>295</v>
      </c>
      <c r="D74" s="18">
        <v>57.3735</v>
      </c>
      <c r="E74" s="16">
        <v>-154.8047</v>
      </c>
      <c r="F74" s="15">
        <v>0.33</v>
      </c>
      <c r="G74" s="3"/>
      <c r="H74" s="3"/>
      <c r="I74" s="3"/>
      <c r="J74" s="11">
        <f t="shared" si="10"/>
        <v>0.33</v>
      </c>
      <c r="K74" s="11">
        <v>10</v>
      </c>
      <c r="L74" s="3">
        <f t="shared" si="13"/>
        <v>1.0003835751330383</v>
      </c>
      <c r="M74" s="12">
        <f t="shared" si="17"/>
        <v>44344.569953838261</v>
      </c>
      <c r="N74" s="12">
        <f t="shared" si="14"/>
        <v>44344.58370383826</v>
      </c>
      <c r="O74" s="11">
        <f t="shared" si="11"/>
        <v>57.3735</v>
      </c>
      <c r="P74" s="11">
        <f t="shared" si="12"/>
        <v>154.8047</v>
      </c>
      <c r="Q74" s="3">
        <f t="shared" si="9"/>
        <v>1.0013564783929667</v>
      </c>
      <c r="R74" s="3">
        <f t="shared" si="9"/>
        <v>2.7018517125620658</v>
      </c>
      <c r="S74" s="3">
        <f t="shared" si="15"/>
        <v>-3.7105699897401756E-3</v>
      </c>
      <c r="T74" s="3">
        <f t="shared" si="16"/>
        <v>10.003835751330383</v>
      </c>
    </row>
    <row r="75" spans="1:20" x14ac:dyDescent="0.3">
      <c r="A75" s="17" t="s">
        <v>182</v>
      </c>
      <c r="B75" s="33">
        <v>159</v>
      </c>
      <c r="C75" t="s">
        <v>295</v>
      </c>
      <c r="D75" s="18">
        <v>57.603099999999998</v>
      </c>
      <c r="E75" s="16">
        <v>-155.23830000000001</v>
      </c>
      <c r="F75" s="15">
        <v>0.33</v>
      </c>
      <c r="G75" s="3"/>
      <c r="H75" s="3"/>
      <c r="I75" s="3"/>
      <c r="J75" s="11">
        <f t="shared" si="10"/>
        <v>0.33</v>
      </c>
      <c r="K75" s="11">
        <v>10</v>
      </c>
      <c r="L75" s="3">
        <f t="shared" si="13"/>
        <v>1.9628955267131396</v>
      </c>
      <c r="M75" s="12">
        <f t="shared" si="17"/>
        <v>44344.665491151871</v>
      </c>
      <c r="N75" s="12">
        <f t="shared" si="14"/>
        <v>44344.679241151869</v>
      </c>
      <c r="O75" s="11">
        <f t="shared" si="11"/>
        <v>57.603099999999998</v>
      </c>
      <c r="P75" s="11">
        <f t="shared" si="12"/>
        <v>155.23830000000001</v>
      </c>
      <c r="Q75" s="3">
        <f t="shared" si="9"/>
        <v>1.0053637543555456</v>
      </c>
      <c r="R75" s="3">
        <f t="shared" si="9"/>
        <v>2.7094194601987134</v>
      </c>
      <c r="S75" s="3">
        <f t="shared" si="15"/>
        <v>7.5677476366475815E-3</v>
      </c>
      <c r="T75" s="3">
        <f t="shared" si="16"/>
        <v>19.628955267131396</v>
      </c>
    </row>
    <row r="76" spans="1:20" x14ac:dyDescent="0.3">
      <c r="A76" s="17" t="s">
        <v>183</v>
      </c>
      <c r="B76" s="33">
        <v>160</v>
      </c>
      <c r="C76" t="s">
        <v>302</v>
      </c>
      <c r="D76" s="18">
        <v>57.72</v>
      </c>
      <c r="E76" s="16">
        <v>-155.26</v>
      </c>
      <c r="F76" s="15">
        <v>0.33</v>
      </c>
      <c r="G76" s="3"/>
      <c r="H76" s="3">
        <v>0.5</v>
      </c>
      <c r="I76" s="3"/>
      <c r="J76" s="11">
        <f t="shared" si="10"/>
        <v>0.83000000000000007</v>
      </c>
      <c r="K76" s="11">
        <v>11</v>
      </c>
      <c r="L76" s="3">
        <f t="shared" si="13"/>
        <v>0.64077212118925653</v>
      </c>
      <c r="M76" s="21">
        <v>44345.25</v>
      </c>
      <c r="N76" s="12">
        <f t="shared" si="14"/>
        <v>44345.284583333334</v>
      </c>
      <c r="O76" s="11">
        <f t="shared" si="11"/>
        <v>57.72</v>
      </c>
      <c r="P76" s="11">
        <f t="shared" si="12"/>
        <v>155.26</v>
      </c>
      <c r="Q76" s="3">
        <f t="shared" si="9"/>
        <v>1.007404044251127</v>
      </c>
      <c r="R76" s="3">
        <f t="shared" si="9"/>
        <v>2.7097981966463958</v>
      </c>
      <c r="S76" s="3">
        <f t="shared" si="15"/>
        <v>3.7873644768238179E-4</v>
      </c>
      <c r="T76" s="3">
        <f t="shared" si="16"/>
        <v>7.0484933330818222</v>
      </c>
    </row>
    <row r="77" spans="1:20" x14ac:dyDescent="0.3">
      <c r="A77" s="17" t="s">
        <v>184</v>
      </c>
      <c r="B77" s="33">
        <v>161</v>
      </c>
      <c r="C77" t="s">
        <v>302</v>
      </c>
      <c r="D77" s="18">
        <v>57.68</v>
      </c>
      <c r="E77" s="16">
        <v>-155.16999999999999</v>
      </c>
      <c r="F77" s="15">
        <v>0.33</v>
      </c>
      <c r="G77" s="3"/>
      <c r="H77" s="3">
        <v>0.5</v>
      </c>
      <c r="I77" s="3"/>
      <c r="J77" s="11">
        <f t="shared" si="10"/>
        <v>0.83000000000000007</v>
      </c>
      <c r="K77" s="11">
        <v>12</v>
      </c>
      <c r="L77" s="3">
        <f t="shared" si="13"/>
        <v>0.31276235269515507</v>
      </c>
      <c r="M77" s="12">
        <f t="shared" si="17"/>
        <v>44345.297615098032</v>
      </c>
      <c r="N77" s="12">
        <f t="shared" si="14"/>
        <v>44345.332198431366</v>
      </c>
      <c r="O77" s="11">
        <f t="shared" si="11"/>
        <v>57.68</v>
      </c>
      <c r="P77" s="11">
        <f t="shared" si="12"/>
        <v>155.16999999999999</v>
      </c>
      <c r="Q77" s="3">
        <f t="shared" si="9"/>
        <v>1.0067059125503293</v>
      </c>
      <c r="R77" s="3">
        <f t="shared" si="9"/>
        <v>2.708227400319601</v>
      </c>
      <c r="S77" s="3">
        <f t="shared" si="15"/>
        <v>-1.5707963267947989E-3</v>
      </c>
      <c r="T77" s="3">
        <f t="shared" si="16"/>
        <v>3.7531482323418608</v>
      </c>
    </row>
    <row r="78" spans="1:20" x14ac:dyDescent="0.3">
      <c r="A78" s="17" t="s">
        <v>185</v>
      </c>
      <c r="B78" s="33">
        <v>162</v>
      </c>
      <c r="C78" t="s">
        <v>302</v>
      </c>
      <c r="D78" s="18">
        <v>57.64</v>
      </c>
      <c r="E78" s="16">
        <v>-155.07</v>
      </c>
      <c r="F78" s="15">
        <v>0.33</v>
      </c>
      <c r="G78" s="3"/>
      <c r="H78" s="3">
        <v>0.5</v>
      </c>
      <c r="I78" s="3"/>
      <c r="J78" s="11">
        <f t="shared" si="10"/>
        <v>0.83000000000000007</v>
      </c>
      <c r="K78" s="11">
        <v>13</v>
      </c>
      <c r="L78" s="3">
        <f t="shared" si="13"/>
        <v>0.30828666627314749</v>
      </c>
      <c r="M78" s="12">
        <f t="shared" si="17"/>
        <v>44345.345043709131</v>
      </c>
      <c r="N78" s="12">
        <f t="shared" si="14"/>
        <v>44345.379627042465</v>
      </c>
      <c r="O78" s="11">
        <f t="shared" si="11"/>
        <v>57.64</v>
      </c>
      <c r="P78" s="11">
        <f t="shared" si="12"/>
        <v>155.07</v>
      </c>
      <c r="Q78" s="3">
        <f t="shared" si="9"/>
        <v>1.0060077808495316</v>
      </c>
      <c r="R78" s="3">
        <f t="shared" si="9"/>
        <v>2.7064820710676067</v>
      </c>
      <c r="S78" s="3">
        <f t="shared" si="15"/>
        <v>-1.745329251994221E-3</v>
      </c>
      <c r="T78" s="3">
        <f t="shared" si="16"/>
        <v>4.0077266615509171</v>
      </c>
    </row>
    <row r="79" spans="1:20" x14ac:dyDescent="0.3">
      <c r="A79" s="17" t="s">
        <v>186</v>
      </c>
      <c r="B79" s="33">
        <v>163</v>
      </c>
      <c r="C79" t="s">
        <v>302</v>
      </c>
      <c r="D79" s="18">
        <v>57.61</v>
      </c>
      <c r="E79" s="16">
        <v>-155.01</v>
      </c>
      <c r="F79" s="15">
        <v>0.33</v>
      </c>
      <c r="G79" s="3"/>
      <c r="H79" s="3">
        <v>0.5</v>
      </c>
      <c r="I79" s="3"/>
      <c r="J79" s="11">
        <f t="shared" si="10"/>
        <v>0.83000000000000007</v>
      </c>
      <c r="K79" s="11">
        <v>14</v>
      </c>
      <c r="L79" s="3">
        <f t="shared" si="13"/>
        <v>0.18838510280949258</v>
      </c>
      <c r="M79" s="12">
        <f t="shared" si="17"/>
        <v>44345.387476421747</v>
      </c>
      <c r="N79" s="12">
        <f t="shared" si="14"/>
        <v>44345.422059755081</v>
      </c>
      <c r="O79" s="11">
        <f t="shared" si="11"/>
        <v>57.61</v>
      </c>
      <c r="P79" s="11">
        <f t="shared" si="12"/>
        <v>155.01</v>
      </c>
      <c r="Q79" s="3">
        <f t="shared" si="9"/>
        <v>1.0054841820739331</v>
      </c>
      <c r="R79" s="3">
        <f t="shared" si="9"/>
        <v>2.7054348735164102</v>
      </c>
      <c r="S79" s="3">
        <f t="shared" si="15"/>
        <v>-1.0471975511965326E-3</v>
      </c>
      <c r="T79" s="3">
        <f t="shared" si="16"/>
        <v>2.6373914393328963</v>
      </c>
    </row>
    <row r="80" spans="1:20" x14ac:dyDescent="0.3">
      <c r="A80" s="17" t="s">
        <v>187</v>
      </c>
      <c r="B80" s="33">
        <v>164</v>
      </c>
      <c r="C80" t="s">
        <v>302</v>
      </c>
      <c r="D80" s="18">
        <v>57.55</v>
      </c>
      <c r="E80" s="16">
        <v>-154.88</v>
      </c>
      <c r="F80" s="15">
        <v>0.33</v>
      </c>
      <c r="H80" s="3">
        <v>0.5</v>
      </c>
      <c r="J80" s="11">
        <f t="shared" si="10"/>
        <v>0.83000000000000007</v>
      </c>
      <c r="K80" s="11">
        <v>15</v>
      </c>
      <c r="L80" s="3">
        <f t="shared" si="13"/>
        <v>0.36785863370262623</v>
      </c>
      <c r="M80" s="12">
        <f t="shared" si="17"/>
        <v>44345.437387198152</v>
      </c>
      <c r="N80" s="12">
        <f t="shared" si="14"/>
        <v>44345.471970531486</v>
      </c>
      <c r="O80" s="11">
        <f t="shared" si="11"/>
        <v>57.55</v>
      </c>
      <c r="P80" s="11">
        <f t="shared" si="12"/>
        <v>154.88</v>
      </c>
      <c r="Q80" s="3">
        <f t="shared" si="9"/>
        <v>1.0044369845227366</v>
      </c>
      <c r="R80" s="3">
        <f t="shared" si="9"/>
        <v>2.7031659454888173</v>
      </c>
      <c r="S80" s="3">
        <f t="shared" si="15"/>
        <v>-2.2689280275929313E-3</v>
      </c>
      <c r="T80" s="3">
        <f t="shared" si="16"/>
        <v>5.5178795055393932</v>
      </c>
    </row>
    <row r="81" spans="1:20" x14ac:dyDescent="0.3">
      <c r="A81" s="17" t="s">
        <v>188</v>
      </c>
      <c r="B81" s="33">
        <v>165</v>
      </c>
      <c r="C81" t="s">
        <v>302</v>
      </c>
      <c r="D81" s="18">
        <v>57.52</v>
      </c>
      <c r="E81" s="16">
        <v>-154.78</v>
      </c>
      <c r="F81" s="15">
        <v>0.33</v>
      </c>
      <c r="G81" s="3"/>
      <c r="H81" s="3">
        <v>0.5</v>
      </c>
      <c r="I81" s="3"/>
      <c r="J81" s="11">
        <f>SUM(F81:I81)</f>
        <v>0.83000000000000007</v>
      </c>
      <c r="K81" s="11">
        <v>16</v>
      </c>
      <c r="L81" s="3">
        <f t="shared" si="13"/>
        <v>0.23059825687457566</v>
      </c>
      <c r="M81" s="12">
        <f t="shared" si="17"/>
        <v>44345.481578792191</v>
      </c>
      <c r="N81" s="12">
        <f t="shared" si="14"/>
        <v>44345.516162125525</v>
      </c>
      <c r="O81" s="11">
        <f t="shared" si="11"/>
        <v>57.52</v>
      </c>
      <c r="P81" s="11">
        <f t="shared" si="12"/>
        <v>154.78</v>
      </c>
      <c r="Q81" s="3">
        <f t="shared" si="9"/>
        <v>1.0039133857471385</v>
      </c>
      <c r="R81" s="3">
        <f t="shared" si="9"/>
        <v>2.7014206162368231</v>
      </c>
      <c r="S81" s="3">
        <f t="shared" si="15"/>
        <v>-1.745329251994221E-3</v>
      </c>
      <c r="T81" s="3">
        <f t="shared" si="16"/>
        <v>3.6895721099932106</v>
      </c>
    </row>
    <row r="82" spans="1:20" x14ac:dyDescent="0.3">
      <c r="A82" s="17" t="s">
        <v>190</v>
      </c>
      <c r="B82" s="33">
        <v>167</v>
      </c>
      <c r="C82" t="s">
        <v>295</v>
      </c>
      <c r="D82" s="18">
        <v>57.730200000000004</v>
      </c>
      <c r="E82" s="16">
        <v>-154.59270000000001</v>
      </c>
      <c r="F82" s="15">
        <v>0.33</v>
      </c>
      <c r="G82" s="3"/>
      <c r="H82" s="3"/>
      <c r="I82" s="3"/>
      <c r="J82" s="11">
        <f t="shared" si="10"/>
        <v>0.33</v>
      </c>
      <c r="K82" s="11">
        <v>10</v>
      </c>
      <c r="L82" s="3">
        <f t="shared" si="13"/>
        <v>1.3973977705339522</v>
      </c>
      <c r="M82" s="12">
        <f t="shared" si="17"/>
        <v>44345.574387032633</v>
      </c>
      <c r="N82" s="12">
        <f t="shared" si="14"/>
        <v>44345.588137032631</v>
      </c>
      <c r="O82" s="11">
        <f t="shared" si="11"/>
        <v>57.730200000000004</v>
      </c>
      <c r="P82" s="11">
        <f t="shared" si="12"/>
        <v>154.59270000000001</v>
      </c>
      <c r="Q82" s="3">
        <f t="shared" si="9"/>
        <v>1.0075820678348304</v>
      </c>
      <c r="R82" s="3">
        <f t="shared" si="9"/>
        <v>2.6981516145478377</v>
      </c>
      <c r="S82" s="3">
        <f t="shared" si="15"/>
        <v>-3.2690016889853624E-3</v>
      </c>
      <c r="T82" s="3">
        <f t="shared" si="16"/>
        <v>13.973977705339522</v>
      </c>
    </row>
    <row r="83" spans="1:20" x14ac:dyDescent="0.3">
      <c r="A83" s="17" t="s">
        <v>191</v>
      </c>
      <c r="B83" s="33">
        <v>168</v>
      </c>
      <c r="C83" t="s">
        <v>295</v>
      </c>
      <c r="D83" s="18">
        <v>57.851199999999999</v>
      </c>
      <c r="E83" s="16">
        <v>-154.37729999999999</v>
      </c>
      <c r="F83" s="15">
        <v>0.33</v>
      </c>
      <c r="G83" s="3"/>
      <c r="H83" s="3"/>
      <c r="I83" s="3"/>
      <c r="J83" s="11">
        <f t="shared" si="10"/>
        <v>0.33</v>
      </c>
      <c r="K83" s="11">
        <v>11</v>
      </c>
      <c r="L83" s="3">
        <f t="shared" si="13"/>
        <v>0.90982314184715019</v>
      </c>
      <c r="M83" s="12">
        <f t="shared" si="17"/>
        <v>44345.62604633021</v>
      </c>
      <c r="N83" s="12">
        <f t="shared" si="14"/>
        <v>44345.639796330208</v>
      </c>
      <c r="O83" s="11">
        <f t="shared" si="11"/>
        <v>57.851199999999999</v>
      </c>
      <c r="P83" s="11">
        <f t="shared" si="12"/>
        <v>154.37729999999999</v>
      </c>
      <c r="Q83" s="3">
        <f t="shared" si="9"/>
        <v>1.0096939162297434</v>
      </c>
      <c r="R83" s="3">
        <f t="shared" si="9"/>
        <v>2.6943921753390421</v>
      </c>
      <c r="S83" s="3">
        <f t="shared" si="15"/>
        <v>-3.759439208795623E-3</v>
      </c>
      <c r="T83" s="3">
        <f t="shared" si="16"/>
        <v>10.008054560318651</v>
      </c>
    </row>
    <row r="84" spans="1:20" x14ac:dyDescent="0.3">
      <c r="A84" s="17" t="s">
        <v>192</v>
      </c>
      <c r="B84" s="33">
        <v>169</v>
      </c>
      <c r="C84" t="s">
        <v>295</v>
      </c>
      <c r="D84" s="18">
        <v>57.972099999999998</v>
      </c>
      <c r="E84" s="16">
        <v>-154.16120000000001</v>
      </c>
      <c r="F84" s="15">
        <v>0.33</v>
      </c>
      <c r="G84" s="3"/>
      <c r="H84" s="3"/>
      <c r="I84" s="3"/>
      <c r="J84" s="11">
        <f t="shared" si="10"/>
        <v>0.33</v>
      </c>
      <c r="K84" s="11">
        <v>12</v>
      </c>
      <c r="L84" s="3">
        <f t="shared" si="13"/>
        <v>0.83359671440430427</v>
      </c>
      <c r="M84" s="12">
        <f t="shared" si="17"/>
        <v>44345.674529526645</v>
      </c>
      <c r="N84" s="12">
        <f t="shared" si="14"/>
        <v>44345.688279526643</v>
      </c>
      <c r="O84" s="11">
        <f t="shared" si="11"/>
        <v>57.972099999999998</v>
      </c>
      <c r="P84" s="11">
        <f t="shared" si="12"/>
        <v>154.16120000000001</v>
      </c>
      <c r="Q84" s="3">
        <f t="shared" si="9"/>
        <v>1.0118040192954048</v>
      </c>
      <c r="R84" s="3">
        <f t="shared" si="9"/>
        <v>2.6906205188254826</v>
      </c>
      <c r="S84" s="3">
        <f t="shared" si="15"/>
        <v>-3.7716565135594848E-3</v>
      </c>
      <c r="T84" s="3">
        <f t="shared" si="16"/>
        <v>10.003160572851652</v>
      </c>
    </row>
    <row r="85" spans="1:20" x14ac:dyDescent="0.3">
      <c r="A85" s="17" t="s">
        <v>193</v>
      </c>
      <c r="B85" s="33">
        <v>170</v>
      </c>
      <c r="C85" t="s">
        <v>295</v>
      </c>
      <c r="D85" s="18">
        <v>58.0931</v>
      </c>
      <c r="E85" s="16">
        <v>-153.9444</v>
      </c>
      <c r="F85" s="15">
        <v>0.33</v>
      </c>
      <c r="G85" s="3"/>
      <c r="H85" s="3"/>
      <c r="I85" s="3"/>
      <c r="J85" s="11">
        <f t="shared" si="10"/>
        <v>0.33</v>
      </c>
      <c r="K85" s="11">
        <v>13</v>
      </c>
      <c r="L85" s="3">
        <f t="shared" si="13"/>
        <v>0.76975737156257107</v>
      </c>
      <c r="M85" s="12">
        <f t="shared" si="17"/>
        <v>44345.720352750461</v>
      </c>
      <c r="N85" s="12">
        <f t="shared" si="14"/>
        <v>44345.734102750459</v>
      </c>
      <c r="O85" s="11">
        <f t="shared" si="11"/>
        <v>58.0931</v>
      </c>
      <c r="P85" s="11">
        <f t="shared" si="12"/>
        <v>153.9444</v>
      </c>
      <c r="Q85" s="3">
        <f t="shared" si="9"/>
        <v>1.0139158676903179</v>
      </c>
      <c r="R85" s="3">
        <f t="shared" si="9"/>
        <v>2.6868366450071588</v>
      </c>
      <c r="S85" s="3">
        <f t="shared" si="15"/>
        <v>-3.7838738183237908E-3</v>
      </c>
      <c r="T85" s="3">
        <f t="shared" si="16"/>
        <v>10.006845830313424</v>
      </c>
    </row>
    <row r="86" spans="1:20" x14ac:dyDescent="0.3">
      <c r="A86" s="17" t="s">
        <v>194</v>
      </c>
      <c r="B86" s="33">
        <v>171</v>
      </c>
      <c r="C86" t="s">
        <v>295</v>
      </c>
      <c r="D86" s="18">
        <v>58.214100000000002</v>
      </c>
      <c r="E86" s="16">
        <v>-153.7269</v>
      </c>
      <c r="F86" s="15">
        <v>0.33</v>
      </c>
      <c r="G86" s="3"/>
      <c r="H86" s="3"/>
      <c r="I86" s="3"/>
      <c r="J86" s="11">
        <f t="shared" si="10"/>
        <v>0.33</v>
      </c>
      <c r="K86" s="11">
        <v>14</v>
      </c>
      <c r="L86" s="3">
        <f t="shared" si="13"/>
        <v>0.71471771241263549</v>
      </c>
      <c r="M86" s="21">
        <v>44346.25</v>
      </c>
      <c r="N86" s="12">
        <f t="shared" si="14"/>
        <v>44346.263749999998</v>
      </c>
      <c r="O86" s="11">
        <f t="shared" si="11"/>
        <v>58.214100000000002</v>
      </c>
      <c r="P86" s="11">
        <f t="shared" si="12"/>
        <v>153.7269</v>
      </c>
      <c r="Q86" s="3">
        <f t="shared" si="9"/>
        <v>1.0160277160852311</v>
      </c>
      <c r="R86" s="3">
        <f t="shared" si="9"/>
        <v>2.6830405538840711</v>
      </c>
      <c r="S86" s="3">
        <f t="shared" si="15"/>
        <v>-3.7960911230876526E-3</v>
      </c>
      <c r="T86" s="3">
        <f t="shared" si="16"/>
        <v>10.006047973776896</v>
      </c>
    </row>
    <row r="87" spans="1:20" x14ac:dyDescent="0.3">
      <c r="A87" s="17" t="s">
        <v>195</v>
      </c>
      <c r="B87" s="33">
        <v>172</v>
      </c>
      <c r="C87" t="s">
        <v>295</v>
      </c>
      <c r="D87" s="18">
        <v>58.335000000000001</v>
      </c>
      <c r="E87" s="16">
        <v>-153.5086</v>
      </c>
      <c r="F87" s="15">
        <v>0.33</v>
      </c>
      <c r="G87" s="3"/>
      <c r="H87" s="3"/>
      <c r="I87" s="3"/>
      <c r="J87" s="11">
        <f t="shared" si="10"/>
        <v>0.33</v>
      </c>
      <c r="K87" s="11">
        <v>15</v>
      </c>
      <c r="L87" s="3">
        <f t="shared" si="13"/>
        <v>0.66686342243007413</v>
      </c>
      <c r="M87" s="12">
        <f t="shared" si="17"/>
        <v>44346.291535975935</v>
      </c>
      <c r="N87" s="12">
        <f t="shared" si="14"/>
        <v>44346.305285975934</v>
      </c>
      <c r="O87" s="11">
        <f t="shared" si="11"/>
        <v>58.335000000000001</v>
      </c>
      <c r="P87" s="11">
        <f t="shared" si="12"/>
        <v>153.5086</v>
      </c>
      <c r="Q87" s="3">
        <f t="shared" ref="Q87:R132" si="18">O87*PI()/180</f>
        <v>1.0181378191508921</v>
      </c>
      <c r="R87" s="3">
        <f t="shared" si="18"/>
        <v>2.6792305001269674</v>
      </c>
      <c r="S87" s="3">
        <f t="shared" si="15"/>
        <v>-3.8100537571037485E-3</v>
      </c>
      <c r="T87" s="3">
        <f t="shared" si="16"/>
        <v>10.002951336451112</v>
      </c>
    </row>
    <row r="88" spans="1:20" x14ac:dyDescent="0.3">
      <c r="A88" s="17" t="s">
        <v>196</v>
      </c>
      <c r="B88" s="33">
        <v>173</v>
      </c>
      <c r="C88" t="s">
        <v>295</v>
      </c>
      <c r="D88" s="18">
        <v>58.456000000000003</v>
      </c>
      <c r="E88" s="16">
        <v>-153.2895</v>
      </c>
      <c r="F88" s="15">
        <v>0.33</v>
      </c>
      <c r="G88" s="3"/>
      <c r="H88" s="3"/>
      <c r="I88" s="3"/>
      <c r="J88" s="11">
        <f t="shared" si="10"/>
        <v>0.33</v>
      </c>
      <c r="K88" s="11">
        <v>16</v>
      </c>
      <c r="L88" s="3">
        <f t="shared" si="13"/>
        <v>0.62552618791080816</v>
      </c>
      <c r="M88" s="12">
        <f t="shared" si="17"/>
        <v>44346.331349567095</v>
      </c>
      <c r="N88" s="12">
        <f t="shared" si="14"/>
        <v>44346.345099567094</v>
      </c>
      <c r="O88" s="11">
        <f t="shared" si="11"/>
        <v>58.456000000000003</v>
      </c>
      <c r="P88" s="11">
        <f t="shared" si="12"/>
        <v>153.2895</v>
      </c>
      <c r="Q88" s="3">
        <f t="shared" si="18"/>
        <v>1.0202496675458053</v>
      </c>
      <c r="R88" s="3">
        <f t="shared" si="18"/>
        <v>2.6754064837358476</v>
      </c>
      <c r="S88" s="3">
        <f t="shared" si="15"/>
        <v>-3.8240163911198444E-3</v>
      </c>
      <c r="T88" s="3">
        <f t="shared" si="16"/>
        <v>10.008419006572931</v>
      </c>
    </row>
    <row r="89" spans="1:20" x14ac:dyDescent="0.3">
      <c r="A89" s="17" t="s">
        <v>197</v>
      </c>
      <c r="B89" s="33">
        <v>174</v>
      </c>
      <c r="C89" t="s">
        <v>295</v>
      </c>
      <c r="D89" s="18">
        <v>58.576900000000002</v>
      </c>
      <c r="E89" s="16">
        <v>-153.06970000000001</v>
      </c>
      <c r="F89" s="15">
        <v>0.33</v>
      </c>
      <c r="G89" s="3"/>
      <c r="H89" s="3"/>
      <c r="I89" s="3"/>
      <c r="J89" s="11">
        <f t="shared" si="10"/>
        <v>0.33</v>
      </c>
      <c r="K89" s="11">
        <v>17</v>
      </c>
      <c r="L89" s="3">
        <f t="shared" si="13"/>
        <v>0.58840506039894125</v>
      </c>
      <c r="M89" s="12">
        <f t="shared" si="17"/>
        <v>44346.369616444608</v>
      </c>
      <c r="N89" s="12">
        <f t="shared" si="14"/>
        <v>44346.383366444607</v>
      </c>
      <c r="O89" s="11">
        <f t="shared" si="11"/>
        <v>58.576900000000002</v>
      </c>
      <c r="P89" s="11">
        <f t="shared" si="12"/>
        <v>153.06970000000001</v>
      </c>
      <c r="Q89" s="3">
        <f t="shared" si="18"/>
        <v>1.0223597706114664</v>
      </c>
      <c r="R89" s="3">
        <f t="shared" si="18"/>
        <v>2.6715702500399647</v>
      </c>
      <c r="S89" s="3">
        <f t="shared" si="15"/>
        <v>-3.836233695882818E-3</v>
      </c>
      <c r="T89" s="3">
        <f t="shared" si="16"/>
        <v>10.002886026782001</v>
      </c>
    </row>
    <row r="90" spans="1:20" x14ac:dyDescent="0.3">
      <c r="A90" s="17" t="s">
        <v>198</v>
      </c>
      <c r="B90" s="33">
        <v>175</v>
      </c>
      <c r="C90" t="s">
        <v>295</v>
      </c>
      <c r="D90" s="18">
        <v>58.697899999999997</v>
      </c>
      <c r="E90" s="16">
        <v>-152.8492</v>
      </c>
      <c r="F90" s="15">
        <v>0.33</v>
      </c>
      <c r="G90" s="3"/>
      <c r="H90" s="3"/>
      <c r="I90" s="3"/>
      <c r="J90" s="11">
        <f t="shared" si="10"/>
        <v>0.33</v>
      </c>
      <c r="K90" s="11">
        <v>18</v>
      </c>
      <c r="L90" s="3">
        <f t="shared" si="13"/>
        <v>0.55588511038627741</v>
      </c>
      <c r="M90" s="12">
        <f t="shared" si="17"/>
        <v>44346.406528324209</v>
      </c>
      <c r="N90" s="12">
        <f t="shared" si="14"/>
        <v>44346.420278324207</v>
      </c>
      <c r="O90" s="11">
        <f t="shared" si="11"/>
        <v>58.697899999999997</v>
      </c>
      <c r="P90" s="11">
        <f t="shared" si="12"/>
        <v>152.8492</v>
      </c>
      <c r="Q90" s="3">
        <f t="shared" si="18"/>
        <v>1.0244716190063794</v>
      </c>
      <c r="R90" s="3">
        <f t="shared" si="18"/>
        <v>2.6677217990393167</v>
      </c>
      <c r="S90" s="3">
        <f t="shared" si="15"/>
        <v>-3.8484510006480122E-3</v>
      </c>
      <c r="T90" s="3">
        <f t="shared" si="16"/>
        <v>10.005931986952993</v>
      </c>
    </row>
    <row r="91" spans="1:20" x14ac:dyDescent="0.3">
      <c r="A91" s="17" t="s">
        <v>199</v>
      </c>
      <c r="B91" s="33">
        <v>176</v>
      </c>
      <c r="C91" t="s">
        <v>295</v>
      </c>
      <c r="D91" s="18">
        <v>58.818800000000003</v>
      </c>
      <c r="E91" s="16">
        <v>-152.62790000000001</v>
      </c>
      <c r="F91" s="15">
        <v>0.33</v>
      </c>
      <c r="G91" s="3"/>
      <c r="H91" s="3"/>
      <c r="I91" s="3"/>
      <c r="J91" s="11">
        <f t="shared" si="10"/>
        <v>0.33</v>
      </c>
      <c r="K91" s="11">
        <v>19</v>
      </c>
      <c r="L91" s="3">
        <f t="shared" si="13"/>
        <v>0.52643631423996284</v>
      </c>
      <c r="M91" s="12">
        <f t="shared" si="17"/>
        <v>44346.442213170631</v>
      </c>
      <c r="N91" s="12">
        <f t="shared" si="14"/>
        <v>44346.455963170629</v>
      </c>
      <c r="O91" s="11">
        <f t="shared" si="11"/>
        <v>58.818800000000003</v>
      </c>
      <c r="P91" s="11">
        <f t="shared" si="12"/>
        <v>152.62790000000001</v>
      </c>
      <c r="Q91" s="3">
        <f t="shared" si="18"/>
        <v>1.0265817220720408</v>
      </c>
      <c r="R91" s="3">
        <f t="shared" si="18"/>
        <v>2.6638593854046535</v>
      </c>
      <c r="S91" s="3">
        <f t="shared" si="15"/>
        <v>-3.8624136346632199E-3</v>
      </c>
      <c r="T91" s="3">
        <f t="shared" si="16"/>
        <v>10.002289970559294</v>
      </c>
    </row>
    <row r="92" spans="1:20" x14ac:dyDescent="0.3">
      <c r="A92" s="17" t="s">
        <v>200</v>
      </c>
      <c r="B92" s="33">
        <v>177</v>
      </c>
      <c r="C92" t="s">
        <v>295</v>
      </c>
      <c r="D92" s="18">
        <v>58.939799999999998</v>
      </c>
      <c r="E92" s="16">
        <v>-152.4058</v>
      </c>
      <c r="F92" s="15">
        <v>0.33</v>
      </c>
      <c r="G92" s="3"/>
      <c r="H92" s="3"/>
      <c r="I92" s="3"/>
      <c r="J92" s="11">
        <f t="shared" si="10"/>
        <v>0.33</v>
      </c>
      <c r="K92" s="11">
        <v>20</v>
      </c>
      <c r="L92" s="3">
        <f t="shared" si="13"/>
        <v>0.50036060616299172</v>
      </c>
      <c r="M92" s="12">
        <f t="shared" si="17"/>
        <v>44346.476811529217</v>
      </c>
      <c r="N92" s="12">
        <f t="shared" si="14"/>
        <v>44346.490561529215</v>
      </c>
      <c r="O92" s="11">
        <f t="shared" si="11"/>
        <v>58.939799999999998</v>
      </c>
      <c r="P92" s="11">
        <f t="shared" si="12"/>
        <v>152.4058</v>
      </c>
      <c r="Q92" s="3">
        <f t="shared" si="18"/>
        <v>1.0286935704669538</v>
      </c>
      <c r="R92" s="3">
        <f t="shared" si="18"/>
        <v>2.6599830091359737</v>
      </c>
      <c r="S92" s="3">
        <f t="shared" si="15"/>
        <v>-3.8763762686797598E-3</v>
      </c>
      <c r="T92" s="3">
        <f t="shared" si="16"/>
        <v>10.007212123259833</v>
      </c>
    </row>
    <row r="93" spans="1:20" x14ac:dyDescent="0.3">
      <c r="A93" s="17" t="s">
        <v>202</v>
      </c>
      <c r="B93" s="33">
        <v>179</v>
      </c>
      <c r="C93" t="s">
        <v>295</v>
      </c>
      <c r="D93" s="18">
        <v>59.060699999999997</v>
      </c>
      <c r="E93" s="16">
        <v>-152.18289999999999</v>
      </c>
      <c r="F93" s="15">
        <v>0.33</v>
      </c>
      <c r="G93" s="3"/>
      <c r="H93" s="3"/>
      <c r="I93" s="3"/>
      <c r="J93" s="11">
        <f t="shared" si="10"/>
        <v>0.33</v>
      </c>
      <c r="K93" s="11">
        <v>21</v>
      </c>
      <c r="L93" s="3">
        <f t="shared" si="13"/>
        <v>0.47634712985755168</v>
      </c>
      <c r="M93" s="12">
        <f t="shared" si="17"/>
        <v>44346.510409326293</v>
      </c>
      <c r="N93" s="12">
        <f t="shared" si="14"/>
        <v>44346.524159326291</v>
      </c>
      <c r="O93" s="11">
        <f t="shared" si="11"/>
        <v>59.060699999999997</v>
      </c>
      <c r="P93" s="11">
        <f t="shared" si="12"/>
        <v>152.18289999999999</v>
      </c>
      <c r="Q93" s="3">
        <f t="shared" si="18"/>
        <v>1.0308036735326149</v>
      </c>
      <c r="R93" s="3">
        <f t="shared" si="18"/>
        <v>2.6560926702332783</v>
      </c>
      <c r="S93" s="3">
        <f t="shared" si="15"/>
        <v>-3.8903389026954116E-3</v>
      </c>
      <c r="T93" s="3">
        <f t="shared" si="16"/>
        <v>10.003289727008585</v>
      </c>
    </row>
    <row r="94" spans="1:20" x14ac:dyDescent="0.3">
      <c r="A94" s="17" t="s">
        <v>204</v>
      </c>
      <c r="B94" s="33">
        <v>181</v>
      </c>
      <c r="C94" t="s">
        <v>295</v>
      </c>
      <c r="D94" s="18">
        <v>59.073099999999997</v>
      </c>
      <c r="E94" s="16">
        <v>-151.32380000000001</v>
      </c>
      <c r="F94" s="15">
        <v>0.33</v>
      </c>
      <c r="G94" s="3"/>
      <c r="H94" s="3"/>
      <c r="I94" s="3"/>
      <c r="J94" s="11">
        <f t="shared" si="10"/>
        <v>0.33</v>
      </c>
      <c r="K94" s="11">
        <v>22</v>
      </c>
      <c r="L94" s="3">
        <f t="shared" si="13"/>
        <v>1.2048547746209606</v>
      </c>
      <c r="M94" s="12">
        <f t="shared" si="17"/>
        <v>44346.574361608567</v>
      </c>
      <c r="N94" s="12">
        <f t="shared" si="14"/>
        <v>44346.588111608566</v>
      </c>
      <c r="O94" s="11">
        <f t="shared" si="11"/>
        <v>59.073099999999997</v>
      </c>
      <c r="P94" s="11">
        <f t="shared" si="12"/>
        <v>151.32380000000001</v>
      </c>
      <c r="Q94" s="3">
        <f t="shared" si="18"/>
        <v>1.0310200943598622</v>
      </c>
      <c r="R94" s="3">
        <f t="shared" si="18"/>
        <v>2.6410985466293955</v>
      </c>
      <c r="S94" s="3">
        <f t="shared" si="15"/>
        <v>-1.4994123603882858E-2</v>
      </c>
      <c r="T94" s="3">
        <f t="shared" si="16"/>
        <v>26.506805041661135</v>
      </c>
    </row>
    <row r="95" spans="1:20" x14ac:dyDescent="0.3">
      <c r="A95" s="16" t="s">
        <v>206</v>
      </c>
      <c r="B95" s="33">
        <v>183</v>
      </c>
      <c r="C95" t="s">
        <v>295</v>
      </c>
      <c r="D95" s="18">
        <v>59.197000000000003</v>
      </c>
      <c r="E95" s="16">
        <v>-150.6781</v>
      </c>
      <c r="F95" s="15">
        <v>0.33</v>
      </c>
      <c r="G95" s="3"/>
      <c r="H95" s="3"/>
      <c r="I95" s="3"/>
      <c r="J95" s="11">
        <f t="shared" si="10"/>
        <v>0.33</v>
      </c>
      <c r="K95" s="11">
        <v>10</v>
      </c>
      <c r="L95" s="3">
        <f t="shared" si="13"/>
        <v>2.1219952868777585</v>
      </c>
      <c r="M95" s="12">
        <f t="shared" si="17"/>
        <v>44346.676528078853</v>
      </c>
      <c r="N95" s="12">
        <f t="shared" si="14"/>
        <v>44346.690278078851</v>
      </c>
      <c r="O95" s="11">
        <f t="shared" si="11"/>
        <v>59.197000000000003</v>
      </c>
      <c r="P95" s="11">
        <f t="shared" si="12"/>
        <v>150.6781</v>
      </c>
      <c r="Q95" s="3">
        <f t="shared" si="18"/>
        <v>1.0331825573030833</v>
      </c>
      <c r="R95" s="3">
        <f t="shared" si="18"/>
        <v>2.629828955649268</v>
      </c>
      <c r="S95" s="3">
        <f t="shared" si="15"/>
        <v>-1.1269590980127475E-2</v>
      </c>
      <c r="T95" s="3">
        <f t="shared" si="16"/>
        <v>21.219952868777586</v>
      </c>
    </row>
    <row r="96" spans="1:20" x14ac:dyDescent="0.3">
      <c r="A96" s="16" t="s">
        <v>220</v>
      </c>
      <c r="B96" s="33">
        <v>197</v>
      </c>
      <c r="C96" t="s">
        <v>298</v>
      </c>
      <c r="D96" s="18">
        <v>58.499200000000002</v>
      </c>
      <c r="E96" s="16">
        <v>-150.30609999999999</v>
      </c>
      <c r="F96" s="15">
        <v>0.33</v>
      </c>
      <c r="G96" s="3"/>
      <c r="H96" s="3"/>
      <c r="I96" s="3">
        <v>0.33</v>
      </c>
      <c r="J96" s="11">
        <f t="shared" si="10"/>
        <v>0.66</v>
      </c>
      <c r="K96" s="11">
        <v>10</v>
      </c>
      <c r="L96" s="3">
        <f t="shared" si="13"/>
        <v>4.3430768673428179</v>
      </c>
      <c r="M96" s="21">
        <v>44347.25</v>
      </c>
      <c r="N96" s="12">
        <f t="shared" ref="N96:N99" si="19">M96+J96/24</f>
        <v>44347.277499999997</v>
      </c>
      <c r="O96" s="11">
        <f t="shared" si="11"/>
        <v>58.499200000000002</v>
      </c>
      <c r="P96" s="11">
        <f t="shared" si="12"/>
        <v>150.30609999999999</v>
      </c>
      <c r="Q96" s="3">
        <f t="shared" si="18"/>
        <v>1.0210036497826669</v>
      </c>
      <c r="R96" s="3">
        <f t="shared" si="18"/>
        <v>2.6233363308318487</v>
      </c>
      <c r="S96" s="3">
        <f t="shared" ref="S96" si="20">R96-R95</f>
        <v>-6.4926248174193013E-3</v>
      </c>
      <c r="T96" s="3">
        <f t="shared" ref="T96" si="21">ACOS((SIN(Q95)*SIN(Q96))+(COS(Q95)*COS(Q96)*COS(S96)))/(PI()/180)*60</f>
        <v>43.430768673428183</v>
      </c>
    </row>
    <row r="97" spans="1:20" x14ac:dyDescent="0.3">
      <c r="A97" s="16" t="s">
        <v>222</v>
      </c>
      <c r="B97" s="33">
        <v>199</v>
      </c>
      <c r="C97" t="s">
        <v>298</v>
      </c>
      <c r="D97" s="18">
        <v>58.728700000000003</v>
      </c>
      <c r="E97" s="16">
        <v>-150.7115</v>
      </c>
      <c r="F97" s="15">
        <v>0.33</v>
      </c>
      <c r="G97" s="3"/>
      <c r="H97" s="3"/>
      <c r="I97" s="3">
        <v>0.33</v>
      </c>
      <c r="J97" s="11">
        <f t="shared" si="10"/>
        <v>0.66</v>
      </c>
      <c r="K97" s="11">
        <v>10</v>
      </c>
      <c r="L97" s="3">
        <f t="shared" si="13"/>
        <v>1.8710645647996884</v>
      </c>
      <c r="M97" s="12">
        <f t="shared" ref="M97:M132" si="22">N96+L97/24</f>
        <v>44347.35546102353</v>
      </c>
      <c r="N97" s="12">
        <f t="shared" si="19"/>
        <v>44347.382961023526</v>
      </c>
      <c r="O97" s="11">
        <f t="shared" si="11"/>
        <v>58.728700000000003</v>
      </c>
      <c r="P97" s="11">
        <f t="shared" si="12"/>
        <v>150.7115</v>
      </c>
      <c r="Q97" s="3">
        <f t="shared" si="18"/>
        <v>1.0250091804159938</v>
      </c>
      <c r="R97" s="3">
        <f t="shared" si="18"/>
        <v>2.6304118956194342</v>
      </c>
      <c r="S97" s="3">
        <f t="shared" si="15"/>
        <v>7.075564787585531E-3</v>
      </c>
      <c r="T97" s="3">
        <f t="shared" si="16"/>
        <v>18.710645647996884</v>
      </c>
    </row>
    <row r="98" spans="1:20" x14ac:dyDescent="0.3">
      <c r="A98" s="16" t="s">
        <v>224</v>
      </c>
      <c r="B98" s="33">
        <v>201</v>
      </c>
      <c r="C98" t="s">
        <v>298</v>
      </c>
      <c r="D98" s="18">
        <v>58.958300000000001</v>
      </c>
      <c r="E98" s="16">
        <v>-151.11920000000001</v>
      </c>
      <c r="F98" s="15">
        <v>0.33</v>
      </c>
      <c r="G98" s="3"/>
      <c r="H98" s="3"/>
      <c r="I98" s="3">
        <v>0.33</v>
      </c>
      <c r="J98" s="11">
        <f t="shared" si="10"/>
        <v>0.66</v>
      </c>
      <c r="K98" s="11">
        <v>10</v>
      </c>
      <c r="L98" s="3">
        <f t="shared" si="13"/>
        <v>1.8707010757273621</v>
      </c>
      <c r="M98" s="12">
        <f t="shared" si="22"/>
        <v>44347.460906901681</v>
      </c>
      <c r="N98" s="12">
        <f t="shared" si="19"/>
        <v>44347.488406901677</v>
      </c>
      <c r="O98" s="11">
        <f t="shared" si="11"/>
        <v>58.958300000000001</v>
      </c>
      <c r="P98" s="11">
        <f t="shared" si="12"/>
        <v>151.11920000000001</v>
      </c>
      <c r="Q98" s="3">
        <f t="shared" si="18"/>
        <v>1.0290164563785729</v>
      </c>
      <c r="R98" s="3">
        <f t="shared" si="18"/>
        <v>2.6375276029798149</v>
      </c>
      <c r="S98" s="3">
        <f t="shared" si="15"/>
        <v>7.1157073603806964E-3</v>
      </c>
      <c r="T98" s="3">
        <f t="shared" si="16"/>
        <v>18.707010757273622</v>
      </c>
    </row>
    <row r="99" spans="1:20" x14ac:dyDescent="0.3">
      <c r="A99" s="16" t="s">
        <v>226</v>
      </c>
      <c r="B99" s="33">
        <v>203</v>
      </c>
      <c r="C99" t="s">
        <v>298</v>
      </c>
      <c r="D99" s="18">
        <v>58.837400000000002</v>
      </c>
      <c r="E99" s="16">
        <v>-151.34139999999999</v>
      </c>
      <c r="F99" s="15">
        <v>0.33</v>
      </c>
      <c r="G99" s="3"/>
      <c r="H99" s="3"/>
      <c r="I99" s="3">
        <v>0.33</v>
      </c>
      <c r="J99" s="11">
        <f t="shared" si="10"/>
        <v>0.66</v>
      </c>
      <c r="K99" s="11">
        <v>10</v>
      </c>
      <c r="L99" s="3">
        <f t="shared" si="13"/>
        <v>1.0002450820885294</v>
      </c>
      <c r="M99" s="12">
        <f t="shared" si="22"/>
        <v>44347.530083780097</v>
      </c>
      <c r="N99" s="12">
        <f t="shared" si="19"/>
        <v>44347.557583780093</v>
      </c>
      <c r="O99" s="11">
        <f t="shared" si="11"/>
        <v>58.837400000000002</v>
      </c>
      <c r="P99" s="11">
        <f t="shared" si="12"/>
        <v>151.34139999999999</v>
      </c>
      <c r="Q99" s="3">
        <f t="shared" si="18"/>
        <v>1.0269063533129117</v>
      </c>
      <c r="R99" s="3">
        <f t="shared" si="18"/>
        <v>2.641405724577746</v>
      </c>
      <c r="S99" s="3">
        <f t="shared" si="15"/>
        <v>3.8781215979311057E-3</v>
      </c>
      <c r="T99" s="3">
        <f t="shared" si="16"/>
        <v>10.002450820885294</v>
      </c>
    </row>
    <row r="100" spans="1:20" x14ac:dyDescent="0.3">
      <c r="A100" s="16" t="s">
        <v>228</v>
      </c>
      <c r="B100" s="33">
        <v>205</v>
      </c>
      <c r="C100" t="s">
        <v>298</v>
      </c>
      <c r="D100" s="18">
        <v>58.607799999999997</v>
      </c>
      <c r="E100" s="16">
        <v>-150.9323</v>
      </c>
      <c r="F100" s="15">
        <v>0.33</v>
      </c>
      <c r="G100" s="3"/>
      <c r="H100" s="3"/>
      <c r="I100" s="3">
        <v>0.33</v>
      </c>
      <c r="J100" s="11">
        <f t="shared" si="10"/>
        <v>0.66</v>
      </c>
      <c r="K100" s="11">
        <v>10</v>
      </c>
      <c r="L100" s="3">
        <f t="shared" si="13"/>
        <v>1.8766491485015144</v>
      </c>
      <c r="M100" s="12">
        <f t="shared" si="22"/>
        <v>44347.635777494615</v>
      </c>
      <c r="N100" s="12">
        <f t="shared" si="14"/>
        <v>44347.663277494612</v>
      </c>
      <c r="O100" s="11">
        <f t="shared" si="11"/>
        <v>58.607799999999997</v>
      </c>
      <c r="P100" s="11">
        <f t="shared" si="12"/>
        <v>150.9323</v>
      </c>
      <c r="Q100" s="3">
        <f t="shared" si="18"/>
        <v>1.0228990773503326</v>
      </c>
      <c r="R100" s="3">
        <f t="shared" si="18"/>
        <v>2.6342655826078372</v>
      </c>
      <c r="S100" s="3">
        <f t="shared" si="15"/>
        <v>-7.1401419699088642E-3</v>
      </c>
      <c r="T100" s="3">
        <f t="shared" si="16"/>
        <v>18.766491485015145</v>
      </c>
    </row>
    <row r="101" spans="1:20" x14ac:dyDescent="0.3">
      <c r="A101" s="16" t="s">
        <v>230</v>
      </c>
      <c r="B101" s="33">
        <v>207</v>
      </c>
      <c r="C101" t="s">
        <v>298</v>
      </c>
      <c r="D101" s="18">
        <v>58.3782</v>
      </c>
      <c r="E101" s="16">
        <v>-150.52539999999999</v>
      </c>
      <c r="F101" s="15">
        <v>0.33</v>
      </c>
      <c r="G101" s="3"/>
      <c r="H101" s="3"/>
      <c r="I101" s="3">
        <v>0.33</v>
      </c>
      <c r="J101" s="11">
        <f t="shared" si="10"/>
        <v>0.66</v>
      </c>
      <c r="K101" s="11">
        <v>10</v>
      </c>
      <c r="L101" s="3">
        <f t="shared" si="13"/>
        <v>1.8776668698728176</v>
      </c>
      <c r="M101" s="12">
        <f t="shared" si="22"/>
        <v>44347.741513614194</v>
      </c>
      <c r="N101" s="12">
        <f t="shared" si="14"/>
        <v>44347.76901361419</v>
      </c>
      <c r="O101" s="11">
        <f t="shared" si="11"/>
        <v>58.3782</v>
      </c>
      <c r="P101" s="11">
        <f t="shared" si="12"/>
        <v>150.52539999999999</v>
      </c>
      <c r="Q101" s="3">
        <f t="shared" si="18"/>
        <v>1.0188918013877537</v>
      </c>
      <c r="R101" s="3">
        <f t="shared" si="18"/>
        <v>2.6271638378814726</v>
      </c>
      <c r="S101" s="3">
        <f t="shared" si="15"/>
        <v>-7.1017447263646005E-3</v>
      </c>
      <c r="T101" s="3">
        <f t="shared" si="16"/>
        <v>18.776668698728177</v>
      </c>
    </row>
    <row r="102" spans="1:20" x14ac:dyDescent="0.3">
      <c r="A102" s="35" t="s">
        <v>232</v>
      </c>
      <c r="B102" s="36">
        <v>209</v>
      </c>
      <c r="C102" s="37" t="s">
        <v>298</v>
      </c>
      <c r="D102" s="38">
        <v>58.372</v>
      </c>
      <c r="E102" s="35">
        <v>-150.9479</v>
      </c>
      <c r="F102" s="15">
        <v>0.33</v>
      </c>
      <c r="G102" s="15"/>
      <c r="H102" s="15"/>
      <c r="I102" s="15">
        <v>0.33</v>
      </c>
      <c r="J102" s="10">
        <f t="shared" si="10"/>
        <v>0.66</v>
      </c>
      <c r="K102" s="10">
        <v>10</v>
      </c>
      <c r="L102" s="15">
        <f t="shared" si="13"/>
        <v>1.3297607216927789</v>
      </c>
      <c r="M102" s="21">
        <v>44348.25</v>
      </c>
      <c r="N102" s="39">
        <f t="shared" si="14"/>
        <v>44348.277499999997</v>
      </c>
      <c r="O102" s="10">
        <f t="shared" si="11"/>
        <v>58.372</v>
      </c>
      <c r="P102" s="10">
        <f t="shared" si="12"/>
        <v>150.9479</v>
      </c>
      <c r="Q102" s="15">
        <f t="shared" si="18"/>
        <v>1.0187835909741301</v>
      </c>
      <c r="R102" s="15">
        <f t="shared" si="18"/>
        <v>2.6345378539711484</v>
      </c>
      <c r="S102" s="15">
        <f t="shared" si="15"/>
        <v>7.3740160896758056E-3</v>
      </c>
      <c r="T102" s="15">
        <f t="shared" si="16"/>
        <v>13.297607216927789</v>
      </c>
    </row>
    <row r="103" spans="1:20" x14ac:dyDescent="0.3">
      <c r="A103" s="35" t="s">
        <v>234</v>
      </c>
      <c r="B103" s="36">
        <v>211</v>
      </c>
      <c r="C103" s="37" t="s">
        <v>298</v>
      </c>
      <c r="D103" s="38">
        <v>58.601599999999998</v>
      </c>
      <c r="E103" s="35">
        <v>-151.35730000000001</v>
      </c>
      <c r="F103" s="15">
        <v>0.33</v>
      </c>
      <c r="G103" s="15"/>
      <c r="H103" s="15"/>
      <c r="I103" s="15">
        <v>0.33</v>
      </c>
      <c r="J103" s="10">
        <f t="shared" si="10"/>
        <v>0.66</v>
      </c>
      <c r="K103" s="10">
        <v>10</v>
      </c>
      <c r="L103" s="15">
        <f t="shared" si="13"/>
        <v>1.8831567162928942</v>
      </c>
      <c r="M103" s="12">
        <f t="shared" si="22"/>
        <v>44348.355964863178</v>
      </c>
      <c r="N103" s="39">
        <f t="shared" si="14"/>
        <v>44348.383464863175</v>
      </c>
      <c r="O103" s="10">
        <f t="shared" si="11"/>
        <v>58.601599999999998</v>
      </c>
      <c r="P103" s="10">
        <f t="shared" si="12"/>
        <v>151.35730000000001</v>
      </c>
      <c r="Q103" s="15">
        <f t="shared" si="18"/>
        <v>1.022790866936709</v>
      </c>
      <c r="R103" s="15">
        <f t="shared" si="18"/>
        <v>2.6416832319288135</v>
      </c>
      <c r="S103" s="15">
        <f t="shared" si="15"/>
        <v>7.1453779576651222E-3</v>
      </c>
      <c r="T103" s="15">
        <f t="shared" si="16"/>
        <v>18.831567162928941</v>
      </c>
    </row>
    <row r="104" spans="1:20" x14ac:dyDescent="0.3">
      <c r="A104" s="35" t="s">
        <v>236</v>
      </c>
      <c r="B104" s="36">
        <v>213</v>
      </c>
      <c r="C104" s="37" t="s">
        <v>298</v>
      </c>
      <c r="D104" s="38">
        <v>58.831200000000003</v>
      </c>
      <c r="E104" s="35">
        <v>-151.7689</v>
      </c>
      <c r="F104" s="15">
        <v>0.33</v>
      </c>
      <c r="G104" s="15"/>
      <c r="H104" s="15"/>
      <c r="I104" s="15">
        <v>0.33</v>
      </c>
      <c r="J104" s="10">
        <f t="shared" si="10"/>
        <v>0.66</v>
      </c>
      <c r="K104" s="10">
        <v>10</v>
      </c>
      <c r="L104" s="15">
        <f t="shared" si="13"/>
        <v>1.882101791093969</v>
      </c>
      <c r="M104" s="12">
        <f t="shared" si="22"/>
        <v>44348.461885771139</v>
      </c>
      <c r="N104" s="39">
        <f t="shared" si="14"/>
        <v>44348.489385771136</v>
      </c>
      <c r="O104" s="10">
        <f t="shared" si="11"/>
        <v>58.831200000000003</v>
      </c>
      <c r="P104" s="10">
        <f t="shared" si="12"/>
        <v>151.7689</v>
      </c>
      <c r="Q104" s="15">
        <f t="shared" si="18"/>
        <v>1.0267981428992881</v>
      </c>
      <c r="R104" s="15">
        <f t="shared" si="18"/>
        <v>2.648867007130022</v>
      </c>
      <c r="S104" s="15">
        <f t="shared" si="15"/>
        <v>7.1837752012084977E-3</v>
      </c>
      <c r="T104" s="15">
        <f t="shared" si="16"/>
        <v>18.821017910939691</v>
      </c>
    </row>
    <row r="105" spans="1:20" x14ac:dyDescent="0.3">
      <c r="A105" s="35" t="s">
        <v>238</v>
      </c>
      <c r="B105" s="36">
        <v>215</v>
      </c>
      <c r="C105" s="37" t="s">
        <v>295</v>
      </c>
      <c r="D105" s="38">
        <v>58.595399999999998</v>
      </c>
      <c r="E105" s="35">
        <v>-151.7835</v>
      </c>
      <c r="F105" s="15">
        <v>0.33</v>
      </c>
      <c r="G105" s="15"/>
      <c r="H105" s="15"/>
      <c r="I105" s="15"/>
      <c r="J105" s="10">
        <f t="shared" si="10"/>
        <v>0.33</v>
      </c>
      <c r="K105" s="10">
        <v>10</v>
      </c>
      <c r="L105" s="15">
        <f t="shared" si="13"/>
        <v>1.4155312008921555</v>
      </c>
      <c r="M105" s="12">
        <f t="shared" si="22"/>
        <v>44348.548366237839</v>
      </c>
      <c r="N105" s="39">
        <f t="shared" si="14"/>
        <v>44348.562116237837</v>
      </c>
      <c r="O105" s="10">
        <f t="shared" si="11"/>
        <v>58.595399999999998</v>
      </c>
      <c r="P105" s="10">
        <f t="shared" si="12"/>
        <v>151.7835</v>
      </c>
      <c r="Q105" s="15">
        <f t="shared" si="18"/>
        <v>1.0226826565230853</v>
      </c>
      <c r="R105" s="15">
        <f t="shared" si="18"/>
        <v>2.6491218252008131</v>
      </c>
      <c r="S105" s="15">
        <f t="shared" si="15"/>
        <v>2.548180707910852E-4</v>
      </c>
      <c r="T105" s="15">
        <f t="shared" si="16"/>
        <v>14.155312008921554</v>
      </c>
    </row>
    <row r="106" spans="1:20" x14ac:dyDescent="0.3">
      <c r="A106" s="35" t="s">
        <v>240</v>
      </c>
      <c r="B106" s="36">
        <v>217</v>
      </c>
      <c r="C106" s="37" t="s">
        <v>295</v>
      </c>
      <c r="D106" s="38">
        <v>58.480699999999999</v>
      </c>
      <c r="E106" s="35">
        <v>-151.5772</v>
      </c>
      <c r="F106" s="15">
        <v>0.33</v>
      </c>
      <c r="G106" s="15"/>
      <c r="H106" s="15"/>
      <c r="I106" s="15"/>
      <c r="J106" s="10">
        <f t="shared" si="10"/>
        <v>0.33</v>
      </c>
      <c r="K106" s="10">
        <v>10</v>
      </c>
      <c r="L106" s="15">
        <f t="shared" si="13"/>
        <v>0.94392546197270855</v>
      </c>
      <c r="M106" s="12">
        <f t="shared" si="22"/>
        <v>44348.601446465422</v>
      </c>
      <c r="N106" s="39">
        <f t="shared" si="14"/>
        <v>44348.61519646542</v>
      </c>
      <c r="O106" s="10">
        <f t="shared" si="11"/>
        <v>58.480699999999999</v>
      </c>
      <c r="P106" s="10">
        <f t="shared" si="12"/>
        <v>151.5772</v>
      </c>
      <c r="Q106" s="15">
        <f t="shared" si="18"/>
        <v>1.0206807638710478</v>
      </c>
      <c r="R106" s="15">
        <f t="shared" si="18"/>
        <v>2.645521210953949</v>
      </c>
      <c r="S106" s="15">
        <f t="shared" si="15"/>
        <v>-3.6006142468640867E-3</v>
      </c>
      <c r="T106" s="15">
        <f t="shared" si="16"/>
        <v>9.4392546197270857</v>
      </c>
    </row>
    <row r="107" spans="1:20" x14ac:dyDescent="0.3">
      <c r="A107" s="35" t="s">
        <v>242</v>
      </c>
      <c r="B107" s="36">
        <v>219</v>
      </c>
      <c r="C107" s="37" t="s">
        <v>295</v>
      </c>
      <c r="D107" s="38">
        <v>58.365900000000003</v>
      </c>
      <c r="E107" s="35">
        <v>-151.3715</v>
      </c>
      <c r="F107" s="15">
        <v>0.33</v>
      </c>
      <c r="G107" s="15"/>
      <c r="H107" s="15"/>
      <c r="I107" s="15"/>
      <c r="J107" s="10">
        <f t="shared" si="10"/>
        <v>0.33</v>
      </c>
      <c r="K107" s="10">
        <v>10</v>
      </c>
      <c r="L107" s="15">
        <f t="shared" si="13"/>
        <v>0.94451911734862448</v>
      </c>
      <c r="M107" s="12">
        <f t="shared" si="22"/>
        <v>44348.654551428641</v>
      </c>
      <c r="N107" s="39">
        <f t="shared" si="14"/>
        <v>44348.668301428639</v>
      </c>
      <c r="O107" s="10">
        <f t="shared" si="11"/>
        <v>58.365900000000003</v>
      </c>
      <c r="P107" s="10">
        <f t="shared" si="12"/>
        <v>151.3715</v>
      </c>
      <c r="Q107" s="15">
        <f t="shared" si="18"/>
        <v>1.0186771258897585</v>
      </c>
      <c r="R107" s="15">
        <f t="shared" si="18"/>
        <v>2.6419310686825965</v>
      </c>
      <c r="S107" s="15">
        <f t="shared" si="15"/>
        <v>-3.5901422713524589E-3</v>
      </c>
      <c r="T107" s="15">
        <f t="shared" si="16"/>
        <v>9.4451911734862453</v>
      </c>
    </row>
    <row r="108" spans="1:20" x14ac:dyDescent="0.3">
      <c r="A108" s="35" t="s">
        <v>244</v>
      </c>
      <c r="B108" s="36">
        <v>221</v>
      </c>
      <c r="C108" s="37" t="s">
        <v>295</v>
      </c>
      <c r="D108" s="38">
        <v>58.251100000000001</v>
      </c>
      <c r="E108" s="35">
        <v>-151.16640000000001</v>
      </c>
      <c r="F108" s="15">
        <v>0.33</v>
      </c>
      <c r="G108" s="15"/>
      <c r="H108" s="15"/>
      <c r="I108" s="15"/>
      <c r="J108" s="10">
        <f t="shared" si="10"/>
        <v>0.33</v>
      </c>
      <c r="K108" s="10">
        <v>10</v>
      </c>
      <c r="L108" s="15">
        <f t="shared" si="13"/>
        <v>0.94466570807212169</v>
      </c>
      <c r="M108" s="12">
        <f t="shared" si="22"/>
        <v>44348.707662499808</v>
      </c>
      <c r="N108" s="39">
        <f t="shared" si="14"/>
        <v>44348.721412499806</v>
      </c>
      <c r="O108" s="10">
        <f t="shared" si="11"/>
        <v>58.251100000000001</v>
      </c>
      <c r="P108" s="10">
        <f t="shared" si="12"/>
        <v>151.16640000000001</v>
      </c>
      <c r="Q108" s="15">
        <f t="shared" si="18"/>
        <v>1.0166734879084689</v>
      </c>
      <c r="R108" s="15">
        <f t="shared" si="18"/>
        <v>2.6383513983867561</v>
      </c>
      <c r="S108" s="15">
        <f t="shared" si="15"/>
        <v>-3.579670295840387E-3</v>
      </c>
      <c r="T108" s="15">
        <f t="shared" si="16"/>
        <v>9.4466570807212165</v>
      </c>
    </row>
    <row r="109" spans="1:20" x14ac:dyDescent="0.3">
      <c r="A109" s="35" t="s">
        <v>246</v>
      </c>
      <c r="B109" s="36">
        <v>223</v>
      </c>
      <c r="C109" s="37" t="s">
        <v>295</v>
      </c>
      <c r="D109" s="38">
        <v>58.021500000000003</v>
      </c>
      <c r="E109" s="35">
        <v>-150.7577</v>
      </c>
      <c r="F109" s="15">
        <v>0.33</v>
      </c>
      <c r="G109" s="15"/>
      <c r="H109" s="15"/>
      <c r="I109" s="15"/>
      <c r="J109" s="10">
        <f t="shared" si="10"/>
        <v>0.33</v>
      </c>
      <c r="K109" s="10">
        <v>10</v>
      </c>
      <c r="L109" s="15">
        <f t="shared" si="13"/>
        <v>1.8903787756159964</v>
      </c>
      <c r="M109" s="21">
        <v>44349.25</v>
      </c>
      <c r="N109" s="39">
        <f t="shared" si="14"/>
        <v>44349.263749999998</v>
      </c>
      <c r="O109" s="10">
        <f t="shared" si="11"/>
        <v>58.021500000000003</v>
      </c>
      <c r="P109" s="10">
        <f t="shared" si="12"/>
        <v>150.7577</v>
      </c>
      <c r="Q109" s="15">
        <f t="shared" si="18"/>
        <v>1.01266621194589</v>
      </c>
      <c r="R109" s="15">
        <f t="shared" si="18"/>
        <v>2.6312182377338553</v>
      </c>
      <c r="S109" s="15">
        <f t="shared" si="15"/>
        <v>-7.1331606529008162E-3</v>
      </c>
      <c r="T109" s="15">
        <f t="shared" si="16"/>
        <v>18.903787756159964</v>
      </c>
    </row>
    <row r="110" spans="1:20" x14ac:dyDescent="0.3">
      <c r="A110" s="35" t="s">
        <v>248</v>
      </c>
      <c r="B110" s="36">
        <v>225</v>
      </c>
      <c r="C110" s="37" t="s">
        <v>295</v>
      </c>
      <c r="D110" s="38">
        <v>57.785400000000003</v>
      </c>
      <c r="E110" s="35">
        <v>-150.76</v>
      </c>
      <c r="F110" s="15">
        <v>0.33</v>
      </c>
      <c r="G110" s="15"/>
      <c r="H110" s="15"/>
      <c r="I110" s="15"/>
      <c r="J110" s="10">
        <f t="shared" si="10"/>
        <v>0.33</v>
      </c>
      <c r="K110" s="10">
        <v>10</v>
      </c>
      <c r="L110" s="15">
        <f t="shared" si="13"/>
        <v>1.4166189771242328</v>
      </c>
      <c r="M110" s="12">
        <f t="shared" si="22"/>
        <v>44349.322775790715</v>
      </c>
      <c r="N110" s="39">
        <f t="shared" si="14"/>
        <v>44349.336525790713</v>
      </c>
      <c r="O110" s="10">
        <f t="shared" si="11"/>
        <v>57.785400000000003</v>
      </c>
      <c r="P110" s="10">
        <f t="shared" si="12"/>
        <v>150.76</v>
      </c>
      <c r="Q110" s="15">
        <f t="shared" si="18"/>
        <v>1.0085454895819315</v>
      </c>
      <c r="R110" s="15">
        <f t="shared" si="18"/>
        <v>2.6312583803066509</v>
      </c>
      <c r="S110" s="15">
        <f t="shared" si="15"/>
        <v>4.014257279560951E-5</v>
      </c>
      <c r="T110" s="15">
        <f t="shared" si="16"/>
        <v>14.166189771242328</v>
      </c>
    </row>
    <row r="111" spans="1:20" x14ac:dyDescent="0.3">
      <c r="A111" s="35" t="s">
        <v>250</v>
      </c>
      <c r="B111" s="36">
        <v>227</v>
      </c>
      <c r="C111" s="37" t="s">
        <v>295</v>
      </c>
      <c r="D111" s="38">
        <v>58.015300000000003</v>
      </c>
      <c r="E111" s="35">
        <v>-151.1788</v>
      </c>
      <c r="F111" s="15">
        <v>0.33</v>
      </c>
      <c r="G111" s="15"/>
      <c r="H111" s="15"/>
      <c r="I111" s="15"/>
      <c r="J111" s="10">
        <f t="shared" si="10"/>
        <v>0.33</v>
      </c>
      <c r="K111" s="10">
        <v>10</v>
      </c>
      <c r="L111" s="15">
        <f t="shared" si="13"/>
        <v>1.9198189997460691</v>
      </c>
      <c r="M111" s="12">
        <f t="shared" si="22"/>
        <v>44349.41651824904</v>
      </c>
      <c r="N111" s="39">
        <f t="shared" si="14"/>
        <v>44349.430268249038</v>
      </c>
      <c r="O111" s="10">
        <f t="shared" si="11"/>
        <v>58.015300000000003</v>
      </c>
      <c r="P111" s="10">
        <f t="shared" si="12"/>
        <v>151.1788</v>
      </c>
      <c r="Q111" s="15">
        <f t="shared" si="18"/>
        <v>1.0125580015322662</v>
      </c>
      <c r="R111" s="15">
        <f t="shared" si="18"/>
        <v>2.6385678192140034</v>
      </c>
      <c r="S111" s="15">
        <f t="shared" si="15"/>
        <v>7.3094389073524724E-3</v>
      </c>
      <c r="T111" s="15">
        <f t="shared" si="16"/>
        <v>19.198189997460691</v>
      </c>
    </row>
    <row r="112" spans="1:20" x14ac:dyDescent="0.3">
      <c r="A112" s="35" t="s">
        <v>252</v>
      </c>
      <c r="B112" s="36">
        <v>229</v>
      </c>
      <c r="C112" s="37" t="s">
        <v>295</v>
      </c>
      <c r="D112" s="38">
        <v>58.124000000000002</v>
      </c>
      <c r="E112" s="35">
        <v>-151.80770000000001</v>
      </c>
      <c r="F112" s="15">
        <v>0.33</v>
      </c>
      <c r="G112" s="15"/>
      <c r="H112" s="15"/>
      <c r="I112" s="15"/>
      <c r="J112" s="10">
        <f t="shared" si="10"/>
        <v>0.33</v>
      </c>
      <c r="K112" s="10">
        <v>10</v>
      </c>
      <c r="L112" s="15">
        <f t="shared" si="13"/>
        <v>2.09956363935762</v>
      </c>
      <c r="M112" s="12">
        <f t="shared" si="22"/>
        <v>44349.517750067345</v>
      </c>
      <c r="N112" s="39">
        <f t="shared" si="14"/>
        <v>44349.531500067344</v>
      </c>
      <c r="O112" s="10">
        <f t="shared" si="11"/>
        <v>58.124000000000002</v>
      </c>
      <c r="P112" s="10">
        <f t="shared" si="12"/>
        <v>151.80770000000001</v>
      </c>
      <c r="Q112" s="15">
        <f t="shared" si="18"/>
        <v>1.0144551744291841</v>
      </c>
      <c r="R112" s="15">
        <f t="shared" si="18"/>
        <v>2.649544194879796</v>
      </c>
      <c r="S112" s="15">
        <f t="shared" si="15"/>
        <v>1.097637566579257E-2</v>
      </c>
      <c r="T112" s="15">
        <f t="shared" si="16"/>
        <v>20.995636393576198</v>
      </c>
    </row>
    <row r="113" spans="1:21" x14ac:dyDescent="0.3">
      <c r="A113" s="35" t="s">
        <v>254</v>
      </c>
      <c r="B113" s="36">
        <v>231</v>
      </c>
      <c r="C113" s="37" t="s">
        <v>295</v>
      </c>
      <c r="D113" s="38">
        <v>57.894399999999997</v>
      </c>
      <c r="E113" s="35">
        <v>-151.39519999999999</v>
      </c>
      <c r="F113" s="15">
        <v>0.33</v>
      </c>
      <c r="G113" s="15"/>
      <c r="H113" s="15"/>
      <c r="I113" s="15"/>
      <c r="J113" s="10">
        <f t="shared" si="10"/>
        <v>0.33</v>
      </c>
      <c r="K113" s="10">
        <v>10</v>
      </c>
      <c r="L113" s="15">
        <f t="shared" si="13"/>
        <v>1.9018507620641798</v>
      </c>
      <c r="M113" s="12">
        <f t="shared" si="22"/>
        <v>44349.610743849094</v>
      </c>
      <c r="N113" s="39">
        <f t="shared" si="14"/>
        <v>44349.624493849093</v>
      </c>
      <c r="O113" s="10">
        <f t="shared" si="11"/>
        <v>57.894399999999997</v>
      </c>
      <c r="P113" s="10">
        <f t="shared" si="12"/>
        <v>151.39519999999999</v>
      </c>
      <c r="Q113" s="15">
        <f t="shared" si="18"/>
        <v>1.0104478984666052</v>
      </c>
      <c r="R113" s="15">
        <f t="shared" si="18"/>
        <v>2.6423447117153187</v>
      </c>
      <c r="S113" s="15">
        <f t="shared" si="15"/>
        <v>-7.1994831644772717E-3</v>
      </c>
      <c r="T113" s="15">
        <f t="shared" si="16"/>
        <v>19.018507620641799</v>
      </c>
    </row>
    <row r="114" spans="1:21" x14ac:dyDescent="0.3">
      <c r="A114" s="35" t="s">
        <v>256</v>
      </c>
      <c r="B114" s="36">
        <v>233</v>
      </c>
      <c r="C114" s="37" t="s">
        <v>295</v>
      </c>
      <c r="D114" s="38">
        <v>57.665599999999998</v>
      </c>
      <c r="E114" s="35">
        <v>-150.97280000000001</v>
      </c>
      <c r="F114" s="15">
        <v>0.33</v>
      </c>
      <c r="G114" s="15"/>
      <c r="H114" s="15"/>
      <c r="I114" s="15"/>
      <c r="J114" s="10">
        <f t="shared" si="10"/>
        <v>0.33</v>
      </c>
      <c r="K114" s="10">
        <v>10</v>
      </c>
      <c r="L114" s="15">
        <f t="shared" si="13"/>
        <v>1.9262617164786486</v>
      </c>
      <c r="M114" s="12">
        <f t="shared" si="22"/>
        <v>44349.704754753948</v>
      </c>
      <c r="N114" s="39">
        <f t="shared" si="14"/>
        <v>44349.718504753946</v>
      </c>
      <c r="O114" s="10">
        <f t="shared" si="11"/>
        <v>57.665599999999998</v>
      </c>
      <c r="P114" s="10">
        <f t="shared" si="12"/>
        <v>150.97280000000001</v>
      </c>
      <c r="Q114" s="15">
        <f t="shared" si="18"/>
        <v>1.006454585138042</v>
      </c>
      <c r="R114" s="15">
        <f t="shared" si="18"/>
        <v>2.6349724409548951</v>
      </c>
      <c r="S114" s="15">
        <f t="shared" si="15"/>
        <v>-7.3722707604235715E-3</v>
      </c>
      <c r="T114" s="15">
        <f t="shared" si="16"/>
        <v>19.262617164786487</v>
      </c>
    </row>
    <row r="115" spans="1:21" x14ac:dyDescent="0.3">
      <c r="A115" s="35" t="s">
        <v>258</v>
      </c>
      <c r="B115" s="36">
        <v>235</v>
      </c>
      <c r="C115" s="37" t="s">
        <v>295</v>
      </c>
      <c r="D115" s="38">
        <v>57.6586</v>
      </c>
      <c r="E115" s="35">
        <v>-151.40469999999999</v>
      </c>
      <c r="F115" s="15">
        <v>0.33</v>
      </c>
      <c r="G115" s="15"/>
      <c r="H115" s="15"/>
      <c r="I115" s="15"/>
      <c r="J115" s="10">
        <f t="shared" si="10"/>
        <v>0.33</v>
      </c>
      <c r="K115" s="10">
        <v>10</v>
      </c>
      <c r="L115" s="15">
        <f t="shared" si="13"/>
        <v>1.3868030789603689</v>
      </c>
      <c r="M115" s="21">
        <v>44350.25</v>
      </c>
      <c r="N115" s="39">
        <f t="shared" si="14"/>
        <v>44350.263749999998</v>
      </c>
      <c r="O115" s="10">
        <f t="shared" si="11"/>
        <v>57.6586</v>
      </c>
      <c r="P115" s="10">
        <f t="shared" si="12"/>
        <v>151.40469999999999</v>
      </c>
      <c r="Q115" s="15">
        <f t="shared" si="18"/>
        <v>1.0063324120904025</v>
      </c>
      <c r="R115" s="15">
        <f t="shared" si="18"/>
        <v>2.6425105179942583</v>
      </c>
      <c r="S115" s="15">
        <f t="shared" si="15"/>
        <v>7.5380770393631558E-3</v>
      </c>
      <c r="T115" s="15">
        <f t="shared" si="16"/>
        <v>13.86803078960369</v>
      </c>
      <c r="U115" s="5"/>
    </row>
    <row r="116" spans="1:21" x14ac:dyDescent="0.3">
      <c r="A116" s="35" t="s">
        <v>260</v>
      </c>
      <c r="B116" s="36">
        <v>237</v>
      </c>
      <c r="C116" s="37" t="s">
        <v>295</v>
      </c>
      <c r="D116" s="38">
        <v>57.888199999999998</v>
      </c>
      <c r="E116" s="35">
        <v>-151.8175</v>
      </c>
      <c r="F116" s="15">
        <v>0.33</v>
      </c>
      <c r="G116" s="15"/>
      <c r="H116" s="15"/>
      <c r="I116" s="15"/>
      <c r="J116" s="10">
        <f t="shared" si="10"/>
        <v>0.33</v>
      </c>
      <c r="K116" s="10">
        <v>10</v>
      </c>
      <c r="L116" s="15">
        <f t="shared" si="13"/>
        <v>1.9084735371574948</v>
      </c>
      <c r="M116" s="12">
        <f t="shared" si="22"/>
        <v>44350.343269730714</v>
      </c>
      <c r="N116" s="39">
        <f t="shared" si="14"/>
        <v>44350.357019730713</v>
      </c>
      <c r="O116" s="10">
        <f t="shared" si="11"/>
        <v>57.888199999999998</v>
      </c>
      <c r="P116" s="10">
        <f t="shared" si="12"/>
        <v>151.8175</v>
      </c>
      <c r="Q116" s="15">
        <f t="shared" si="18"/>
        <v>1.0103396880529814</v>
      </c>
      <c r="R116" s="15">
        <f t="shared" si="18"/>
        <v>2.6497152371464909</v>
      </c>
      <c r="S116" s="15">
        <f t="shared" si="15"/>
        <v>7.2047191522326415E-3</v>
      </c>
      <c r="T116" s="15">
        <f t="shared" si="16"/>
        <v>19.084735371574947</v>
      </c>
    </row>
    <row r="117" spans="1:21" x14ac:dyDescent="0.3">
      <c r="A117" s="35" t="s">
        <v>262</v>
      </c>
      <c r="B117" s="36">
        <v>239</v>
      </c>
      <c r="C117" s="37" t="s">
        <v>295</v>
      </c>
      <c r="D117" s="38">
        <v>57.767299999999999</v>
      </c>
      <c r="E117" s="35">
        <v>-152.03299999999999</v>
      </c>
      <c r="F117" s="15">
        <v>0.33</v>
      </c>
      <c r="G117" s="15"/>
      <c r="H117" s="15"/>
      <c r="I117" s="15"/>
      <c r="J117" s="10">
        <f t="shared" si="10"/>
        <v>0.33</v>
      </c>
      <c r="K117" s="10">
        <v>10</v>
      </c>
      <c r="L117" s="15">
        <f t="shared" si="13"/>
        <v>1.0001033048347054</v>
      </c>
      <c r="M117" s="12">
        <f t="shared" si="22"/>
        <v>44350.398690701746</v>
      </c>
      <c r="N117" s="39">
        <f t="shared" si="14"/>
        <v>44350.412440701744</v>
      </c>
      <c r="O117" s="10">
        <f t="shared" si="11"/>
        <v>57.767299999999999</v>
      </c>
      <c r="P117" s="10">
        <f t="shared" si="12"/>
        <v>152.03299999999999</v>
      </c>
      <c r="Q117" s="15">
        <f t="shared" si="18"/>
        <v>1.0082295849873204</v>
      </c>
      <c r="R117" s="15">
        <f t="shared" si="18"/>
        <v>2.6534764216845388</v>
      </c>
      <c r="S117" s="15">
        <f t="shared" si="15"/>
        <v>3.761184538047857E-3</v>
      </c>
      <c r="T117" s="15">
        <f t="shared" si="16"/>
        <v>10.001033048347054</v>
      </c>
    </row>
    <row r="118" spans="1:21" x14ac:dyDescent="0.3">
      <c r="A118" s="35" t="s">
        <v>264</v>
      </c>
      <c r="B118" s="36">
        <v>241</v>
      </c>
      <c r="C118" s="37" t="s">
        <v>295</v>
      </c>
      <c r="D118" s="38">
        <v>57.537700000000001</v>
      </c>
      <c r="E118" s="35">
        <v>-151.6189</v>
      </c>
      <c r="F118" s="15">
        <v>0.33</v>
      </c>
      <c r="G118" s="15"/>
      <c r="H118" s="15"/>
      <c r="I118" s="15"/>
      <c r="J118" s="10">
        <f t="shared" si="10"/>
        <v>0.33</v>
      </c>
      <c r="K118" s="10">
        <v>10</v>
      </c>
      <c r="L118" s="15">
        <f t="shared" si="13"/>
        <v>1.9144295646381118</v>
      </c>
      <c r="M118" s="12">
        <f t="shared" si="22"/>
        <v>44350.49220860027</v>
      </c>
      <c r="N118" s="39">
        <f t="shared" si="14"/>
        <v>44350.505958600268</v>
      </c>
      <c r="O118" s="10">
        <f t="shared" si="11"/>
        <v>57.537700000000001</v>
      </c>
      <c r="P118" s="10">
        <f t="shared" si="12"/>
        <v>151.6189</v>
      </c>
      <c r="Q118" s="15">
        <f t="shared" si="18"/>
        <v>1.0042223090247413</v>
      </c>
      <c r="R118" s="15">
        <f t="shared" si="18"/>
        <v>2.6462490132520302</v>
      </c>
      <c r="S118" s="15">
        <f t="shared" si="15"/>
        <v>-7.2274084325085752E-3</v>
      </c>
      <c r="T118" s="15">
        <f t="shared" si="16"/>
        <v>19.144295646381117</v>
      </c>
    </row>
    <row r="119" spans="1:21" x14ac:dyDescent="0.3">
      <c r="A119" s="35" t="s">
        <v>266</v>
      </c>
      <c r="B119" s="36">
        <v>243</v>
      </c>
      <c r="C119" s="37" t="s">
        <v>295</v>
      </c>
      <c r="D119" s="38">
        <v>57.303899999999999</v>
      </c>
      <c r="E119" s="35">
        <v>-151.6114</v>
      </c>
      <c r="F119" s="15">
        <v>0.33</v>
      </c>
      <c r="G119" s="15"/>
      <c r="H119" s="15"/>
      <c r="I119" s="15"/>
      <c r="J119" s="10">
        <f t="shared" si="10"/>
        <v>0.33</v>
      </c>
      <c r="K119" s="10">
        <v>10</v>
      </c>
      <c r="L119" s="15">
        <f t="shared" si="13"/>
        <v>1.4030092554059241</v>
      </c>
      <c r="M119" s="12">
        <f t="shared" si="22"/>
        <v>44350.564417319241</v>
      </c>
      <c r="N119" s="39">
        <f t="shared" si="14"/>
        <v>44350.57816731924</v>
      </c>
      <c r="O119" s="10">
        <f t="shared" si="11"/>
        <v>57.303899999999999</v>
      </c>
      <c r="P119" s="10">
        <f t="shared" si="12"/>
        <v>151.6114</v>
      </c>
      <c r="Q119" s="15">
        <f t="shared" si="18"/>
        <v>1.0001417292335786</v>
      </c>
      <c r="R119" s="15">
        <f t="shared" si="18"/>
        <v>2.6461181135581309</v>
      </c>
      <c r="S119" s="15">
        <f t="shared" si="15"/>
        <v>-1.3089969389934453E-4</v>
      </c>
      <c r="T119" s="15">
        <f t="shared" si="16"/>
        <v>14.030092554059241</v>
      </c>
    </row>
    <row r="120" spans="1:21" x14ac:dyDescent="0.3">
      <c r="A120" s="35" t="s">
        <v>268</v>
      </c>
      <c r="B120" s="36">
        <v>245</v>
      </c>
      <c r="C120" s="37" t="s">
        <v>295</v>
      </c>
      <c r="D120" s="38">
        <v>57.531500000000001</v>
      </c>
      <c r="E120" s="35">
        <v>-152.03980000000001</v>
      </c>
      <c r="F120" s="15">
        <v>0.33</v>
      </c>
      <c r="G120" s="15"/>
      <c r="H120" s="15"/>
      <c r="I120" s="15"/>
      <c r="J120" s="10">
        <f t="shared" si="10"/>
        <v>0.33</v>
      </c>
      <c r="K120" s="10">
        <v>10</v>
      </c>
      <c r="L120" s="15">
        <f t="shared" si="13"/>
        <v>1.9444307057642611</v>
      </c>
      <c r="M120" s="12">
        <f t="shared" si="22"/>
        <v>44350.659185265315</v>
      </c>
      <c r="N120" s="39">
        <f t="shared" si="14"/>
        <v>44350.672935265313</v>
      </c>
      <c r="O120" s="10">
        <f t="shared" si="11"/>
        <v>57.531500000000001</v>
      </c>
      <c r="P120" s="10">
        <f t="shared" si="12"/>
        <v>152.03980000000001</v>
      </c>
      <c r="Q120" s="15">
        <f t="shared" si="18"/>
        <v>1.0041140986111177</v>
      </c>
      <c r="R120" s="15">
        <f t="shared" si="18"/>
        <v>2.6535951040736752</v>
      </c>
      <c r="S120" s="15">
        <f t="shared" si="15"/>
        <v>7.4769905155442906E-3</v>
      </c>
      <c r="T120" s="15">
        <f t="shared" si="16"/>
        <v>19.444307057642611</v>
      </c>
    </row>
    <row r="121" spans="1:21" x14ac:dyDescent="0.3">
      <c r="A121" s="35" t="s">
        <v>270</v>
      </c>
      <c r="B121" s="36">
        <v>247</v>
      </c>
      <c r="C121" s="37" t="s">
        <v>295</v>
      </c>
      <c r="D121" s="38">
        <v>57.2958</v>
      </c>
      <c r="E121" s="35">
        <v>-152.04519999999999</v>
      </c>
      <c r="F121" s="15">
        <v>0.33</v>
      </c>
      <c r="G121" s="15"/>
      <c r="H121" s="15"/>
      <c r="I121" s="15"/>
      <c r="J121" s="10">
        <f t="shared" si="10"/>
        <v>0.33</v>
      </c>
      <c r="K121" s="10">
        <v>10</v>
      </c>
      <c r="L121" s="15">
        <f t="shared" si="13"/>
        <v>1.4143076494849105</v>
      </c>
      <c r="M121" s="12">
        <f t="shared" si="22"/>
        <v>44350.731864750705</v>
      </c>
      <c r="N121" s="39">
        <f t="shared" si="14"/>
        <v>44350.745614750704</v>
      </c>
      <c r="O121" s="10">
        <f t="shared" si="11"/>
        <v>57.2958</v>
      </c>
      <c r="P121" s="10">
        <f t="shared" si="12"/>
        <v>152.04519999999999</v>
      </c>
      <c r="Q121" s="15">
        <f t="shared" si="18"/>
        <v>1.0000003575641672</v>
      </c>
      <c r="R121" s="15">
        <f t="shared" si="18"/>
        <v>2.653689351853282</v>
      </c>
      <c r="S121" s="15">
        <f t="shared" si="15"/>
        <v>9.4247779606870807E-5</v>
      </c>
      <c r="T121" s="15">
        <f t="shared" si="16"/>
        <v>14.143076494849105</v>
      </c>
    </row>
    <row r="122" spans="1:21" x14ac:dyDescent="0.3">
      <c r="A122" s="35" t="s">
        <v>272</v>
      </c>
      <c r="B122" s="36">
        <v>249</v>
      </c>
      <c r="C122" s="37" t="s">
        <v>298</v>
      </c>
      <c r="D122" s="38">
        <v>57.0608</v>
      </c>
      <c r="E122" s="35">
        <v>-152.03710000000001</v>
      </c>
      <c r="F122" s="15">
        <v>0.33</v>
      </c>
      <c r="G122" s="15"/>
      <c r="H122" s="15"/>
      <c r="I122" s="15">
        <v>0.33</v>
      </c>
      <c r="J122" s="10">
        <f t="shared" si="10"/>
        <v>0.66</v>
      </c>
      <c r="K122" s="10">
        <v>10</v>
      </c>
      <c r="L122" s="15">
        <f t="shared" si="13"/>
        <v>1.4102460490109934</v>
      </c>
      <c r="M122" s="21">
        <v>44351.25</v>
      </c>
      <c r="N122" s="39">
        <f t="shared" si="14"/>
        <v>44351.277499999997</v>
      </c>
      <c r="O122" s="10">
        <f t="shared" si="11"/>
        <v>57.0608</v>
      </c>
      <c r="P122" s="10">
        <f t="shared" si="12"/>
        <v>152.03710000000001</v>
      </c>
      <c r="Q122" s="15">
        <f t="shared" si="18"/>
        <v>0.9958988338219803</v>
      </c>
      <c r="R122" s="15">
        <f t="shared" si="18"/>
        <v>2.6535479801838711</v>
      </c>
      <c r="S122" s="15">
        <f t="shared" si="15"/>
        <v>-1.4137166941097234E-4</v>
      </c>
      <c r="T122" s="15">
        <f t="shared" si="16"/>
        <v>14.102460490109934</v>
      </c>
    </row>
    <row r="123" spans="1:21" x14ac:dyDescent="0.3">
      <c r="A123" s="35" t="s">
        <v>274</v>
      </c>
      <c r="B123" s="36">
        <v>251</v>
      </c>
      <c r="C123" s="37" t="s">
        <v>298</v>
      </c>
      <c r="D123" s="38">
        <v>57.2896</v>
      </c>
      <c r="E123" s="35">
        <v>-152.46600000000001</v>
      </c>
      <c r="F123" s="15">
        <v>0.33</v>
      </c>
      <c r="G123" s="15"/>
      <c r="H123" s="15"/>
      <c r="I123" s="15">
        <v>0.33</v>
      </c>
      <c r="J123" s="10">
        <f t="shared" si="10"/>
        <v>0.66</v>
      </c>
      <c r="K123" s="10">
        <v>10</v>
      </c>
      <c r="L123" s="15">
        <f t="shared" si="13"/>
        <v>1.9571632769099132</v>
      </c>
      <c r="M123" s="12">
        <f t="shared" si="22"/>
        <v>44351.359048469865</v>
      </c>
      <c r="N123" s="39">
        <f t="shared" si="14"/>
        <v>44351.386548469862</v>
      </c>
      <c r="O123" s="10">
        <f t="shared" si="11"/>
        <v>57.2896</v>
      </c>
      <c r="P123" s="10">
        <f t="shared" si="12"/>
        <v>152.46600000000001</v>
      </c>
      <c r="Q123" s="15">
        <f t="shared" si="18"/>
        <v>0.99989214715054342</v>
      </c>
      <c r="R123" s="15">
        <f t="shared" si="18"/>
        <v>2.6610336973456743</v>
      </c>
      <c r="S123" s="15">
        <f t="shared" si="15"/>
        <v>7.4857171618032403E-3</v>
      </c>
      <c r="T123" s="15">
        <f t="shared" si="16"/>
        <v>19.571632769099132</v>
      </c>
    </row>
    <row r="124" spans="1:21" x14ac:dyDescent="0.3">
      <c r="A124" s="35" t="s">
        <v>276</v>
      </c>
      <c r="B124" s="36">
        <v>253</v>
      </c>
      <c r="C124" s="37" t="s">
        <v>298</v>
      </c>
      <c r="D124" s="38">
        <v>57.053899999999999</v>
      </c>
      <c r="E124" s="35">
        <v>-152.46870000000001</v>
      </c>
      <c r="F124" s="15">
        <v>0.33</v>
      </c>
      <c r="G124" s="15"/>
      <c r="H124" s="15"/>
      <c r="I124" s="15">
        <v>0.33</v>
      </c>
      <c r="J124" s="10">
        <f t="shared" si="10"/>
        <v>0.66</v>
      </c>
      <c r="K124" s="10">
        <v>10</v>
      </c>
      <c r="L124" s="15">
        <f t="shared" si="13"/>
        <v>1.4142272693702449</v>
      </c>
      <c r="M124" s="12">
        <f t="shared" si="22"/>
        <v>44351.445474606087</v>
      </c>
      <c r="N124" s="39">
        <f t="shared" si="14"/>
        <v>44351.472974606084</v>
      </c>
      <c r="O124" s="10">
        <f t="shared" si="11"/>
        <v>57.053899999999999</v>
      </c>
      <c r="P124" s="10">
        <f t="shared" si="12"/>
        <v>152.46870000000001</v>
      </c>
      <c r="Q124" s="15">
        <f t="shared" si="18"/>
        <v>0.99577840610359281</v>
      </c>
      <c r="R124" s="15">
        <f t="shared" si="18"/>
        <v>2.6610808212354788</v>
      </c>
      <c r="S124" s="15">
        <f t="shared" si="15"/>
        <v>4.7123889804545627E-5</v>
      </c>
      <c r="T124" s="15">
        <f t="shared" si="16"/>
        <v>14.142272693702449</v>
      </c>
    </row>
    <row r="125" spans="1:21" x14ac:dyDescent="0.3">
      <c r="A125" s="35" t="s">
        <v>278</v>
      </c>
      <c r="B125" s="36">
        <v>255</v>
      </c>
      <c r="C125" s="37" t="s">
        <v>298</v>
      </c>
      <c r="D125" s="38">
        <v>56.816099999999999</v>
      </c>
      <c r="E125" s="35">
        <v>-152.46289999999999</v>
      </c>
      <c r="F125" s="15">
        <v>0.33</v>
      </c>
      <c r="G125" s="15"/>
      <c r="H125" s="15"/>
      <c r="I125" s="15">
        <v>0.33</v>
      </c>
      <c r="J125" s="10">
        <f t="shared" si="10"/>
        <v>0.66</v>
      </c>
      <c r="K125" s="10">
        <v>10</v>
      </c>
      <c r="L125" s="15">
        <f t="shared" si="13"/>
        <v>1.4269263205920193</v>
      </c>
      <c r="M125" s="12">
        <f t="shared" si="22"/>
        <v>44351.53242986944</v>
      </c>
      <c r="N125" s="39">
        <f t="shared" si="14"/>
        <v>44351.559929869436</v>
      </c>
      <c r="O125" s="10">
        <f t="shared" si="11"/>
        <v>56.816099999999999</v>
      </c>
      <c r="P125" s="10">
        <f t="shared" si="12"/>
        <v>152.46289999999999</v>
      </c>
      <c r="Q125" s="15">
        <f t="shared" si="18"/>
        <v>0.99162801314235027</v>
      </c>
      <c r="R125" s="15">
        <f t="shared" si="18"/>
        <v>2.6609795921388626</v>
      </c>
      <c r="S125" s="15">
        <f t="shared" si="15"/>
        <v>-1.0122909661625101E-4</v>
      </c>
      <c r="T125" s="15">
        <f t="shared" si="16"/>
        <v>14.269263205920193</v>
      </c>
    </row>
    <row r="126" spans="1:21" x14ac:dyDescent="0.3">
      <c r="A126" s="35" t="s">
        <v>280</v>
      </c>
      <c r="B126" s="36">
        <v>257</v>
      </c>
      <c r="C126" s="37" t="s">
        <v>298</v>
      </c>
      <c r="D126" s="38">
        <v>57.047699999999999</v>
      </c>
      <c r="E126" s="35">
        <v>-152.8895</v>
      </c>
      <c r="F126" s="15">
        <v>0.33</v>
      </c>
      <c r="G126" s="15"/>
      <c r="H126" s="15"/>
      <c r="I126" s="15">
        <v>0.33</v>
      </c>
      <c r="J126" s="10">
        <f t="shared" ref="J126:J131" si="23">SUM(F126:I126)</f>
        <v>0.66</v>
      </c>
      <c r="K126" s="10">
        <v>10</v>
      </c>
      <c r="L126" s="15">
        <f t="shared" si="13"/>
        <v>1.9701461385592076</v>
      </c>
      <c r="M126" s="12">
        <f t="shared" si="22"/>
        <v>44351.642019291874</v>
      </c>
      <c r="N126" s="39">
        <f t="shared" si="14"/>
        <v>44351.669519291871</v>
      </c>
      <c r="O126" s="10">
        <f t="shared" si="11"/>
        <v>57.047699999999999</v>
      </c>
      <c r="P126" s="10">
        <f t="shared" si="12"/>
        <v>152.8895</v>
      </c>
      <c r="Q126" s="15">
        <f t="shared" si="18"/>
        <v>0.99567019568996906</v>
      </c>
      <c r="R126" s="15">
        <f t="shared" si="18"/>
        <v>2.6684251667278702</v>
      </c>
      <c r="S126" s="15">
        <f t="shared" si="15"/>
        <v>7.4455745890076308E-3</v>
      </c>
      <c r="T126" s="15">
        <f t="shared" si="16"/>
        <v>19.701461385592076</v>
      </c>
    </row>
    <row r="127" spans="1:21" x14ac:dyDescent="0.3">
      <c r="A127" s="35" t="s">
        <v>282</v>
      </c>
      <c r="B127" s="36">
        <v>259</v>
      </c>
      <c r="C127" s="37" t="s">
        <v>298</v>
      </c>
      <c r="D127" s="38">
        <v>56.811999999999998</v>
      </c>
      <c r="E127" s="35">
        <v>-152.88939999999999</v>
      </c>
      <c r="F127" s="15">
        <v>0.33</v>
      </c>
      <c r="G127" s="15"/>
      <c r="H127" s="15"/>
      <c r="I127" s="15">
        <v>0.33</v>
      </c>
      <c r="J127" s="10">
        <f t="shared" si="23"/>
        <v>0.66</v>
      </c>
      <c r="K127" s="10">
        <v>10</v>
      </c>
      <c r="L127" s="15">
        <f t="shared" si="13"/>
        <v>1.4142000378905897</v>
      </c>
      <c r="M127" s="12">
        <f t="shared" si="22"/>
        <v>44351.728444293447</v>
      </c>
      <c r="N127" s="39">
        <f t="shared" si="14"/>
        <v>44351.755944293443</v>
      </c>
      <c r="O127" s="10">
        <f t="shared" si="11"/>
        <v>56.811999999999998</v>
      </c>
      <c r="P127" s="10">
        <f t="shared" si="12"/>
        <v>152.88939999999999</v>
      </c>
      <c r="Q127" s="15">
        <f t="shared" si="18"/>
        <v>0.99155645464301856</v>
      </c>
      <c r="R127" s="15">
        <f t="shared" si="18"/>
        <v>2.6684234213986184</v>
      </c>
      <c r="S127" s="15">
        <f t="shared" si="15"/>
        <v>-1.7453292517899399E-6</v>
      </c>
      <c r="T127" s="15">
        <f t="shared" si="16"/>
        <v>14.142000378905896</v>
      </c>
    </row>
    <row r="128" spans="1:21" x14ac:dyDescent="0.3">
      <c r="A128" s="35" t="s">
        <v>284</v>
      </c>
      <c r="B128" s="36">
        <v>261</v>
      </c>
      <c r="C128" s="37" t="s">
        <v>298</v>
      </c>
      <c r="D128" s="38">
        <v>56.572800000000001</v>
      </c>
      <c r="E128" s="35">
        <v>-152.88329999999999</v>
      </c>
      <c r="F128" s="15">
        <v>0.33</v>
      </c>
      <c r="G128" s="15"/>
      <c r="H128" s="15"/>
      <c r="I128" s="15">
        <v>0.33</v>
      </c>
      <c r="J128" s="10">
        <f t="shared" si="23"/>
        <v>0.66</v>
      </c>
      <c r="K128" s="10">
        <v>10</v>
      </c>
      <c r="L128" s="15">
        <f t="shared" si="13"/>
        <v>1.4353407179780659</v>
      </c>
      <c r="M128" s="21">
        <v>44352.25</v>
      </c>
      <c r="N128" s="39">
        <f t="shared" si="14"/>
        <v>44352.277499999997</v>
      </c>
      <c r="O128" s="10">
        <f t="shared" si="11"/>
        <v>56.572800000000001</v>
      </c>
      <c r="P128" s="10">
        <f t="shared" si="12"/>
        <v>152.88329999999999</v>
      </c>
      <c r="Q128" s="15">
        <f t="shared" si="18"/>
        <v>0.98738162707224808</v>
      </c>
      <c r="R128" s="15">
        <f t="shared" si="18"/>
        <v>2.6683169563142468</v>
      </c>
      <c r="S128" s="15">
        <f t="shared" si="15"/>
        <v>-1.0646508437162083E-4</v>
      </c>
      <c r="T128" s="15">
        <f t="shared" si="16"/>
        <v>14.353407179780659</v>
      </c>
    </row>
    <row r="129" spans="1:20" x14ac:dyDescent="0.3">
      <c r="A129" s="35" t="s">
        <v>286</v>
      </c>
      <c r="B129" s="36">
        <v>263</v>
      </c>
      <c r="C129" s="37" t="s">
        <v>298</v>
      </c>
      <c r="D129" s="38">
        <v>56.805799999999998</v>
      </c>
      <c r="E129" s="35">
        <v>-153.31020000000001</v>
      </c>
      <c r="F129" s="15">
        <v>0.33</v>
      </c>
      <c r="G129" s="15"/>
      <c r="H129" s="15"/>
      <c r="I129" s="15">
        <v>0.33</v>
      </c>
      <c r="J129" s="10">
        <f t="shared" si="23"/>
        <v>0.66</v>
      </c>
      <c r="K129" s="10">
        <v>10</v>
      </c>
      <c r="L129" s="15">
        <f t="shared" si="13"/>
        <v>1.9832013230951866</v>
      </c>
      <c r="M129" s="12">
        <f t="shared" si="22"/>
        <v>44352.360133388458</v>
      </c>
      <c r="N129" s="39">
        <f t="shared" si="14"/>
        <v>44352.387633388455</v>
      </c>
      <c r="O129" s="10">
        <f t="shared" si="11"/>
        <v>56.805799999999998</v>
      </c>
      <c r="P129" s="10">
        <f t="shared" si="12"/>
        <v>153.31020000000001</v>
      </c>
      <c r="Q129" s="15">
        <f t="shared" si="18"/>
        <v>0.99144824422939482</v>
      </c>
      <c r="R129" s="15">
        <f t="shared" si="18"/>
        <v>2.6757677668910107</v>
      </c>
      <c r="S129" s="15">
        <f t="shared" si="15"/>
        <v>7.4508105767638888E-3</v>
      </c>
      <c r="T129" s="15">
        <f t="shared" si="16"/>
        <v>19.832013230951866</v>
      </c>
    </row>
    <row r="130" spans="1:20" x14ac:dyDescent="0.3">
      <c r="A130" s="35" t="s">
        <v>288</v>
      </c>
      <c r="B130" s="36">
        <v>265</v>
      </c>
      <c r="C130" s="37" t="s">
        <v>298</v>
      </c>
      <c r="D130" s="38">
        <v>56.57</v>
      </c>
      <c r="E130" s="35">
        <v>-153.3075</v>
      </c>
      <c r="F130" s="15">
        <v>0.33</v>
      </c>
      <c r="G130" s="15"/>
      <c r="H130" s="15"/>
      <c r="I130" s="15">
        <v>0.33</v>
      </c>
      <c r="J130" s="10">
        <f t="shared" si="23"/>
        <v>0.66</v>
      </c>
      <c r="K130" s="10">
        <v>10</v>
      </c>
      <c r="L130" s="15">
        <f t="shared" si="13"/>
        <v>1.4148279740836653</v>
      </c>
      <c r="M130" s="12">
        <f t="shared" si="22"/>
        <v>44352.44658455404</v>
      </c>
      <c r="N130" s="39">
        <f t="shared" si="14"/>
        <v>44352.474084554036</v>
      </c>
      <c r="O130" s="10">
        <f t="shared" si="11"/>
        <v>56.57</v>
      </c>
      <c r="P130" s="10">
        <f t="shared" si="12"/>
        <v>153.3075</v>
      </c>
      <c r="Q130" s="15">
        <f t="shared" si="18"/>
        <v>0.98733275785319219</v>
      </c>
      <c r="R130" s="15">
        <f t="shared" si="18"/>
        <v>2.675720643001207</v>
      </c>
      <c r="S130" s="15">
        <f t="shared" si="15"/>
        <v>-4.7123889803657448E-5</v>
      </c>
      <c r="T130" s="15">
        <f t="shared" si="16"/>
        <v>14.148279740836653</v>
      </c>
    </row>
    <row r="131" spans="1:20" x14ac:dyDescent="0.3">
      <c r="A131" s="35" t="s">
        <v>290</v>
      </c>
      <c r="B131" s="36">
        <v>267</v>
      </c>
      <c r="C131" s="37" t="s">
        <v>298</v>
      </c>
      <c r="D131" s="38">
        <v>56.332000000000001</v>
      </c>
      <c r="E131" s="35">
        <v>-153.29679999999999</v>
      </c>
      <c r="F131" s="15">
        <v>0.33</v>
      </c>
      <c r="G131" s="15"/>
      <c r="H131" s="15"/>
      <c r="I131" s="15">
        <v>0.33</v>
      </c>
      <c r="J131" s="10">
        <f t="shared" si="23"/>
        <v>0.66</v>
      </c>
      <c r="K131" s="10">
        <v>10</v>
      </c>
      <c r="L131" s="15">
        <f t="shared" si="13"/>
        <v>1.428440697114995</v>
      </c>
      <c r="M131" s="12">
        <f t="shared" si="22"/>
        <v>44352.533602916417</v>
      </c>
      <c r="N131" s="39">
        <f t="shared" si="14"/>
        <v>44352.561102916414</v>
      </c>
      <c r="O131" s="10">
        <f t="shared" si="11"/>
        <v>56.332000000000001</v>
      </c>
      <c r="P131" s="10">
        <f t="shared" si="12"/>
        <v>153.29679999999999</v>
      </c>
      <c r="Q131" s="15">
        <f t="shared" si="18"/>
        <v>0.98317887423344574</v>
      </c>
      <c r="R131" s="15">
        <f t="shared" si="18"/>
        <v>2.6755338927712433</v>
      </c>
      <c r="S131" s="15">
        <f t="shared" si="15"/>
        <v>-1.8675022996372803E-4</v>
      </c>
      <c r="T131" s="15">
        <f t="shared" si="16"/>
        <v>14.28440697114995</v>
      </c>
    </row>
    <row r="132" spans="1:20" x14ac:dyDescent="0.3">
      <c r="A132" s="41" t="s">
        <v>306</v>
      </c>
      <c r="B132" s="41"/>
      <c r="C132" s="41"/>
      <c r="D132" s="10">
        <v>57.682200000000002</v>
      </c>
      <c r="E132" s="10">
        <v>-152.6686</v>
      </c>
      <c r="F132" s="15"/>
      <c r="G132" s="15"/>
      <c r="H132" s="15"/>
      <c r="I132" s="15"/>
      <c r="J132" s="10">
        <f>SUM(F132:I132)</f>
        <v>0</v>
      </c>
      <c r="K132" s="10">
        <v>10</v>
      </c>
      <c r="L132" s="15">
        <f>T132/K132</f>
        <v>8.3570585917387223</v>
      </c>
      <c r="M132" s="12">
        <f t="shared" si="22"/>
        <v>44352.909313691067</v>
      </c>
      <c r="N132" s="39">
        <f t="shared" si="14"/>
        <v>44352.909313691067</v>
      </c>
      <c r="O132" s="10">
        <f t="shared" si="11"/>
        <v>57.682200000000002</v>
      </c>
      <c r="P132" s="10">
        <f t="shared" si="12"/>
        <v>152.6686</v>
      </c>
      <c r="Q132" s="15">
        <f t="shared" si="18"/>
        <v>1.0067443097938733</v>
      </c>
      <c r="R132" s="15">
        <f t="shared" si="18"/>
        <v>2.6645697344102146</v>
      </c>
      <c r="S132" s="15">
        <f t="shared" si="15"/>
        <v>-1.0964158361028709E-2</v>
      </c>
      <c r="T132" s="15">
        <f t="shared" si="16"/>
        <v>83.57058591738722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:B126"/>
    </sheetView>
  </sheetViews>
  <sheetFormatPr defaultRowHeight="14.4" x14ac:dyDescent="0.3"/>
  <cols>
    <col min="1" max="1" width="9.5546875" bestFit="1" customWidth="1"/>
  </cols>
  <sheetData>
    <row r="1" spans="1:2" x14ac:dyDescent="0.3">
      <c r="A1" s="10">
        <v>152.6686</v>
      </c>
      <c r="B1">
        <f>A1*-1</f>
        <v>-152.6686</v>
      </c>
    </row>
    <row r="2" spans="1:2" x14ac:dyDescent="0.3">
      <c r="A2" s="16">
        <v>158.48580000000001</v>
      </c>
      <c r="B2">
        <f t="shared" ref="B2:B65" si="0">A2*-1</f>
        <v>-158.48580000000001</v>
      </c>
    </row>
    <row r="3" spans="1:2" x14ac:dyDescent="0.3">
      <c r="A3" s="16">
        <v>158.92930000000001</v>
      </c>
      <c r="B3">
        <f t="shared" si="0"/>
        <v>-158.92930000000001</v>
      </c>
    </row>
    <row r="4" spans="1:2" x14ac:dyDescent="0.3">
      <c r="A4" s="16">
        <v>159.61799999999999</v>
      </c>
      <c r="B4">
        <f t="shared" si="0"/>
        <v>-159.61799999999999</v>
      </c>
    </row>
    <row r="5" spans="1:2" x14ac:dyDescent="0.3">
      <c r="A5" s="16">
        <v>159.416</v>
      </c>
      <c r="B5">
        <f t="shared" si="0"/>
        <v>-159.416</v>
      </c>
    </row>
    <row r="6" spans="1:2" x14ac:dyDescent="0.3">
      <c r="A6" s="16">
        <v>158.95740000000001</v>
      </c>
      <c r="B6">
        <f t="shared" si="0"/>
        <v>-158.95740000000001</v>
      </c>
    </row>
    <row r="7" spans="1:2" x14ac:dyDescent="0.3">
      <c r="A7" s="16">
        <v>158.5016</v>
      </c>
      <c r="B7">
        <f t="shared" si="0"/>
        <v>-158.5016</v>
      </c>
    </row>
    <row r="8" spans="1:2" x14ac:dyDescent="0.3">
      <c r="A8" s="16">
        <v>158.06909999999999</v>
      </c>
      <c r="B8">
        <f t="shared" si="0"/>
        <v>-158.06909999999999</v>
      </c>
    </row>
    <row r="9" spans="1:2" x14ac:dyDescent="0.3">
      <c r="A9" s="16">
        <v>158.08770000000001</v>
      </c>
      <c r="B9">
        <f t="shared" si="0"/>
        <v>-158.08770000000001</v>
      </c>
    </row>
    <row r="10" spans="1:2" x14ac:dyDescent="0.3">
      <c r="A10" s="16">
        <v>158.5283</v>
      </c>
      <c r="B10">
        <f t="shared" si="0"/>
        <v>-158.5283</v>
      </c>
    </row>
    <row r="11" spans="1:2" x14ac:dyDescent="0.3">
      <c r="A11" s="16">
        <v>158.98439999999999</v>
      </c>
      <c r="B11">
        <f t="shared" si="0"/>
        <v>-158.98439999999999</v>
      </c>
    </row>
    <row r="12" spans="1:2" x14ac:dyDescent="0.3">
      <c r="A12" s="16">
        <v>159.0103</v>
      </c>
      <c r="B12">
        <f t="shared" si="0"/>
        <v>-159.0103</v>
      </c>
    </row>
    <row r="13" spans="1:2" x14ac:dyDescent="0.3">
      <c r="A13" s="16">
        <v>158.554</v>
      </c>
      <c r="B13">
        <f t="shared" si="0"/>
        <v>-158.554</v>
      </c>
    </row>
    <row r="14" spans="1:2" x14ac:dyDescent="0.3">
      <c r="A14" s="16">
        <v>158.10059999999999</v>
      </c>
      <c r="B14">
        <f t="shared" si="0"/>
        <v>-158.10059999999999</v>
      </c>
    </row>
    <row r="15" spans="1:2" x14ac:dyDescent="0.3">
      <c r="A15" s="16">
        <v>157.6711</v>
      </c>
      <c r="B15">
        <f t="shared" si="0"/>
        <v>-157.6711</v>
      </c>
    </row>
    <row r="16" spans="1:2" x14ac:dyDescent="0.3">
      <c r="A16" s="16">
        <v>157.226</v>
      </c>
      <c r="B16">
        <f t="shared" si="0"/>
        <v>-157.226</v>
      </c>
    </row>
    <row r="17" spans="1:2" x14ac:dyDescent="0.3">
      <c r="A17" s="16">
        <v>157.67400000000001</v>
      </c>
      <c r="B17">
        <f t="shared" si="0"/>
        <v>-157.67400000000001</v>
      </c>
    </row>
    <row r="18" spans="1:2" x14ac:dyDescent="0.3">
      <c r="A18" s="16">
        <v>158.1249</v>
      </c>
      <c r="B18">
        <f t="shared" si="0"/>
        <v>-158.1249</v>
      </c>
    </row>
    <row r="19" spans="1:2" x14ac:dyDescent="0.3">
      <c r="A19" s="16">
        <v>158.57859999999999</v>
      </c>
      <c r="B19">
        <f t="shared" si="0"/>
        <v>-158.57859999999999</v>
      </c>
    </row>
    <row r="20" spans="1:2" x14ac:dyDescent="0.3">
      <c r="A20" s="16">
        <v>158.37469999999999</v>
      </c>
      <c r="B20">
        <f t="shared" si="0"/>
        <v>-158.37469999999999</v>
      </c>
    </row>
    <row r="21" spans="1:2" x14ac:dyDescent="0.3">
      <c r="A21" s="16">
        <v>157.9222</v>
      </c>
      <c r="B21">
        <f t="shared" si="0"/>
        <v>-157.9222</v>
      </c>
    </row>
    <row r="22" spans="1:2" x14ac:dyDescent="0.3">
      <c r="A22" s="16">
        <v>157.4726</v>
      </c>
      <c r="B22">
        <f t="shared" si="0"/>
        <v>-157.4726</v>
      </c>
    </row>
    <row r="23" spans="1:2" x14ac:dyDescent="0.3">
      <c r="A23" s="16">
        <v>157.0257</v>
      </c>
      <c r="B23">
        <f t="shared" si="0"/>
        <v>-157.0257</v>
      </c>
    </row>
    <row r="24" spans="1:2" x14ac:dyDescent="0.3">
      <c r="A24" s="16">
        <v>156.60300000000001</v>
      </c>
      <c r="B24">
        <f t="shared" si="0"/>
        <v>-156.60300000000001</v>
      </c>
    </row>
    <row r="25" spans="1:2" x14ac:dyDescent="0.3">
      <c r="A25" s="16">
        <v>157.04730000000001</v>
      </c>
      <c r="B25">
        <f t="shared" si="0"/>
        <v>-157.04730000000001</v>
      </c>
    </row>
    <row r="26" spans="1:2" x14ac:dyDescent="0.3">
      <c r="A26" s="16">
        <v>157.49440000000001</v>
      </c>
      <c r="B26">
        <f t="shared" si="0"/>
        <v>-157.49440000000001</v>
      </c>
    </row>
    <row r="27" spans="1:2" x14ac:dyDescent="0.3">
      <c r="A27" s="16">
        <v>157.9442</v>
      </c>
      <c r="B27">
        <f t="shared" si="0"/>
        <v>-157.9442</v>
      </c>
    </row>
    <row r="28" spans="1:2" x14ac:dyDescent="0.3">
      <c r="A28" s="16">
        <v>157.96510000000001</v>
      </c>
      <c r="B28">
        <f t="shared" si="0"/>
        <v>-157.96510000000001</v>
      </c>
    </row>
    <row r="29" spans="1:2" x14ac:dyDescent="0.3">
      <c r="A29" s="16">
        <v>157.51499999999999</v>
      </c>
      <c r="B29">
        <f t="shared" si="0"/>
        <v>-157.51499999999999</v>
      </c>
    </row>
    <row r="30" spans="1:2" x14ac:dyDescent="0.3">
      <c r="A30" s="16">
        <v>157.06780000000001</v>
      </c>
      <c r="B30">
        <f t="shared" si="0"/>
        <v>-157.06780000000001</v>
      </c>
    </row>
    <row r="31" spans="1:2" x14ac:dyDescent="0.3">
      <c r="A31" s="16">
        <v>156.6232</v>
      </c>
      <c r="B31">
        <f t="shared" si="0"/>
        <v>-156.6232</v>
      </c>
    </row>
    <row r="32" spans="1:2" x14ac:dyDescent="0.3">
      <c r="A32" s="16">
        <v>156.2004</v>
      </c>
      <c r="B32">
        <f t="shared" si="0"/>
        <v>-156.2004</v>
      </c>
    </row>
    <row r="33" spans="1:2" x14ac:dyDescent="0.3">
      <c r="A33" s="16">
        <v>156.64240000000001</v>
      </c>
      <c r="B33">
        <f t="shared" si="0"/>
        <v>-156.64240000000001</v>
      </c>
    </row>
    <row r="34" spans="1:2" x14ac:dyDescent="0.3">
      <c r="A34" s="16">
        <v>157.08709999999999</v>
      </c>
      <c r="B34">
        <f t="shared" si="0"/>
        <v>-157.08709999999999</v>
      </c>
    </row>
    <row r="35" spans="1:2" x14ac:dyDescent="0.3">
      <c r="A35" s="16">
        <v>157.53460000000001</v>
      </c>
      <c r="B35">
        <f t="shared" si="0"/>
        <v>-157.53460000000001</v>
      </c>
    </row>
    <row r="36" spans="1:2" x14ac:dyDescent="0.3">
      <c r="A36" s="16">
        <v>157.553</v>
      </c>
      <c r="B36">
        <f t="shared" si="0"/>
        <v>-157.553</v>
      </c>
    </row>
    <row r="37" spans="1:2" x14ac:dyDescent="0.3">
      <c r="A37" s="16">
        <v>157.1053</v>
      </c>
      <c r="B37">
        <f t="shared" si="0"/>
        <v>-157.1053</v>
      </c>
    </row>
    <row r="38" spans="1:2" x14ac:dyDescent="0.3">
      <c r="A38" s="16">
        <v>156.66050000000001</v>
      </c>
      <c r="B38">
        <f t="shared" si="0"/>
        <v>-156.66050000000001</v>
      </c>
    </row>
    <row r="39" spans="1:2" x14ac:dyDescent="0.3">
      <c r="A39" s="16">
        <v>156.2183</v>
      </c>
      <c r="B39">
        <f t="shared" si="0"/>
        <v>-156.2183</v>
      </c>
    </row>
    <row r="40" spans="1:2" x14ac:dyDescent="0.3">
      <c r="A40" s="16">
        <v>155.7954</v>
      </c>
      <c r="B40">
        <f t="shared" si="0"/>
        <v>-155.7954</v>
      </c>
    </row>
    <row r="41" spans="1:2" x14ac:dyDescent="0.3">
      <c r="A41" s="16">
        <v>156.23500000000001</v>
      </c>
      <c r="B41">
        <f t="shared" si="0"/>
        <v>-156.23500000000001</v>
      </c>
    </row>
    <row r="42" spans="1:2" x14ac:dyDescent="0.3">
      <c r="A42" s="16">
        <v>156.89949999999999</v>
      </c>
      <c r="B42">
        <f t="shared" si="0"/>
        <v>-156.89949999999999</v>
      </c>
    </row>
    <row r="43" spans="1:2" x14ac:dyDescent="0.3">
      <c r="A43" s="16">
        <v>157.3459</v>
      </c>
      <c r="B43">
        <f t="shared" si="0"/>
        <v>-157.3459</v>
      </c>
    </row>
    <row r="44" spans="1:2" x14ac:dyDescent="0.3">
      <c r="A44" s="16">
        <v>156.69300000000001</v>
      </c>
      <c r="B44">
        <f t="shared" si="0"/>
        <v>-156.69300000000001</v>
      </c>
    </row>
    <row r="45" spans="1:2" x14ac:dyDescent="0.3">
      <c r="A45" s="16">
        <v>156.25059999999999</v>
      </c>
      <c r="B45">
        <f t="shared" si="0"/>
        <v>-156.25059999999999</v>
      </c>
    </row>
    <row r="46" spans="1:2" x14ac:dyDescent="0.3">
      <c r="A46" s="16">
        <v>155.8109</v>
      </c>
      <c r="B46">
        <f t="shared" si="0"/>
        <v>-155.8109</v>
      </c>
    </row>
    <row r="47" spans="1:2" x14ac:dyDescent="0.3">
      <c r="A47" s="16">
        <v>156.04470000000001</v>
      </c>
      <c r="B47">
        <f t="shared" si="0"/>
        <v>-156.04470000000001</v>
      </c>
    </row>
    <row r="48" spans="1:2" x14ac:dyDescent="0.3">
      <c r="A48" s="16">
        <v>156.48589999999999</v>
      </c>
      <c r="B48">
        <f t="shared" si="0"/>
        <v>-156.48589999999999</v>
      </c>
    </row>
    <row r="49" spans="1:2" x14ac:dyDescent="0.3">
      <c r="A49" s="16">
        <v>156.9298</v>
      </c>
      <c r="B49">
        <f t="shared" si="0"/>
        <v>-156.9298</v>
      </c>
    </row>
    <row r="50" spans="1:2" x14ac:dyDescent="0.3">
      <c r="A50" s="16">
        <v>156.4991</v>
      </c>
      <c r="B50">
        <f t="shared" si="0"/>
        <v>-156.4991</v>
      </c>
    </row>
    <row r="51" spans="1:2" x14ac:dyDescent="0.3">
      <c r="A51" s="16">
        <v>156.05779999999999</v>
      </c>
      <c r="B51">
        <f t="shared" si="0"/>
        <v>-156.05779999999999</v>
      </c>
    </row>
    <row r="52" spans="1:2" x14ac:dyDescent="0.3">
      <c r="A52" s="16">
        <v>155.61920000000001</v>
      </c>
      <c r="B52">
        <f t="shared" si="0"/>
        <v>-155.61920000000001</v>
      </c>
    </row>
    <row r="53" spans="1:2" x14ac:dyDescent="0.3">
      <c r="A53" s="16">
        <v>155.631</v>
      </c>
      <c r="B53">
        <f t="shared" si="0"/>
        <v>-155.631</v>
      </c>
    </row>
    <row r="54" spans="1:2" x14ac:dyDescent="0.3">
      <c r="A54" s="16">
        <v>156.06970000000001</v>
      </c>
      <c r="B54">
        <f t="shared" si="0"/>
        <v>-156.06970000000001</v>
      </c>
    </row>
    <row r="55" spans="1:2" x14ac:dyDescent="0.3">
      <c r="A55" s="16">
        <v>156.5111</v>
      </c>
      <c r="B55">
        <f t="shared" si="0"/>
        <v>-156.5111</v>
      </c>
    </row>
    <row r="56" spans="1:2" x14ac:dyDescent="0.3">
      <c r="A56" s="16">
        <v>156.08029999999999</v>
      </c>
      <c r="B56">
        <f t="shared" si="0"/>
        <v>-156.08029999999999</v>
      </c>
    </row>
    <row r="57" spans="1:2" x14ac:dyDescent="0.3">
      <c r="A57" s="16">
        <v>155.64150000000001</v>
      </c>
      <c r="B57">
        <f t="shared" si="0"/>
        <v>-155.64150000000001</v>
      </c>
    </row>
    <row r="58" spans="1:2" x14ac:dyDescent="0.3">
      <c r="A58" s="16">
        <v>155.21459999999999</v>
      </c>
      <c r="B58">
        <f t="shared" si="0"/>
        <v>-155.21459999999999</v>
      </c>
    </row>
    <row r="59" spans="1:2" x14ac:dyDescent="0.3">
      <c r="A59" s="16">
        <v>155.6508</v>
      </c>
      <c r="B59">
        <f t="shared" si="0"/>
        <v>-155.6508</v>
      </c>
    </row>
    <row r="60" spans="1:2" x14ac:dyDescent="0.3">
      <c r="A60" s="16">
        <v>156.08959999999999</v>
      </c>
      <c r="B60">
        <f t="shared" si="0"/>
        <v>-156.08959999999999</v>
      </c>
    </row>
    <row r="61" spans="1:2" x14ac:dyDescent="0.3">
      <c r="A61" s="16">
        <v>155.87780000000001</v>
      </c>
      <c r="B61">
        <f t="shared" si="0"/>
        <v>-155.87780000000001</v>
      </c>
    </row>
    <row r="62" spans="1:2" x14ac:dyDescent="0.3">
      <c r="A62" s="16">
        <v>155.44030000000001</v>
      </c>
      <c r="B62">
        <f t="shared" si="0"/>
        <v>-155.44030000000001</v>
      </c>
    </row>
    <row r="63" spans="1:2" x14ac:dyDescent="0.3">
      <c r="A63" s="16">
        <v>155.00540000000001</v>
      </c>
      <c r="B63">
        <f t="shared" si="0"/>
        <v>-155.00540000000001</v>
      </c>
    </row>
    <row r="64" spans="1:2" x14ac:dyDescent="0.3">
      <c r="A64" s="16">
        <v>155.012</v>
      </c>
      <c r="B64">
        <f t="shared" si="0"/>
        <v>-155.012</v>
      </c>
    </row>
    <row r="65" spans="1:2" x14ac:dyDescent="0.3">
      <c r="A65" s="16">
        <v>155.4469</v>
      </c>
      <c r="B65">
        <f t="shared" si="0"/>
        <v>-155.4469</v>
      </c>
    </row>
    <row r="66" spans="1:2" x14ac:dyDescent="0.3">
      <c r="A66" s="16">
        <v>155.4521</v>
      </c>
      <c r="B66">
        <f t="shared" ref="B66:B126" si="1">A66*-1</f>
        <v>-155.4521</v>
      </c>
    </row>
    <row r="67" spans="1:2" x14ac:dyDescent="0.3">
      <c r="A67" s="16">
        <v>155.01730000000001</v>
      </c>
      <c r="B67">
        <f t="shared" si="1"/>
        <v>-155.01730000000001</v>
      </c>
    </row>
    <row r="68" spans="1:2" x14ac:dyDescent="0.3">
      <c r="A68" s="16">
        <v>154.8047</v>
      </c>
      <c r="B68">
        <f t="shared" si="1"/>
        <v>-154.8047</v>
      </c>
    </row>
    <row r="69" spans="1:2" x14ac:dyDescent="0.3">
      <c r="A69" s="16">
        <v>155.23830000000001</v>
      </c>
      <c r="B69">
        <f t="shared" si="1"/>
        <v>-155.23830000000001</v>
      </c>
    </row>
    <row r="70" spans="1:2" x14ac:dyDescent="0.3">
      <c r="A70" s="16">
        <v>155.26</v>
      </c>
      <c r="B70">
        <f t="shared" si="1"/>
        <v>-155.26</v>
      </c>
    </row>
    <row r="71" spans="1:2" x14ac:dyDescent="0.3">
      <c r="A71" s="16">
        <v>155.16999999999999</v>
      </c>
      <c r="B71">
        <f t="shared" si="1"/>
        <v>-155.16999999999999</v>
      </c>
    </row>
    <row r="72" spans="1:2" x14ac:dyDescent="0.3">
      <c r="A72" s="16">
        <v>155.07</v>
      </c>
      <c r="B72">
        <f t="shared" si="1"/>
        <v>-155.07</v>
      </c>
    </row>
    <row r="73" spans="1:2" x14ac:dyDescent="0.3">
      <c r="A73" s="16">
        <v>155.01</v>
      </c>
      <c r="B73">
        <f t="shared" si="1"/>
        <v>-155.01</v>
      </c>
    </row>
    <row r="74" spans="1:2" x14ac:dyDescent="0.3">
      <c r="A74" s="16">
        <v>154.88</v>
      </c>
      <c r="B74">
        <f t="shared" si="1"/>
        <v>-154.88</v>
      </c>
    </row>
    <row r="75" spans="1:2" x14ac:dyDescent="0.3">
      <c r="A75" s="16">
        <v>154.78</v>
      </c>
      <c r="B75">
        <f t="shared" si="1"/>
        <v>-154.78</v>
      </c>
    </row>
    <row r="76" spans="1:2" x14ac:dyDescent="0.3">
      <c r="A76" s="16">
        <v>154.59270000000001</v>
      </c>
      <c r="B76">
        <f t="shared" si="1"/>
        <v>-154.59270000000001</v>
      </c>
    </row>
    <row r="77" spans="1:2" x14ac:dyDescent="0.3">
      <c r="A77" s="16">
        <v>154.37729999999999</v>
      </c>
      <c r="B77">
        <f t="shared" si="1"/>
        <v>-154.37729999999999</v>
      </c>
    </row>
    <row r="78" spans="1:2" x14ac:dyDescent="0.3">
      <c r="A78" s="16">
        <v>154.16120000000001</v>
      </c>
      <c r="B78">
        <f t="shared" si="1"/>
        <v>-154.16120000000001</v>
      </c>
    </row>
    <row r="79" spans="1:2" x14ac:dyDescent="0.3">
      <c r="A79" s="16">
        <v>153.9444</v>
      </c>
      <c r="B79">
        <f t="shared" si="1"/>
        <v>-153.9444</v>
      </c>
    </row>
    <row r="80" spans="1:2" x14ac:dyDescent="0.3">
      <c r="A80" s="16">
        <v>153.7269</v>
      </c>
      <c r="B80">
        <f t="shared" si="1"/>
        <v>-153.7269</v>
      </c>
    </row>
    <row r="81" spans="1:2" x14ac:dyDescent="0.3">
      <c r="A81" s="16">
        <v>153.5086</v>
      </c>
      <c r="B81">
        <f t="shared" si="1"/>
        <v>-153.5086</v>
      </c>
    </row>
    <row r="82" spans="1:2" x14ac:dyDescent="0.3">
      <c r="A82" s="16">
        <v>153.2895</v>
      </c>
      <c r="B82">
        <f t="shared" si="1"/>
        <v>-153.2895</v>
      </c>
    </row>
    <row r="83" spans="1:2" x14ac:dyDescent="0.3">
      <c r="A83" s="16">
        <v>153.06970000000001</v>
      </c>
      <c r="B83">
        <f t="shared" si="1"/>
        <v>-153.06970000000001</v>
      </c>
    </row>
    <row r="84" spans="1:2" x14ac:dyDescent="0.3">
      <c r="A84" s="16">
        <v>152.8492</v>
      </c>
      <c r="B84">
        <f t="shared" si="1"/>
        <v>-152.8492</v>
      </c>
    </row>
    <row r="85" spans="1:2" x14ac:dyDescent="0.3">
      <c r="A85" s="16">
        <v>152.62790000000001</v>
      </c>
      <c r="B85">
        <f t="shared" si="1"/>
        <v>-152.62790000000001</v>
      </c>
    </row>
    <row r="86" spans="1:2" x14ac:dyDescent="0.3">
      <c r="A86" s="16">
        <v>152.4058</v>
      </c>
      <c r="B86">
        <f t="shared" si="1"/>
        <v>-152.4058</v>
      </c>
    </row>
    <row r="87" spans="1:2" x14ac:dyDescent="0.3">
      <c r="A87" s="16">
        <v>152.18289999999999</v>
      </c>
      <c r="B87">
        <f t="shared" si="1"/>
        <v>-152.18289999999999</v>
      </c>
    </row>
    <row r="88" spans="1:2" x14ac:dyDescent="0.3">
      <c r="A88" s="16">
        <v>151.32380000000001</v>
      </c>
      <c r="B88">
        <f t="shared" si="1"/>
        <v>-151.32380000000001</v>
      </c>
    </row>
    <row r="89" spans="1:2" x14ac:dyDescent="0.3">
      <c r="A89" s="16">
        <v>150.6781</v>
      </c>
      <c r="B89">
        <f t="shared" si="1"/>
        <v>-150.6781</v>
      </c>
    </row>
    <row r="90" spans="1:2" x14ac:dyDescent="0.3">
      <c r="A90" s="16">
        <v>150.30609999999999</v>
      </c>
      <c r="B90">
        <f t="shared" si="1"/>
        <v>-150.30609999999999</v>
      </c>
    </row>
    <row r="91" spans="1:2" x14ac:dyDescent="0.3">
      <c r="A91" s="16">
        <v>150.7115</v>
      </c>
      <c r="B91">
        <f t="shared" si="1"/>
        <v>-150.7115</v>
      </c>
    </row>
    <row r="92" spans="1:2" x14ac:dyDescent="0.3">
      <c r="A92" s="16">
        <v>151.11920000000001</v>
      </c>
      <c r="B92">
        <f t="shared" si="1"/>
        <v>-151.11920000000001</v>
      </c>
    </row>
    <row r="93" spans="1:2" x14ac:dyDescent="0.3">
      <c r="A93" s="16">
        <v>151.34139999999999</v>
      </c>
      <c r="B93">
        <f t="shared" si="1"/>
        <v>-151.34139999999999</v>
      </c>
    </row>
    <row r="94" spans="1:2" x14ac:dyDescent="0.3">
      <c r="A94" s="16">
        <v>150.9323</v>
      </c>
      <c r="B94">
        <f t="shared" si="1"/>
        <v>-150.9323</v>
      </c>
    </row>
    <row r="95" spans="1:2" x14ac:dyDescent="0.3">
      <c r="A95" s="16">
        <v>150.52539999999999</v>
      </c>
      <c r="B95">
        <f t="shared" si="1"/>
        <v>-150.52539999999999</v>
      </c>
    </row>
    <row r="96" spans="1:2" x14ac:dyDescent="0.3">
      <c r="A96" s="35">
        <v>150.9479</v>
      </c>
      <c r="B96">
        <f t="shared" si="1"/>
        <v>-150.9479</v>
      </c>
    </row>
    <row r="97" spans="1:2" x14ac:dyDescent="0.3">
      <c r="A97" s="35">
        <v>151.35730000000001</v>
      </c>
      <c r="B97">
        <f t="shared" si="1"/>
        <v>-151.35730000000001</v>
      </c>
    </row>
    <row r="98" spans="1:2" x14ac:dyDescent="0.3">
      <c r="A98" s="35">
        <v>151.7689</v>
      </c>
      <c r="B98">
        <f t="shared" si="1"/>
        <v>-151.7689</v>
      </c>
    </row>
    <row r="99" spans="1:2" x14ac:dyDescent="0.3">
      <c r="A99" s="35">
        <v>151.7835</v>
      </c>
      <c r="B99">
        <f t="shared" si="1"/>
        <v>-151.7835</v>
      </c>
    </row>
    <row r="100" spans="1:2" x14ac:dyDescent="0.3">
      <c r="A100" s="35">
        <v>151.5772</v>
      </c>
      <c r="B100">
        <f t="shared" si="1"/>
        <v>-151.5772</v>
      </c>
    </row>
    <row r="101" spans="1:2" x14ac:dyDescent="0.3">
      <c r="A101" s="35">
        <v>151.3715</v>
      </c>
      <c r="B101">
        <f t="shared" si="1"/>
        <v>-151.3715</v>
      </c>
    </row>
    <row r="102" spans="1:2" x14ac:dyDescent="0.3">
      <c r="A102" s="35">
        <v>151.16640000000001</v>
      </c>
      <c r="B102">
        <f t="shared" si="1"/>
        <v>-151.16640000000001</v>
      </c>
    </row>
    <row r="103" spans="1:2" x14ac:dyDescent="0.3">
      <c r="A103" s="35">
        <v>150.7577</v>
      </c>
      <c r="B103">
        <f t="shared" si="1"/>
        <v>-150.7577</v>
      </c>
    </row>
    <row r="104" spans="1:2" x14ac:dyDescent="0.3">
      <c r="A104" s="35">
        <v>150.76</v>
      </c>
      <c r="B104">
        <f t="shared" si="1"/>
        <v>-150.76</v>
      </c>
    </row>
    <row r="105" spans="1:2" x14ac:dyDescent="0.3">
      <c r="A105" s="35">
        <v>151.1788</v>
      </c>
      <c r="B105">
        <f t="shared" si="1"/>
        <v>-151.1788</v>
      </c>
    </row>
    <row r="106" spans="1:2" x14ac:dyDescent="0.3">
      <c r="A106" s="35">
        <v>151.80770000000001</v>
      </c>
      <c r="B106">
        <f t="shared" si="1"/>
        <v>-151.80770000000001</v>
      </c>
    </row>
    <row r="107" spans="1:2" x14ac:dyDescent="0.3">
      <c r="A107" s="35">
        <v>151.39519999999999</v>
      </c>
      <c r="B107">
        <f t="shared" si="1"/>
        <v>-151.39519999999999</v>
      </c>
    </row>
    <row r="108" spans="1:2" x14ac:dyDescent="0.3">
      <c r="A108" s="35">
        <v>150.97280000000001</v>
      </c>
      <c r="B108">
        <f t="shared" si="1"/>
        <v>-150.97280000000001</v>
      </c>
    </row>
    <row r="109" spans="1:2" x14ac:dyDescent="0.3">
      <c r="A109" s="35">
        <v>151.40469999999999</v>
      </c>
      <c r="B109">
        <f t="shared" si="1"/>
        <v>-151.40469999999999</v>
      </c>
    </row>
    <row r="110" spans="1:2" x14ac:dyDescent="0.3">
      <c r="A110" s="35">
        <v>151.8175</v>
      </c>
      <c r="B110">
        <f t="shared" si="1"/>
        <v>-151.8175</v>
      </c>
    </row>
    <row r="111" spans="1:2" x14ac:dyDescent="0.3">
      <c r="A111" s="35">
        <v>152.03299999999999</v>
      </c>
      <c r="B111">
        <f t="shared" si="1"/>
        <v>-152.03299999999999</v>
      </c>
    </row>
    <row r="112" spans="1:2" x14ac:dyDescent="0.3">
      <c r="A112" s="35">
        <v>151.6189</v>
      </c>
      <c r="B112">
        <f t="shared" si="1"/>
        <v>-151.6189</v>
      </c>
    </row>
    <row r="113" spans="1:2" x14ac:dyDescent="0.3">
      <c r="A113" s="35">
        <v>151.6114</v>
      </c>
      <c r="B113">
        <f t="shared" si="1"/>
        <v>-151.6114</v>
      </c>
    </row>
    <row r="114" spans="1:2" x14ac:dyDescent="0.3">
      <c r="A114" s="35">
        <v>152.03980000000001</v>
      </c>
      <c r="B114">
        <f t="shared" si="1"/>
        <v>-152.03980000000001</v>
      </c>
    </row>
    <row r="115" spans="1:2" x14ac:dyDescent="0.3">
      <c r="A115" s="35">
        <v>152.04519999999999</v>
      </c>
      <c r="B115">
        <f t="shared" si="1"/>
        <v>-152.04519999999999</v>
      </c>
    </row>
    <row r="116" spans="1:2" x14ac:dyDescent="0.3">
      <c r="A116" s="35">
        <v>152.03710000000001</v>
      </c>
      <c r="B116">
        <f t="shared" si="1"/>
        <v>-152.03710000000001</v>
      </c>
    </row>
    <row r="117" spans="1:2" x14ac:dyDescent="0.3">
      <c r="A117" s="35">
        <v>152.46600000000001</v>
      </c>
      <c r="B117">
        <f t="shared" si="1"/>
        <v>-152.46600000000001</v>
      </c>
    </row>
    <row r="118" spans="1:2" x14ac:dyDescent="0.3">
      <c r="A118" s="35">
        <v>152.46870000000001</v>
      </c>
      <c r="B118">
        <f t="shared" si="1"/>
        <v>-152.46870000000001</v>
      </c>
    </row>
    <row r="119" spans="1:2" x14ac:dyDescent="0.3">
      <c r="A119" s="35">
        <v>152.46289999999999</v>
      </c>
      <c r="B119">
        <f t="shared" si="1"/>
        <v>-152.46289999999999</v>
      </c>
    </row>
    <row r="120" spans="1:2" x14ac:dyDescent="0.3">
      <c r="A120" s="35">
        <v>152.8895</v>
      </c>
      <c r="B120">
        <f t="shared" si="1"/>
        <v>-152.8895</v>
      </c>
    </row>
    <row r="121" spans="1:2" x14ac:dyDescent="0.3">
      <c r="A121" s="35">
        <v>152.88939999999999</v>
      </c>
      <c r="B121">
        <f t="shared" si="1"/>
        <v>-152.88939999999999</v>
      </c>
    </row>
    <row r="122" spans="1:2" x14ac:dyDescent="0.3">
      <c r="A122" s="35">
        <v>152.88329999999999</v>
      </c>
      <c r="B122">
        <f t="shared" si="1"/>
        <v>-152.88329999999999</v>
      </c>
    </row>
    <row r="123" spans="1:2" x14ac:dyDescent="0.3">
      <c r="A123" s="35">
        <v>153.31020000000001</v>
      </c>
      <c r="B123">
        <f t="shared" si="1"/>
        <v>-153.31020000000001</v>
      </c>
    </row>
    <row r="124" spans="1:2" x14ac:dyDescent="0.3">
      <c r="A124" s="35">
        <v>153.3075</v>
      </c>
      <c r="B124">
        <f t="shared" si="1"/>
        <v>-153.3075</v>
      </c>
    </row>
    <row r="125" spans="1:2" x14ac:dyDescent="0.3">
      <c r="A125" s="35">
        <v>153.29679999999999</v>
      </c>
      <c r="B125">
        <f t="shared" si="1"/>
        <v>-153.29679999999999</v>
      </c>
    </row>
    <row r="126" spans="1:2" x14ac:dyDescent="0.3">
      <c r="A126" s="10">
        <v>152.6686</v>
      </c>
      <c r="B126">
        <f t="shared" si="1"/>
        <v>-152.6686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13" sqref="A13:XFD13"/>
    </sheetView>
  </sheetViews>
  <sheetFormatPr defaultRowHeight="14.4" x14ac:dyDescent="0.3"/>
  <cols>
    <col min="3" max="3" width="10.21875" bestFit="1" customWidth="1"/>
  </cols>
  <sheetData>
    <row r="1" spans="1:5" x14ac:dyDescent="0.3">
      <c r="A1" t="s">
        <v>321</v>
      </c>
      <c r="B1" t="s">
        <v>325</v>
      </c>
      <c r="C1" t="s">
        <v>322</v>
      </c>
      <c r="D1" t="s">
        <v>324</v>
      </c>
      <c r="E1" t="s">
        <v>323</v>
      </c>
    </row>
    <row r="2" spans="1:5" x14ac:dyDescent="0.3">
      <c r="A2" s="16" t="s">
        <v>138</v>
      </c>
      <c r="B2" t="s">
        <v>299</v>
      </c>
      <c r="C2" s="18">
        <v>56.176299999999998</v>
      </c>
      <c r="D2" s="16">
        <v>156.04470000000001</v>
      </c>
      <c r="E2">
        <f>D2*-1</f>
        <v>-156.04470000000001</v>
      </c>
    </row>
    <row r="3" spans="1:5" x14ac:dyDescent="0.3">
      <c r="A3" s="16" t="s">
        <v>139</v>
      </c>
      <c r="B3" t="s">
        <v>300</v>
      </c>
      <c r="C3" s="18">
        <v>56.2911</v>
      </c>
      <c r="D3" s="16">
        <v>156.26499999999999</v>
      </c>
      <c r="E3">
        <f t="shared" ref="E3:E27" si="0">D3*-1</f>
        <v>-156.26499999999999</v>
      </c>
    </row>
    <row r="4" spans="1:5" x14ac:dyDescent="0.3">
      <c r="A4" s="16" t="s">
        <v>140</v>
      </c>
      <c r="B4" t="s">
        <v>299</v>
      </c>
      <c r="C4" s="18">
        <v>56.405900000000003</v>
      </c>
      <c r="D4" s="16">
        <v>156.48589999999999</v>
      </c>
      <c r="E4">
        <f t="shared" si="0"/>
        <v>-156.48589999999999</v>
      </c>
    </row>
    <row r="5" spans="1:5" x14ac:dyDescent="0.3">
      <c r="A5" s="16" t="s">
        <v>141</v>
      </c>
      <c r="B5" t="s">
        <v>300</v>
      </c>
      <c r="C5" s="18">
        <v>56.520699999999998</v>
      </c>
      <c r="D5" s="16">
        <v>156.70750000000001</v>
      </c>
      <c r="E5">
        <f t="shared" si="0"/>
        <v>-156.70750000000001</v>
      </c>
    </row>
    <row r="6" spans="1:5" x14ac:dyDescent="0.3">
      <c r="A6" s="16" t="s">
        <v>142</v>
      </c>
      <c r="B6" t="s">
        <v>299</v>
      </c>
      <c r="C6" s="18">
        <v>56.635399999999997</v>
      </c>
      <c r="D6" s="16">
        <v>156.9298</v>
      </c>
      <c r="E6">
        <f t="shared" si="0"/>
        <v>-156.9298</v>
      </c>
    </row>
    <row r="7" spans="1:5" x14ac:dyDescent="0.3">
      <c r="A7" s="16" t="s">
        <v>143</v>
      </c>
      <c r="B7" t="s">
        <v>319</v>
      </c>
      <c r="C7" s="18">
        <v>56.756399999999999</v>
      </c>
      <c r="D7" s="16">
        <v>156.7208</v>
      </c>
      <c r="E7">
        <f t="shared" si="0"/>
        <v>-156.7208</v>
      </c>
    </row>
    <row r="8" spans="1:5" x14ac:dyDescent="0.3">
      <c r="A8" s="16" t="s">
        <v>144</v>
      </c>
      <c r="B8" t="s">
        <v>320</v>
      </c>
      <c r="C8" s="18">
        <v>56.641599999999997</v>
      </c>
      <c r="D8" s="16">
        <v>156.4991</v>
      </c>
      <c r="E8">
        <f t="shared" si="0"/>
        <v>-156.4991</v>
      </c>
    </row>
    <row r="9" spans="1:5" x14ac:dyDescent="0.3">
      <c r="A9" s="16" t="s">
        <v>145</v>
      </c>
      <c r="B9" t="s">
        <v>319</v>
      </c>
      <c r="C9" s="18">
        <v>56.526800000000001</v>
      </c>
      <c r="D9" s="16">
        <v>156.27809999999999</v>
      </c>
      <c r="E9">
        <f t="shared" si="0"/>
        <v>-156.27809999999999</v>
      </c>
    </row>
    <row r="10" spans="1:5" x14ac:dyDescent="0.3">
      <c r="A10" s="16" t="s">
        <v>146</v>
      </c>
      <c r="B10" t="s">
        <v>320</v>
      </c>
      <c r="C10" s="18">
        <v>56.411999999999999</v>
      </c>
      <c r="D10" s="16">
        <v>156.05779999999999</v>
      </c>
      <c r="E10">
        <f t="shared" si="0"/>
        <v>-156.05779999999999</v>
      </c>
    </row>
    <row r="11" spans="1:5" x14ac:dyDescent="0.3">
      <c r="A11" s="16" t="s">
        <v>147</v>
      </c>
      <c r="B11" t="s">
        <v>319</v>
      </c>
      <c r="C11" s="18">
        <v>56.2973</v>
      </c>
      <c r="D11" s="16">
        <v>155.8382</v>
      </c>
      <c r="E11">
        <f t="shared" si="0"/>
        <v>-155.8382</v>
      </c>
    </row>
    <row r="12" spans="1:5" x14ac:dyDescent="0.3">
      <c r="A12" s="16" t="s">
        <v>148</v>
      </c>
      <c r="B12" t="s">
        <v>296</v>
      </c>
      <c r="C12" s="18">
        <v>56.182499999999997</v>
      </c>
      <c r="D12" s="16">
        <v>155.61920000000001</v>
      </c>
      <c r="E12">
        <f t="shared" si="0"/>
        <v>-155.61920000000001</v>
      </c>
    </row>
    <row r="13" spans="1:5" x14ac:dyDescent="0.3">
      <c r="A13" s="16" t="s">
        <v>150</v>
      </c>
      <c r="B13" t="s">
        <v>299</v>
      </c>
      <c r="C13" s="18">
        <v>56.418199999999999</v>
      </c>
      <c r="D13" s="16">
        <v>155.631</v>
      </c>
      <c r="E13">
        <f t="shared" si="0"/>
        <v>-155.631</v>
      </c>
    </row>
    <row r="14" spans="1:5" x14ac:dyDescent="0.3">
      <c r="A14" s="16" t="s">
        <v>151</v>
      </c>
      <c r="B14" t="s">
        <v>300</v>
      </c>
      <c r="C14" s="18">
        <v>56.533000000000001</v>
      </c>
      <c r="D14" s="16">
        <v>155.85</v>
      </c>
      <c r="E14">
        <f t="shared" si="0"/>
        <v>-155.85</v>
      </c>
    </row>
    <row r="15" spans="1:5" x14ac:dyDescent="0.3">
      <c r="A15" s="16" t="s">
        <v>152</v>
      </c>
      <c r="B15" t="s">
        <v>299</v>
      </c>
      <c r="C15" s="18">
        <v>56.647799999999997</v>
      </c>
      <c r="D15" s="16">
        <v>156.06970000000001</v>
      </c>
      <c r="E15">
        <f t="shared" si="0"/>
        <v>-156.06970000000001</v>
      </c>
    </row>
    <row r="16" spans="1:5" x14ac:dyDescent="0.3">
      <c r="A16" s="16" t="s">
        <v>153</v>
      </c>
      <c r="B16" t="s">
        <v>300</v>
      </c>
      <c r="C16" s="18">
        <v>56.762599999999999</v>
      </c>
      <c r="D16" s="16">
        <v>156.29</v>
      </c>
      <c r="E16">
        <f t="shared" si="0"/>
        <v>-156.29</v>
      </c>
    </row>
    <row r="17" spans="1:5" x14ac:dyDescent="0.3">
      <c r="A17" s="16" t="s">
        <v>154</v>
      </c>
      <c r="B17" t="s">
        <v>299</v>
      </c>
      <c r="C17" s="18">
        <v>56.877400000000002</v>
      </c>
      <c r="D17" s="16">
        <v>156.5111</v>
      </c>
      <c r="E17">
        <f t="shared" si="0"/>
        <v>-156.5111</v>
      </c>
    </row>
    <row r="18" spans="1:5" x14ac:dyDescent="0.3">
      <c r="A18" s="16" t="s">
        <v>155</v>
      </c>
      <c r="B18" t="s">
        <v>300</v>
      </c>
      <c r="C18" s="18">
        <v>56.9983</v>
      </c>
      <c r="D18" s="16">
        <v>156.30070000000001</v>
      </c>
      <c r="E18">
        <f t="shared" si="0"/>
        <v>-156.30070000000001</v>
      </c>
    </row>
    <row r="19" spans="1:5" x14ac:dyDescent="0.3">
      <c r="A19" s="16" t="s">
        <v>156</v>
      </c>
      <c r="B19" t="s">
        <v>299</v>
      </c>
      <c r="C19" s="18">
        <v>56.883499999999998</v>
      </c>
      <c r="D19" s="16">
        <v>156.08029999999999</v>
      </c>
      <c r="E19">
        <f t="shared" si="0"/>
        <v>-156.08029999999999</v>
      </c>
    </row>
    <row r="20" spans="1:5" x14ac:dyDescent="0.3">
      <c r="A20" s="16" t="s">
        <v>157</v>
      </c>
      <c r="B20" t="s">
        <v>300</v>
      </c>
      <c r="C20" s="18">
        <v>56.768700000000003</v>
      </c>
      <c r="D20" s="16">
        <v>155.86060000000001</v>
      </c>
      <c r="E20">
        <f t="shared" si="0"/>
        <v>-155.86060000000001</v>
      </c>
    </row>
    <row r="21" spans="1:5" x14ac:dyDescent="0.3">
      <c r="A21" s="16" t="s">
        <v>158</v>
      </c>
      <c r="B21" t="s">
        <v>299</v>
      </c>
      <c r="C21" s="18">
        <v>56.654000000000003</v>
      </c>
      <c r="D21" s="16">
        <v>155.64150000000001</v>
      </c>
      <c r="E21">
        <f t="shared" si="0"/>
        <v>-155.64150000000001</v>
      </c>
    </row>
    <row r="22" spans="1:5" x14ac:dyDescent="0.3">
      <c r="A22" s="16" t="s">
        <v>159</v>
      </c>
      <c r="B22" t="s">
        <v>300</v>
      </c>
      <c r="C22" s="18">
        <v>56.539200000000001</v>
      </c>
      <c r="D22" s="16">
        <v>155.42310000000001</v>
      </c>
      <c r="E22">
        <f t="shared" si="0"/>
        <v>-155.42310000000001</v>
      </c>
    </row>
    <row r="23" spans="1:5" x14ac:dyDescent="0.3">
      <c r="A23" s="16" t="s">
        <v>160</v>
      </c>
      <c r="B23" t="s">
        <v>299</v>
      </c>
      <c r="C23" s="18">
        <v>56.6601</v>
      </c>
      <c r="D23" s="16">
        <v>155.21459999999999</v>
      </c>
      <c r="E23">
        <f t="shared" si="0"/>
        <v>-155.21459999999999</v>
      </c>
    </row>
    <row r="24" spans="1:5" x14ac:dyDescent="0.3">
      <c r="A24" s="16" t="s">
        <v>161</v>
      </c>
      <c r="B24" t="s">
        <v>300</v>
      </c>
      <c r="C24" s="18">
        <v>56.774900000000002</v>
      </c>
      <c r="D24" s="16">
        <v>155.4324</v>
      </c>
      <c r="E24">
        <f t="shared" si="0"/>
        <v>-155.4324</v>
      </c>
    </row>
    <row r="25" spans="1:5" x14ac:dyDescent="0.3">
      <c r="A25" s="16" t="s">
        <v>162</v>
      </c>
      <c r="B25" t="s">
        <v>299</v>
      </c>
      <c r="C25" s="18">
        <v>56.889699999999998</v>
      </c>
      <c r="D25" s="16">
        <v>155.6508</v>
      </c>
      <c r="E25">
        <f t="shared" si="0"/>
        <v>-155.6508</v>
      </c>
    </row>
    <row r="26" spans="1:5" x14ac:dyDescent="0.3">
      <c r="A26" s="17" t="s">
        <v>163</v>
      </c>
      <c r="B26" t="s">
        <v>300</v>
      </c>
      <c r="C26" s="18">
        <v>57.0045</v>
      </c>
      <c r="D26" s="16">
        <v>155.8698</v>
      </c>
      <c r="E26">
        <f t="shared" si="0"/>
        <v>-155.8698</v>
      </c>
    </row>
    <row r="27" spans="1:5" x14ac:dyDescent="0.3">
      <c r="A27" s="17" t="s">
        <v>164</v>
      </c>
      <c r="B27" t="s">
        <v>299</v>
      </c>
      <c r="C27" s="18">
        <v>57.119300000000003</v>
      </c>
      <c r="D27" s="16">
        <v>156.08959999999999</v>
      </c>
      <c r="E27">
        <f t="shared" si="0"/>
        <v>-156.08959999999999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workbookViewId="0">
      <selection activeCell="E1" sqref="E1"/>
    </sheetView>
  </sheetViews>
  <sheetFormatPr defaultRowHeight="14.4" x14ac:dyDescent="0.3"/>
  <cols>
    <col min="3" max="3" width="10.33203125" customWidth="1"/>
  </cols>
  <sheetData>
    <row r="1" spans="1:5" x14ac:dyDescent="0.3">
      <c r="A1" t="s">
        <v>321</v>
      </c>
      <c r="B1" t="s">
        <v>10</v>
      </c>
      <c r="C1" t="s">
        <v>322</v>
      </c>
      <c r="D1" t="s">
        <v>324</v>
      </c>
      <c r="E1" t="s">
        <v>323</v>
      </c>
    </row>
    <row r="2" spans="1:5" x14ac:dyDescent="0.3">
      <c r="A2" s="16" t="s">
        <v>83</v>
      </c>
      <c r="B2" t="s">
        <v>297</v>
      </c>
      <c r="C2" s="18">
        <v>55.903500000000001</v>
      </c>
      <c r="D2" s="16">
        <v>158.60210000000001</v>
      </c>
      <c r="E2">
        <f>-1*D2</f>
        <v>-158.60210000000001</v>
      </c>
    </row>
    <row r="3" spans="1:5" x14ac:dyDescent="0.3">
      <c r="A3" s="16" t="s">
        <v>84</v>
      </c>
      <c r="B3" t="s">
        <v>298</v>
      </c>
      <c r="C3" s="18">
        <v>55.788800000000002</v>
      </c>
      <c r="D3" s="16">
        <v>158.37469999999999</v>
      </c>
      <c r="E3">
        <f t="shared" ref="E3:E66" si="0">-1*D3</f>
        <v>-158.37469999999999</v>
      </c>
    </row>
    <row r="4" spans="1:5" x14ac:dyDescent="0.3">
      <c r="A4" s="16" t="s">
        <v>85</v>
      </c>
      <c r="B4" t="s">
        <v>297</v>
      </c>
      <c r="C4" s="18">
        <v>55.673999999999999</v>
      </c>
      <c r="D4" s="16">
        <v>158.1481</v>
      </c>
      <c r="E4">
        <f t="shared" si="0"/>
        <v>-158.1481</v>
      </c>
    </row>
    <row r="5" spans="1:5" x14ac:dyDescent="0.3">
      <c r="A5" s="16" t="s">
        <v>86</v>
      </c>
      <c r="B5" t="s">
        <v>298</v>
      </c>
      <c r="C5" s="18">
        <v>55.559199999999997</v>
      </c>
      <c r="D5" s="16">
        <v>157.9222</v>
      </c>
      <c r="E5">
        <f t="shared" si="0"/>
        <v>-157.9222</v>
      </c>
    </row>
    <row r="6" spans="1:5" x14ac:dyDescent="0.3">
      <c r="A6" s="16" t="s">
        <v>87</v>
      </c>
      <c r="B6" t="s">
        <v>297</v>
      </c>
      <c r="C6" s="18">
        <v>55.444400000000002</v>
      </c>
      <c r="D6" s="16">
        <v>157.69710000000001</v>
      </c>
      <c r="E6">
        <f t="shared" si="0"/>
        <v>-157.69710000000001</v>
      </c>
    </row>
    <row r="7" spans="1:5" x14ac:dyDescent="0.3">
      <c r="A7" s="16" t="s">
        <v>88</v>
      </c>
      <c r="B7" t="s">
        <v>298</v>
      </c>
      <c r="C7" s="18">
        <v>55.329599999999999</v>
      </c>
      <c r="D7" s="16">
        <v>157.4726</v>
      </c>
      <c r="E7">
        <f t="shared" si="0"/>
        <v>-157.4726</v>
      </c>
    </row>
    <row r="8" spans="1:5" x14ac:dyDescent="0.3">
      <c r="A8" s="16" t="s">
        <v>89</v>
      </c>
      <c r="B8" t="s">
        <v>297</v>
      </c>
      <c r="C8" s="18">
        <v>55.214799999999997</v>
      </c>
      <c r="D8" s="16">
        <v>157.24879999999999</v>
      </c>
      <c r="E8">
        <f t="shared" si="0"/>
        <v>-157.24879999999999</v>
      </c>
    </row>
    <row r="9" spans="1:5" x14ac:dyDescent="0.3">
      <c r="A9" s="16" t="s">
        <v>90</v>
      </c>
      <c r="B9" t="s">
        <v>298</v>
      </c>
      <c r="C9" s="18">
        <v>55.1</v>
      </c>
      <c r="D9" s="16">
        <v>157.0257</v>
      </c>
      <c r="E9">
        <f t="shared" si="0"/>
        <v>-157.0257</v>
      </c>
    </row>
    <row r="10" spans="1:5" x14ac:dyDescent="0.3">
      <c r="A10" s="16" t="s">
        <v>91</v>
      </c>
      <c r="B10" t="s">
        <v>297</v>
      </c>
      <c r="C10" s="18">
        <v>54.985300000000002</v>
      </c>
      <c r="D10" s="16">
        <v>156.80330000000001</v>
      </c>
      <c r="E10">
        <f t="shared" si="0"/>
        <v>-156.80330000000001</v>
      </c>
    </row>
    <row r="11" spans="1:5" x14ac:dyDescent="0.3">
      <c r="A11" s="16" t="s">
        <v>92</v>
      </c>
      <c r="B11" t="s">
        <v>298</v>
      </c>
      <c r="C11" s="18">
        <v>55.106200000000001</v>
      </c>
      <c r="D11" s="16">
        <v>156.60300000000001</v>
      </c>
      <c r="E11">
        <f t="shared" si="0"/>
        <v>-156.60300000000001</v>
      </c>
    </row>
    <row r="12" spans="1:5" x14ac:dyDescent="0.3">
      <c r="A12" s="16" t="s">
        <v>93</v>
      </c>
      <c r="B12" t="s">
        <v>297</v>
      </c>
      <c r="C12" s="18">
        <v>55.220999999999997</v>
      </c>
      <c r="D12" s="16">
        <v>156.82480000000001</v>
      </c>
      <c r="E12">
        <f t="shared" si="0"/>
        <v>-156.82480000000001</v>
      </c>
    </row>
    <row r="13" spans="1:5" x14ac:dyDescent="0.3">
      <c r="A13" s="16" t="s">
        <v>94</v>
      </c>
      <c r="B13" t="s">
        <v>298</v>
      </c>
      <c r="C13" s="18">
        <v>55.335799999999999</v>
      </c>
      <c r="D13" s="16">
        <v>157.04730000000001</v>
      </c>
      <c r="E13">
        <f t="shared" si="0"/>
        <v>-157.04730000000001</v>
      </c>
    </row>
    <row r="14" spans="1:5" x14ac:dyDescent="0.3">
      <c r="A14" s="16" t="s">
        <v>95</v>
      </c>
      <c r="B14" t="s">
        <v>297</v>
      </c>
      <c r="C14" s="18">
        <v>55.450600000000001</v>
      </c>
      <c r="D14" s="16">
        <v>157.2705</v>
      </c>
      <c r="E14">
        <f t="shared" si="0"/>
        <v>-157.2705</v>
      </c>
    </row>
    <row r="15" spans="1:5" x14ac:dyDescent="0.3">
      <c r="A15" s="16" t="s">
        <v>96</v>
      </c>
      <c r="B15" t="s">
        <v>298</v>
      </c>
      <c r="C15" s="18">
        <v>55.565399999999997</v>
      </c>
      <c r="D15" s="16">
        <v>157.49440000000001</v>
      </c>
      <c r="E15">
        <f t="shared" si="0"/>
        <v>-157.49440000000001</v>
      </c>
    </row>
    <row r="16" spans="1:5" x14ac:dyDescent="0.3">
      <c r="A16" s="16" t="s">
        <v>97</v>
      </c>
      <c r="B16" t="s">
        <v>297</v>
      </c>
      <c r="C16" s="18">
        <v>55.680100000000003</v>
      </c>
      <c r="D16" s="16">
        <v>157.71889999999999</v>
      </c>
      <c r="E16">
        <f t="shared" si="0"/>
        <v>-157.71889999999999</v>
      </c>
    </row>
    <row r="17" spans="1:5" x14ac:dyDescent="0.3">
      <c r="A17" s="16" t="s">
        <v>98</v>
      </c>
      <c r="B17" t="s">
        <v>298</v>
      </c>
      <c r="C17" s="18">
        <v>55.794899999999998</v>
      </c>
      <c r="D17" s="16">
        <v>157.9442</v>
      </c>
      <c r="E17">
        <f t="shared" si="0"/>
        <v>-157.9442</v>
      </c>
    </row>
    <row r="18" spans="1:5" x14ac:dyDescent="0.3">
      <c r="A18" s="16" t="s">
        <v>99</v>
      </c>
      <c r="B18" t="s">
        <v>297</v>
      </c>
      <c r="C18" s="18">
        <v>55.909700000000001</v>
      </c>
      <c r="D18" s="16">
        <v>158.17019999999999</v>
      </c>
      <c r="E18">
        <f t="shared" si="0"/>
        <v>-158.17019999999999</v>
      </c>
    </row>
    <row r="19" spans="1:5" x14ac:dyDescent="0.3">
      <c r="A19" s="16" t="s">
        <v>100</v>
      </c>
      <c r="B19" t="s">
        <v>298</v>
      </c>
      <c r="C19" s="18">
        <v>56.030700000000003</v>
      </c>
      <c r="D19" s="16">
        <v>157.96510000000001</v>
      </c>
      <c r="E19">
        <f t="shared" si="0"/>
        <v>-157.96510000000001</v>
      </c>
    </row>
    <row r="20" spans="1:5" x14ac:dyDescent="0.3">
      <c r="A20" s="16" t="s">
        <v>101</v>
      </c>
      <c r="B20" t="s">
        <v>297</v>
      </c>
      <c r="C20" s="18">
        <v>55.915900000000001</v>
      </c>
      <c r="D20" s="16">
        <v>157.7397</v>
      </c>
      <c r="E20">
        <f t="shared" si="0"/>
        <v>-157.7397</v>
      </c>
    </row>
    <row r="21" spans="1:5" x14ac:dyDescent="0.3">
      <c r="A21" s="16" t="s">
        <v>102</v>
      </c>
      <c r="B21" t="s">
        <v>298</v>
      </c>
      <c r="C21" s="18">
        <v>55.801099999999998</v>
      </c>
      <c r="D21" s="16">
        <v>157.51499999999999</v>
      </c>
      <c r="E21">
        <f t="shared" si="0"/>
        <v>-157.51499999999999</v>
      </c>
    </row>
    <row r="22" spans="1:5" x14ac:dyDescent="0.3">
      <c r="A22" s="16" t="s">
        <v>103</v>
      </c>
      <c r="B22" t="s">
        <v>297</v>
      </c>
      <c r="C22" s="18">
        <v>55.686300000000003</v>
      </c>
      <c r="D22" s="16">
        <v>157.2911</v>
      </c>
      <c r="E22">
        <f t="shared" si="0"/>
        <v>-157.2911</v>
      </c>
    </row>
    <row r="23" spans="1:5" x14ac:dyDescent="0.3">
      <c r="A23" s="16" t="s">
        <v>104</v>
      </c>
      <c r="B23" t="s">
        <v>298</v>
      </c>
      <c r="C23" s="18">
        <v>55.5715</v>
      </c>
      <c r="D23" s="16">
        <v>157.06780000000001</v>
      </c>
      <c r="E23">
        <f t="shared" si="0"/>
        <v>-157.06780000000001</v>
      </c>
    </row>
    <row r="24" spans="1:5" x14ac:dyDescent="0.3">
      <c r="A24" s="16" t="s">
        <v>105</v>
      </c>
      <c r="B24" t="s">
        <v>297</v>
      </c>
      <c r="C24" s="18">
        <v>55.456699999999998</v>
      </c>
      <c r="D24" s="16">
        <v>156.84520000000001</v>
      </c>
      <c r="E24">
        <f t="shared" si="0"/>
        <v>-156.84520000000001</v>
      </c>
    </row>
    <row r="25" spans="1:5" x14ac:dyDescent="0.3">
      <c r="A25" s="16" t="s">
        <v>106</v>
      </c>
      <c r="B25" t="s">
        <v>298</v>
      </c>
      <c r="C25" s="18">
        <v>55.341999999999999</v>
      </c>
      <c r="D25" s="16">
        <v>156.6232</v>
      </c>
      <c r="E25">
        <f t="shared" si="0"/>
        <v>-156.6232</v>
      </c>
    </row>
    <row r="26" spans="1:5" x14ac:dyDescent="0.3">
      <c r="A26" s="16" t="s">
        <v>107</v>
      </c>
      <c r="B26" t="s">
        <v>297</v>
      </c>
      <c r="C26" s="18">
        <v>55.227200000000003</v>
      </c>
      <c r="D26" s="16">
        <v>156.40199999999999</v>
      </c>
      <c r="E26">
        <f t="shared" si="0"/>
        <v>-156.40199999999999</v>
      </c>
    </row>
    <row r="27" spans="1:5" x14ac:dyDescent="0.3">
      <c r="A27" s="16" t="s">
        <v>108</v>
      </c>
      <c r="B27" t="s">
        <v>298</v>
      </c>
      <c r="C27" s="18">
        <v>55.348100000000002</v>
      </c>
      <c r="D27" s="16">
        <v>156.2004</v>
      </c>
      <c r="E27">
        <f t="shared" si="0"/>
        <v>-156.2004</v>
      </c>
    </row>
    <row r="28" spans="1:5" x14ac:dyDescent="0.3">
      <c r="A28" s="16" t="s">
        <v>109</v>
      </c>
      <c r="B28" t="s">
        <v>297</v>
      </c>
      <c r="C28" s="18">
        <v>55.462899999999998</v>
      </c>
      <c r="D28" s="16">
        <v>156.4211</v>
      </c>
      <c r="E28">
        <f t="shared" si="0"/>
        <v>-156.4211</v>
      </c>
    </row>
    <row r="29" spans="1:5" x14ac:dyDescent="0.3">
      <c r="A29" s="16" t="s">
        <v>110</v>
      </c>
      <c r="B29" t="s">
        <v>298</v>
      </c>
      <c r="C29" s="18">
        <v>55.5777</v>
      </c>
      <c r="D29" s="16">
        <v>156.64240000000001</v>
      </c>
      <c r="E29">
        <f t="shared" si="0"/>
        <v>-156.64240000000001</v>
      </c>
    </row>
    <row r="30" spans="1:5" x14ac:dyDescent="0.3">
      <c r="A30" s="16" t="s">
        <v>111</v>
      </c>
      <c r="B30" t="s">
        <v>297</v>
      </c>
      <c r="C30" s="18">
        <v>55.692500000000003</v>
      </c>
      <c r="D30" s="16">
        <v>156.86439999999999</v>
      </c>
      <c r="E30">
        <f t="shared" si="0"/>
        <v>-156.86439999999999</v>
      </c>
    </row>
    <row r="31" spans="1:5" x14ac:dyDescent="0.3">
      <c r="A31" s="16" t="s">
        <v>112</v>
      </c>
      <c r="B31" t="s">
        <v>298</v>
      </c>
      <c r="C31" s="18">
        <v>55.807299999999998</v>
      </c>
      <c r="D31" s="16">
        <v>157.08709999999999</v>
      </c>
      <c r="E31">
        <f t="shared" si="0"/>
        <v>-157.08709999999999</v>
      </c>
    </row>
    <row r="32" spans="1:5" x14ac:dyDescent="0.3">
      <c r="A32" s="16" t="s">
        <v>113</v>
      </c>
      <c r="B32" t="s">
        <v>297</v>
      </c>
      <c r="C32" s="18">
        <v>55.9221</v>
      </c>
      <c r="D32" s="16">
        <v>157.31049999999999</v>
      </c>
      <c r="E32">
        <f t="shared" si="0"/>
        <v>-157.31049999999999</v>
      </c>
    </row>
    <row r="33" spans="1:5" x14ac:dyDescent="0.3">
      <c r="A33" s="16" t="s">
        <v>114</v>
      </c>
      <c r="B33" t="s">
        <v>298</v>
      </c>
      <c r="C33" s="18">
        <v>56.036799999999999</v>
      </c>
      <c r="D33" s="16">
        <v>157.53460000000001</v>
      </c>
      <c r="E33">
        <f t="shared" si="0"/>
        <v>-157.53460000000001</v>
      </c>
    </row>
    <row r="34" spans="1:5" x14ac:dyDescent="0.3">
      <c r="A34" s="16" t="s">
        <v>115</v>
      </c>
      <c r="B34" t="s">
        <v>297</v>
      </c>
      <c r="C34" s="18">
        <v>56.151600000000002</v>
      </c>
      <c r="D34" s="16">
        <v>157.7594</v>
      </c>
      <c r="E34">
        <f t="shared" si="0"/>
        <v>-157.7594</v>
      </c>
    </row>
    <row r="35" spans="1:5" x14ac:dyDescent="0.3">
      <c r="A35" s="16" t="s">
        <v>116</v>
      </c>
      <c r="B35" t="s">
        <v>298</v>
      </c>
      <c r="C35" s="18">
        <v>56.272599999999997</v>
      </c>
      <c r="D35" s="16">
        <v>157.553</v>
      </c>
      <c r="E35">
        <f t="shared" si="0"/>
        <v>-157.553</v>
      </c>
    </row>
    <row r="36" spans="1:5" x14ac:dyDescent="0.3">
      <c r="A36" s="16" t="s">
        <v>117</v>
      </c>
      <c r="B36" t="s">
        <v>318</v>
      </c>
      <c r="C36" s="18">
        <v>56.157800000000002</v>
      </c>
      <c r="D36" s="16">
        <v>157.3288</v>
      </c>
      <c r="E36">
        <f t="shared" si="0"/>
        <v>-157.3288</v>
      </c>
    </row>
    <row r="37" spans="1:5" x14ac:dyDescent="0.3">
      <c r="A37" s="16" t="s">
        <v>118</v>
      </c>
      <c r="B37" t="s">
        <v>298</v>
      </c>
      <c r="C37" s="18">
        <v>56.042999999999999</v>
      </c>
      <c r="D37" s="16">
        <v>157.1053</v>
      </c>
      <c r="E37">
        <f t="shared" si="0"/>
        <v>-157.1053</v>
      </c>
    </row>
    <row r="38" spans="1:5" x14ac:dyDescent="0.3">
      <c r="A38" s="16" t="s">
        <v>119</v>
      </c>
      <c r="B38" t="s">
        <v>297</v>
      </c>
      <c r="C38" s="18">
        <v>55.928199999999997</v>
      </c>
      <c r="D38" s="16">
        <v>156.8826</v>
      </c>
      <c r="E38">
        <f t="shared" si="0"/>
        <v>-156.8826</v>
      </c>
    </row>
    <row r="39" spans="1:5" x14ac:dyDescent="0.3">
      <c r="A39" s="16" t="s">
        <v>120</v>
      </c>
      <c r="B39" t="s">
        <v>298</v>
      </c>
      <c r="C39" s="18">
        <v>55.813400000000001</v>
      </c>
      <c r="D39" s="16">
        <v>156.66050000000001</v>
      </c>
      <c r="E39">
        <f t="shared" si="0"/>
        <v>-156.66050000000001</v>
      </c>
    </row>
    <row r="40" spans="1:5" x14ac:dyDescent="0.3">
      <c r="A40" s="16" t="s">
        <v>121</v>
      </c>
      <c r="B40" t="s">
        <v>297</v>
      </c>
      <c r="C40" s="18">
        <v>55.698700000000002</v>
      </c>
      <c r="D40" s="16">
        <v>156.43899999999999</v>
      </c>
      <c r="E40">
        <f t="shared" si="0"/>
        <v>-156.43899999999999</v>
      </c>
    </row>
    <row r="41" spans="1:5" x14ac:dyDescent="0.3">
      <c r="A41" s="16" t="s">
        <v>122</v>
      </c>
      <c r="B41" t="s">
        <v>298</v>
      </c>
      <c r="C41" s="18">
        <v>55.5839</v>
      </c>
      <c r="D41" s="16">
        <v>156.2183</v>
      </c>
      <c r="E41">
        <f t="shared" si="0"/>
        <v>-156.2183</v>
      </c>
    </row>
    <row r="42" spans="1:5" x14ac:dyDescent="0.3">
      <c r="A42" s="16" t="s">
        <v>123</v>
      </c>
      <c r="B42" t="s">
        <v>297</v>
      </c>
      <c r="C42" s="18">
        <v>55.469099999999997</v>
      </c>
      <c r="D42" s="16">
        <v>155.9982</v>
      </c>
      <c r="E42">
        <f t="shared" si="0"/>
        <v>-155.9982</v>
      </c>
    </row>
    <row r="43" spans="1:5" x14ac:dyDescent="0.3">
      <c r="A43" s="16" t="s">
        <v>210</v>
      </c>
      <c r="B43" t="s">
        <v>297</v>
      </c>
      <c r="C43" s="18">
        <v>58.976799999999997</v>
      </c>
      <c r="D43" s="16">
        <v>149.84389999999999</v>
      </c>
      <c r="E43">
        <f t="shared" si="0"/>
        <v>-149.84389999999999</v>
      </c>
    </row>
    <row r="44" spans="1:5" x14ac:dyDescent="0.3">
      <c r="A44" s="16" t="s">
        <v>211</v>
      </c>
      <c r="B44" t="s">
        <v>298</v>
      </c>
      <c r="C44" s="18">
        <v>58.862000000000002</v>
      </c>
      <c r="D44" s="16">
        <v>149.64359999999999</v>
      </c>
      <c r="E44">
        <f t="shared" si="0"/>
        <v>-149.64359999999999</v>
      </c>
    </row>
    <row r="45" spans="1:5" x14ac:dyDescent="0.3">
      <c r="A45" s="16" t="s">
        <v>212</v>
      </c>
      <c r="B45" t="s">
        <v>297</v>
      </c>
      <c r="C45" s="18">
        <v>58.741100000000003</v>
      </c>
      <c r="D45" s="16">
        <v>149.86519999999999</v>
      </c>
      <c r="E45">
        <f t="shared" si="0"/>
        <v>-149.86519999999999</v>
      </c>
    </row>
    <row r="46" spans="1:5" x14ac:dyDescent="0.3">
      <c r="A46" s="16" t="s">
        <v>213</v>
      </c>
      <c r="B46" t="s">
        <v>298</v>
      </c>
      <c r="C46" s="18">
        <v>58.856999999999999</v>
      </c>
      <c r="D46" s="16">
        <v>150.06399999999999</v>
      </c>
      <c r="E46">
        <f t="shared" si="0"/>
        <v>-150.06399999999999</v>
      </c>
    </row>
    <row r="47" spans="1:5" x14ac:dyDescent="0.3">
      <c r="A47" s="16" t="s">
        <v>214</v>
      </c>
      <c r="B47" t="s">
        <v>297</v>
      </c>
      <c r="C47" s="18">
        <v>58.970700000000001</v>
      </c>
      <c r="D47" s="16">
        <v>150.26769999999999</v>
      </c>
      <c r="E47">
        <f t="shared" si="0"/>
        <v>-150.26769999999999</v>
      </c>
    </row>
    <row r="48" spans="1:5" x14ac:dyDescent="0.3">
      <c r="A48" s="16" t="s">
        <v>215</v>
      </c>
      <c r="B48" t="s">
        <v>298</v>
      </c>
      <c r="C48" s="18">
        <v>59.0854</v>
      </c>
      <c r="D48" s="16">
        <v>150.4699</v>
      </c>
      <c r="E48">
        <f t="shared" si="0"/>
        <v>-150.4699</v>
      </c>
    </row>
    <row r="49" spans="1:5" x14ac:dyDescent="0.3">
      <c r="A49" s="16" t="s">
        <v>216</v>
      </c>
      <c r="B49" t="s">
        <v>297</v>
      </c>
      <c r="C49" s="18">
        <v>58.964500000000001</v>
      </c>
      <c r="D49" s="16">
        <v>150.69290000000001</v>
      </c>
      <c r="E49">
        <f t="shared" si="0"/>
        <v>-150.69290000000001</v>
      </c>
    </row>
    <row r="50" spans="1:5" x14ac:dyDescent="0.3">
      <c r="A50" s="16" t="s">
        <v>217</v>
      </c>
      <c r="B50" t="s">
        <v>298</v>
      </c>
      <c r="C50" s="18">
        <v>58.849699999999999</v>
      </c>
      <c r="D50" s="16">
        <v>150.49</v>
      </c>
      <c r="E50">
        <f t="shared" si="0"/>
        <v>-150.49</v>
      </c>
    </row>
    <row r="51" spans="1:5" x14ac:dyDescent="0.3">
      <c r="A51" s="16" t="s">
        <v>218</v>
      </c>
      <c r="B51" t="s">
        <v>297</v>
      </c>
      <c r="C51" s="18">
        <v>58.734900000000003</v>
      </c>
      <c r="D51" s="16">
        <v>150.2878</v>
      </c>
      <c r="E51">
        <f t="shared" si="0"/>
        <v>-150.2878</v>
      </c>
    </row>
    <row r="52" spans="1:5" x14ac:dyDescent="0.3">
      <c r="A52" s="16" t="s">
        <v>219</v>
      </c>
      <c r="B52" t="s">
        <v>298</v>
      </c>
      <c r="C52" s="18">
        <v>58.620100000000001</v>
      </c>
      <c r="D52" s="16">
        <v>150.08600000000001</v>
      </c>
      <c r="E52">
        <f t="shared" si="0"/>
        <v>-150.08600000000001</v>
      </c>
    </row>
    <row r="53" spans="1:5" x14ac:dyDescent="0.3">
      <c r="A53" s="16" t="s">
        <v>220</v>
      </c>
      <c r="B53" t="s">
        <v>297</v>
      </c>
      <c r="C53" s="18">
        <v>58.499200000000002</v>
      </c>
      <c r="D53" s="16">
        <v>150.30609999999999</v>
      </c>
      <c r="E53">
        <f t="shared" si="0"/>
        <v>-150.30609999999999</v>
      </c>
    </row>
    <row r="54" spans="1:5" x14ac:dyDescent="0.3">
      <c r="A54" s="16" t="s">
        <v>221</v>
      </c>
      <c r="B54" t="s">
        <v>298</v>
      </c>
      <c r="C54" s="18">
        <v>58.613999999999997</v>
      </c>
      <c r="D54" s="16">
        <v>150.5086</v>
      </c>
      <c r="E54">
        <f t="shared" si="0"/>
        <v>-150.5086</v>
      </c>
    </row>
    <row r="55" spans="1:5" x14ac:dyDescent="0.3">
      <c r="A55" s="16" t="s">
        <v>222</v>
      </c>
      <c r="B55" t="s">
        <v>297</v>
      </c>
      <c r="C55" s="18">
        <v>58.728700000000003</v>
      </c>
      <c r="D55" s="16">
        <v>150.7115</v>
      </c>
      <c r="E55">
        <f t="shared" si="0"/>
        <v>-150.7115</v>
      </c>
    </row>
    <row r="56" spans="1:5" x14ac:dyDescent="0.3">
      <c r="A56" s="16" t="s">
        <v>223</v>
      </c>
      <c r="B56" t="s">
        <v>298</v>
      </c>
      <c r="C56" s="18">
        <v>58.843499999999999</v>
      </c>
      <c r="D56" s="16">
        <v>150.9151</v>
      </c>
      <c r="E56">
        <f t="shared" si="0"/>
        <v>-150.9151</v>
      </c>
    </row>
    <row r="57" spans="1:5" x14ac:dyDescent="0.3">
      <c r="A57" s="16" t="s">
        <v>224</v>
      </c>
      <c r="B57" t="s">
        <v>297</v>
      </c>
      <c r="C57" s="18">
        <v>58.958300000000001</v>
      </c>
      <c r="D57" s="16">
        <v>151.11920000000001</v>
      </c>
      <c r="E57">
        <f t="shared" si="0"/>
        <v>-151.11920000000001</v>
      </c>
    </row>
    <row r="58" spans="1:5" x14ac:dyDescent="0.3">
      <c r="A58" s="16" t="s">
        <v>225</v>
      </c>
      <c r="B58" t="s">
        <v>298</v>
      </c>
      <c r="C58" s="18">
        <v>58.952100000000002</v>
      </c>
      <c r="D58" s="16">
        <v>151.54679999999999</v>
      </c>
      <c r="E58">
        <f t="shared" si="0"/>
        <v>-151.54679999999999</v>
      </c>
    </row>
    <row r="59" spans="1:5" x14ac:dyDescent="0.3">
      <c r="A59" s="16" t="s">
        <v>226</v>
      </c>
      <c r="B59" t="s">
        <v>297</v>
      </c>
      <c r="C59" s="18">
        <v>58.837400000000002</v>
      </c>
      <c r="D59" s="16">
        <v>151.34139999999999</v>
      </c>
      <c r="E59">
        <f t="shared" si="0"/>
        <v>-151.34139999999999</v>
      </c>
    </row>
    <row r="60" spans="1:5" x14ac:dyDescent="0.3">
      <c r="A60" s="16" t="s">
        <v>227</v>
      </c>
      <c r="B60" t="s">
        <v>298</v>
      </c>
      <c r="C60" s="18">
        <v>58.7226</v>
      </c>
      <c r="D60" s="16">
        <v>151.13659999999999</v>
      </c>
      <c r="E60">
        <f t="shared" si="0"/>
        <v>-151.13659999999999</v>
      </c>
    </row>
    <row r="61" spans="1:5" x14ac:dyDescent="0.3">
      <c r="A61" s="16" t="s">
        <v>228</v>
      </c>
      <c r="B61" t="s">
        <v>297</v>
      </c>
      <c r="C61" s="18">
        <v>58.607799999999997</v>
      </c>
      <c r="D61" s="16">
        <v>150.9323</v>
      </c>
      <c r="E61">
        <f t="shared" si="0"/>
        <v>-150.9323</v>
      </c>
    </row>
    <row r="62" spans="1:5" x14ac:dyDescent="0.3">
      <c r="A62" s="16" t="s">
        <v>229</v>
      </c>
      <c r="B62" t="s">
        <v>298</v>
      </c>
      <c r="C62" s="18">
        <v>58.493000000000002</v>
      </c>
      <c r="D62" s="16">
        <v>150.7286</v>
      </c>
      <c r="E62">
        <f t="shared" si="0"/>
        <v>-150.7286</v>
      </c>
    </row>
    <row r="63" spans="1:5" x14ac:dyDescent="0.3">
      <c r="A63" s="16" t="s">
        <v>230</v>
      </c>
      <c r="B63" t="s">
        <v>297</v>
      </c>
      <c r="C63" s="18">
        <v>58.3782</v>
      </c>
      <c r="D63" s="16">
        <v>150.52539999999999</v>
      </c>
      <c r="E63">
        <f t="shared" si="0"/>
        <v>-150.52539999999999</v>
      </c>
    </row>
    <row r="64" spans="1:5" x14ac:dyDescent="0.3">
      <c r="A64" s="16" t="s">
        <v>231</v>
      </c>
      <c r="B64" t="s">
        <v>298</v>
      </c>
      <c r="C64" s="18">
        <v>58.257300000000001</v>
      </c>
      <c r="D64" s="16">
        <v>150.7439</v>
      </c>
      <c r="E64">
        <f t="shared" si="0"/>
        <v>-150.7439</v>
      </c>
    </row>
    <row r="65" spans="1:5" x14ac:dyDescent="0.3">
      <c r="A65" s="16" t="s">
        <v>232</v>
      </c>
      <c r="B65" t="s">
        <v>297</v>
      </c>
      <c r="C65" s="18">
        <v>58.372</v>
      </c>
      <c r="D65" s="16">
        <v>150.9479</v>
      </c>
      <c r="E65">
        <f t="shared" si="0"/>
        <v>-150.9479</v>
      </c>
    </row>
    <row r="66" spans="1:5" x14ac:dyDescent="0.3">
      <c r="A66" s="16" t="s">
        <v>233</v>
      </c>
      <c r="B66" t="s">
        <v>298</v>
      </c>
      <c r="C66" s="18">
        <v>58.486800000000002</v>
      </c>
      <c r="D66" s="16">
        <v>151.1523</v>
      </c>
      <c r="E66">
        <f t="shared" si="0"/>
        <v>-151.1523</v>
      </c>
    </row>
    <row r="67" spans="1:5" x14ac:dyDescent="0.3">
      <c r="A67" s="16" t="s">
        <v>234</v>
      </c>
      <c r="B67" t="s">
        <v>297</v>
      </c>
      <c r="C67" s="18">
        <v>58.601599999999998</v>
      </c>
      <c r="D67" s="16">
        <v>151.35730000000001</v>
      </c>
      <c r="E67">
        <f t="shared" ref="E67:E90" si="1">-1*D67</f>
        <v>-151.35730000000001</v>
      </c>
    </row>
    <row r="68" spans="1:5" x14ac:dyDescent="0.3">
      <c r="A68" s="16" t="s">
        <v>235</v>
      </c>
      <c r="B68" t="s">
        <v>298</v>
      </c>
      <c r="C68" s="18">
        <v>58.7164</v>
      </c>
      <c r="D68" s="16">
        <v>151.56290000000001</v>
      </c>
      <c r="E68">
        <f t="shared" si="1"/>
        <v>-151.56290000000001</v>
      </c>
    </row>
    <row r="69" spans="1:5" x14ac:dyDescent="0.3">
      <c r="A69" s="16" t="s">
        <v>236</v>
      </c>
      <c r="B69" t="s">
        <v>297</v>
      </c>
      <c r="C69" s="18">
        <v>58.831200000000003</v>
      </c>
      <c r="D69" s="16">
        <v>151.7689</v>
      </c>
      <c r="E69">
        <f t="shared" si="1"/>
        <v>-151.7689</v>
      </c>
    </row>
    <row r="70" spans="1:5" x14ac:dyDescent="0.3">
      <c r="A70" s="16" t="s">
        <v>272</v>
      </c>
      <c r="B70" t="s">
        <v>297</v>
      </c>
      <c r="C70" s="18">
        <v>57.0608</v>
      </c>
      <c r="D70" s="16">
        <v>152.03710000000001</v>
      </c>
      <c r="E70">
        <f t="shared" si="1"/>
        <v>-152.03710000000001</v>
      </c>
    </row>
    <row r="71" spans="1:5" x14ac:dyDescent="0.3">
      <c r="A71" s="16" t="s">
        <v>273</v>
      </c>
      <c r="B71" t="s">
        <v>298</v>
      </c>
      <c r="C71" s="18">
        <v>57.174799999999998</v>
      </c>
      <c r="D71" s="16">
        <v>152.25729999999999</v>
      </c>
      <c r="E71">
        <f t="shared" si="1"/>
        <v>-152.25729999999999</v>
      </c>
    </row>
    <row r="72" spans="1:5" x14ac:dyDescent="0.3">
      <c r="A72" s="16" t="s">
        <v>274</v>
      </c>
      <c r="B72" t="s">
        <v>297</v>
      </c>
      <c r="C72" s="18">
        <v>57.2896</v>
      </c>
      <c r="D72" s="16">
        <v>152.46600000000001</v>
      </c>
      <c r="E72">
        <f t="shared" si="1"/>
        <v>-152.46600000000001</v>
      </c>
    </row>
    <row r="73" spans="1:5" x14ac:dyDescent="0.3">
      <c r="A73" s="16" t="s">
        <v>275</v>
      </c>
      <c r="B73" t="s">
        <v>298</v>
      </c>
      <c r="C73" s="18">
        <v>57.168599999999998</v>
      </c>
      <c r="D73" s="16">
        <v>152.6781</v>
      </c>
      <c r="E73">
        <f t="shared" si="1"/>
        <v>-152.6781</v>
      </c>
    </row>
    <row r="74" spans="1:5" x14ac:dyDescent="0.3">
      <c r="A74" s="16" t="s">
        <v>276</v>
      </c>
      <c r="B74" t="s">
        <v>297</v>
      </c>
      <c r="C74" s="18">
        <v>57.053899999999999</v>
      </c>
      <c r="D74" s="16">
        <v>152.46870000000001</v>
      </c>
      <c r="E74">
        <f t="shared" si="1"/>
        <v>-152.46870000000001</v>
      </c>
    </row>
    <row r="75" spans="1:5" x14ac:dyDescent="0.3">
      <c r="A75" s="16" t="s">
        <v>277</v>
      </c>
      <c r="B75" t="s">
        <v>298</v>
      </c>
      <c r="C75" s="18">
        <v>56.938600000000001</v>
      </c>
      <c r="D75" s="16">
        <v>152.25</v>
      </c>
      <c r="E75">
        <f t="shared" si="1"/>
        <v>-152.25</v>
      </c>
    </row>
    <row r="76" spans="1:5" x14ac:dyDescent="0.3">
      <c r="A76" s="16" t="s">
        <v>278</v>
      </c>
      <c r="B76" t="s">
        <v>297</v>
      </c>
      <c r="C76" s="18">
        <v>56.816099999999999</v>
      </c>
      <c r="D76" s="16">
        <v>152.46289999999999</v>
      </c>
      <c r="E76">
        <f t="shared" si="1"/>
        <v>-152.46289999999999</v>
      </c>
    </row>
    <row r="77" spans="1:5" x14ac:dyDescent="0.3">
      <c r="A77" s="16" t="s">
        <v>279</v>
      </c>
      <c r="B77" t="s">
        <v>298</v>
      </c>
      <c r="C77" s="18">
        <v>56.932899999999997</v>
      </c>
      <c r="D77" s="16">
        <v>152.67939999999999</v>
      </c>
      <c r="E77">
        <f t="shared" si="1"/>
        <v>-152.67939999999999</v>
      </c>
    </row>
    <row r="78" spans="1:5" x14ac:dyDescent="0.3">
      <c r="A78" s="16" t="s">
        <v>280</v>
      </c>
      <c r="B78" t="s">
        <v>297</v>
      </c>
      <c r="C78" s="18">
        <v>57.047699999999999</v>
      </c>
      <c r="D78" s="16">
        <v>152.8895</v>
      </c>
      <c r="E78">
        <f t="shared" si="1"/>
        <v>-152.8895</v>
      </c>
    </row>
    <row r="79" spans="1:5" x14ac:dyDescent="0.3">
      <c r="A79" s="16" t="s">
        <v>281</v>
      </c>
      <c r="B79" t="s">
        <v>298</v>
      </c>
      <c r="C79" s="18">
        <v>56.926699999999997</v>
      </c>
      <c r="D79" s="16">
        <v>153.1002</v>
      </c>
      <c r="E79">
        <f t="shared" si="1"/>
        <v>-153.1002</v>
      </c>
    </row>
    <row r="80" spans="1:5" x14ac:dyDescent="0.3">
      <c r="A80" s="16" t="s">
        <v>282</v>
      </c>
      <c r="B80" t="s">
        <v>297</v>
      </c>
      <c r="C80" s="18">
        <v>56.811999999999998</v>
      </c>
      <c r="D80" s="16">
        <v>152.88939999999999</v>
      </c>
      <c r="E80">
        <f t="shared" si="1"/>
        <v>-152.88939999999999</v>
      </c>
    </row>
    <row r="81" spans="1:5" x14ac:dyDescent="0.3">
      <c r="A81" s="16" t="s">
        <v>283</v>
      </c>
      <c r="B81" t="s">
        <v>298</v>
      </c>
      <c r="C81" s="18">
        <v>56.693100000000001</v>
      </c>
      <c r="D81" s="16">
        <v>152.67570000000001</v>
      </c>
      <c r="E81">
        <f t="shared" si="1"/>
        <v>-152.67570000000001</v>
      </c>
    </row>
    <row r="82" spans="1:5" x14ac:dyDescent="0.3">
      <c r="A82" s="16" t="s">
        <v>284</v>
      </c>
      <c r="B82" t="s">
        <v>297</v>
      </c>
      <c r="C82" s="18">
        <v>56.572800000000001</v>
      </c>
      <c r="D82" s="16">
        <v>152.88329999999999</v>
      </c>
      <c r="E82">
        <f t="shared" si="1"/>
        <v>-152.88329999999999</v>
      </c>
    </row>
    <row r="83" spans="1:5" x14ac:dyDescent="0.3">
      <c r="A83" s="16" t="s">
        <v>285</v>
      </c>
      <c r="B83" t="s">
        <v>298</v>
      </c>
      <c r="C83" s="18">
        <v>56.691000000000003</v>
      </c>
      <c r="D83" s="16">
        <v>153.09880000000001</v>
      </c>
      <c r="E83">
        <f t="shared" si="1"/>
        <v>-153.09880000000001</v>
      </c>
    </row>
    <row r="84" spans="1:5" x14ac:dyDescent="0.3">
      <c r="A84" s="16" t="s">
        <v>286</v>
      </c>
      <c r="B84" t="s">
        <v>297</v>
      </c>
      <c r="C84" s="18">
        <v>56.805799999999998</v>
      </c>
      <c r="D84" s="16">
        <v>153.31020000000001</v>
      </c>
      <c r="E84">
        <f t="shared" si="1"/>
        <v>-153.31020000000001</v>
      </c>
    </row>
    <row r="85" spans="1:5" x14ac:dyDescent="0.3">
      <c r="A85" s="16" t="s">
        <v>287</v>
      </c>
      <c r="B85" t="s">
        <v>298</v>
      </c>
      <c r="C85" s="18">
        <v>56.684800000000003</v>
      </c>
      <c r="D85" s="16">
        <v>153.51949999999999</v>
      </c>
      <c r="E85">
        <f t="shared" si="1"/>
        <v>-153.51949999999999</v>
      </c>
    </row>
    <row r="86" spans="1:5" x14ac:dyDescent="0.3">
      <c r="A86" s="16" t="s">
        <v>288</v>
      </c>
      <c r="B86" t="s">
        <v>297</v>
      </c>
      <c r="C86" s="18">
        <v>56.57</v>
      </c>
      <c r="D86" s="16">
        <v>153.3075</v>
      </c>
      <c r="E86">
        <f t="shared" si="1"/>
        <v>-153.3075</v>
      </c>
    </row>
    <row r="87" spans="1:5" x14ac:dyDescent="0.3">
      <c r="A87" s="16" t="s">
        <v>289</v>
      </c>
      <c r="B87" t="s">
        <v>298</v>
      </c>
      <c r="C87" s="18">
        <v>56.450099999999999</v>
      </c>
      <c r="D87" s="16">
        <v>153.09440000000001</v>
      </c>
      <c r="E87">
        <f t="shared" si="1"/>
        <v>-153.09440000000001</v>
      </c>
    </row>
    <row r="88" spans="1:5" x14ac:dyDescent="0.3">
      <c r="A88" s="16" t="s">
        <v>290</v>
      </c>
      <c r="B88" t="s">
        <v>297</v>
      </c>
      <c r="C88" s="18">
        <v>56.332000000000001</v>
      </c>
      <c r="D88" s="16">
        <v>153.29679999999999</v>
      </c>
      <c r="E88">
        <f t="shared" si="1"/>
        <v>-153.29679999999999</v>
      </c>
    </row>
    <row r="89" spans="1:5" x14ac:dyDescent="0.3">
      <c r="A89" s="16" t="s">
        <v>291</v>
      </c>
      <c r="B89" t="s">
        <v>298</v>
      </c>
      <c r="C89" s="18">
        <v>56.449100000000001</v>
      </c>
      <c r="D89" s="16">
        <v>153.5155</v>
      </c>
      <c r="E89">
        <f t="shared" si="1"/>
        <v>-153.5155</v>
      </c>
    </row>
    <row r="90" spans="1:5" x14ac:dyDescent="0.3">
      <c r="A90" s="16" t="s">
        <v>292</v>
      </c>
      <c r="B90" t="s">
        <v>297</v>
      </c>
      <c r="C90" s="18">
        <v>56.563899999999997</v>
      </c>
      <c r="D90" s="16">
        <v>153.72810000000001</v>
      </c>
      <c r="E90">
        <f t="shared" si="1"/>
        <v>-153.72810000000001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stations</vt:lpstr>
      <vt:lpstr>Day_ops1</vt:lpstr>
      <vt:lpstr>Day_ops2</vt:lpstr>
      <vt:lpstr>Day_ops3</vt:lpstr>
      <vt:lpstr>Day_ops4</vt:lpstr>
      <vt:lpstr>Day_ops5</vt:lpstr>
      <vt:lpstr>Sheet1</vt:lpstr>
      <vt:lpstr>CalVETs</vt:lpstr>
      <vt:lpstr>Neuston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Porter</dc:creator>
  <cp:lastModifiedBy>Lauren.Rogers</cp:lastModifiedBy>
  <dcterms:created xsi:type="dcterms:W3CDTF">2021-02-10T00:03:35Z</dcterms:created>
  <dcterms:modified xsi:type="dcterms:W3CDTF">2021-04-22T23:31:57Z</dcterms:modified>
</cp:coreProperties>
</file>