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esse/Documents/GitHub/EEID_1A_Mechanistic_Link/"/>
    </mc:Choice>
  </mc:AlternateContent>
  <xr:revisionPtr revIDLastSave="0" documentId="13_ncr:1_{8DEA64D5-94D4-2742-8D74-25A1A8D00D3E}" xr6:coauthVersionLast="47" xr6:coauthVersionMax="47" xr10:uidLastSave="{00000000-0000-0000-0000-000000000000}"/>
  <bookViews>
    <workbookView xWindow="38540" yWindow="660" windowWidth="38080" windowHeight="19380" activeTab="3" xr2:uid="{C9899760-A15E-1B43-8C41-8D3085971ED0}"/>
  </bookViews>
  <sheets>
    <sheet name="Model Results" sheetId="1" r:id="rId1"/>
    <sheet name="Primary Post-Hoc" sheetId="5" r:id="rId2"/>
    <sheet name="Variability" sheetId="2" r:id="rId3"/>
    <sheet name="Disease Response + Variability " sheetId="9" r:id="rId4"/>
    <sheet name="Primary Challenge" sheetId="4" r:id="rId5"/>
    <sheet name="Secondary Challenge" sheetId="3" r:id="rId6"/>
    <sheet name="Bird Accounting" sheetId="6" r:id="rId7"/>
    <sheet name="Removal Analysis" sheetId="8" r:id="rId8"/>
    <sheet name="Variability Definition Table"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4" l="1"/>
  <c r="G22" i="4"/>
  <c r="G21" i="4"/>
  <c r="E17" i="3" l="1"/>
  <c r="F65" i="6"/>
  <c r="F52" i="6"/>
  <c r="C52" i="6"/>
  <c r="I52" i="6"/>
  <c r="I65" i="6"/>
  <c r="L16" i="3"/>
  <c r="L15" i="3"/>
  <c r="L14" i="3"/>
  <c r="K17" i="3"/>
  <c r="J17" i="3"/>
  <c r="I17" i="3"/>
  <c r="H17" i="3"/>
  <c r="G17" i="3"/>
  <c r="C17" i="3"/>
  <c r="G14" i="4"/>
  <c r="C8" i="4"/>
  <c r="L17" i="3"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<sst xmlns="http://schemas.openxmlformats.org/spreadsheetml/2006/main" count="572" uniqueCount="237">
  <si>
    <t>Mean Estimate</t>
  </si>
  <si>
    <t>Intercept</t>
  </si>
  <si>
    <t>Primary Treatment Low</t>
  </si>
  <si>
    <t>Primary Treatment High</t>
  </si>
  <si>
    <t>&lt; 2e-16</t>
  </si>
  <si>
    <t>***</t>
  </si>
  <si>
    <t>df</t>
  </si>
  <si>
    <t>z value</t>
  </si>
  <si>
    <t>Log10(Secondary Dose)</t>
  </si>
  <si>
    <t>Susceptibility to Reinfection: Recovered  Antibody Levels</t>
  </si>
  <si>
    <t>*</t>
  </si>
  <si>
    <t>+/- SEM</t>
  </si>
  <si>
    <t>Susceptibility to Reinfection: Active Infection Antibody Levels</t>
  </si>
  <si>
    <t>Sham</t>
  </si>
  <si>
    <t>Low</t>
  </si>
  <si>
    <t>High</t>
  </si>
  <si>
    <t>Antibody PV</t>
  </si>
  <si>
    <t>Antibody CV</t>
  </si>
  <si>
    <t>Mean IgG 41</t>
  </si>
  <si>
    <t>Metric</t>
  </si>
  <si>
    <t>Measure</t>
  </si>
  <si>
    <t>Mean</t>
  </si>
  <si>
    <t>Variance</t>
  </si>
  <si>
    <t>*Values in red from Hawley et al., 2024</t>
  </si>
  <si>
    <t>Susceptibility CV*</t>
  </si>
  <si>
    <t>Secondary Dose (CCU/mL)</t>
  </si>
  <si>
    <t>Primary Dose (CCU/mL)</t>
  </si>
  <si>
    <t>Total</t>
  </si>
  <si>
    <t>Secondary Challenge</t>
  </si>
  <si>
    <t>Primary Challenge</t>
  </si>
  <si>
    <t>Sample Size</t>
  </si>
  <si>
    <t>Sham = 0</t>
  </si>
  <si>
    <t>Low = 750</t>
  </si>
  <si>
    <t>High = 30000</t>
  </si>
  <si>
    <t>Mean Susceptibility*</t>
  </si>
  <si>
    <t>Mean Antibody Levels (Priming Challenge)</t>
  </si>
  <si>
    <t>0.045 (0.04)</t>
  </si>
  <si>
    <t>0.048 (0.17)</t>
  </si>
  <si>
    <t>0.058 (0.26)</t>
  </si>
  <si>
    <t>1.181 (0.9)</t>
  </si>
  <si>
    <t>0.446 (1.63)</t>
  </si>
  <si>
    <t>0.192 (2.51)</t>
  </si>
  <si>
    <t>Mean (CV)</t>
  </si>
  <si>
    <t>Phase 1</t>
  </si>
  <si>
    <t>Phase 2</t>
  </si>
  <si>
    <t>DPPI 14</t>
  </si>
  <si>
    <t>DPPI 41</t>
  </si>
  <si>
    <t>Response Variable</t>
  </si>
  <si>
    <t>Predictor Variables</t>
  </si>
  <si>
    <t>p-value</t>
  </si>
  <si>
    <t>Primary Treatment Low : DPPI 14</t>
  </si>
  <si>
    <t>Primary Treatment High : DPPI 14</t>
  </si>
  <si>
    <t>Primary Treatment Low : DPPI 41</t>
  </si>
  <si>
    <t>Primary Treatment High: DPPI 41</t>
  </si>
  <si>
    <t>Mean IgY 41</t>
  </si>
  <si>
    <t>Not Recovered</t>
  </si>
  <si>
    <t>Contrast</t>
  </si>
  <si>
    <t>Estimate</t>
  </si>
  <si>
    <t>+/- SE</t>
  </si>
  <si>
    <t>z-ratio</t>
  </si>
  <si>
    <t>Sham - Low</t>
  </si>
  <si>
    <t>Inf</t>
  </si>
  <si>
    <t>DPPI -8</t>
  </si>
  <si>
    <t>Sham - High</t>
  </si>
  <si>
    <t>Low - High</t>
  </si>
  <si>
    <t>Primary Treatment</t>
  </si>
  <si>
    <t>Mean IgY</t>
  </si>
  <si>
    <t>PV</t>
  </si>
  <si>
    <t>CV</t>
  </si>
  <si>
    <t>Count</t>
  </si>
  <si>
    <t>Number of Individuals</t>
  </si>
  <si>
    <t>Bird ID</t>
  </si>
  <si>
    <t>Seropositive D-8</t>
  </si>
  <si>
    <t>Reason Omitted</t>
  </si>
  <si>
    <t>Included Analyses</t>
  </si>
  <si>
    <t>None</t>
  </si>
  <si>
    <t>Secondary Treatment</t>
  </si>
  <si>
    <t>Sham w/ Pathogen Load &gt; 50</t>
  </si>
  <si>
    <t>5.2E2 DPPI 41</t>
  </si>
  <si>
    <t>1.99E2 DPPI 41</t>
  </si>
  <si>
    <t>1.04E2 DPPI 41</t>
  </si>
  <si>
    <t>6.77E1 DPPI 41 + no other path load primary</t>
  </si>
  <si>
    <t>1.92E2 DPPI 41</t>
  </si>
  <si>
    <t>Sham w/ Eye Score 0.5</t>
  </si>
  <si>
    <t>0.5 R eye DPPI 21</t>
  </si>
  <si>
    <t>0.5 L eye DPPI 21</t>
  </si>
  <si>
    <t>1.99E2 DPPI 7</t>
  </si>
  <si>
    <t>1.68E2 DPPI -8 + no other path load</t>
  </si>
  <si>
    <t>0.071 OD DPPI -8</t>
  </si>
  <si>
    <t>Evidence</t>
  </si>
  <si>
    <t>Excluded Analyses</t>
  </si>
  <si>
    <t>All</t>
  </si>
  <si>
    <t>Y</t>
  </si>
  <si>
    <t>N</t>
  </si>
  <si>
    <t>Excluded From PLoS Paper</t>
  </si>
  <si>
    <t>L eye score 0.5 DPSI 14, but low pathogen load (3.66 copies)</t>
  </si>
  <si>
    <t>Questionable</t>
  </si>
  <si>
    <t>Issue</t>
  </si>
  <si>
    <t>Result</t>
  </si>
  <si>
    <t>Possibly not considered reinfected? I count 7 reinfected Low dose birds, but only see 6 in table 2.</t>
  </si>
  <si>
    <t>R eye score 1.5 DPSI 7, but no path load any DPSI</t>
  </si>
  <si>
    <t>Antibodies Primary, Variability Primary</t>
  </si>
  <si>
    <t>All Secondary</t>
  </si>
  <si>
    <t>Before Omitting Birds</t>
  </si>
  <si>
    <t>Birds Omitted - Primary</t>
  </si>
  <si>
    <t>Secondary Analysis</t>
  </si>
  <si>
    <t>Additional Birds Omitted - Secondary</t>
  </si>
  <si>
    <t>Total N</t>
  </si>
  <si>
    <t>Sample Sizes</t>
  </si>
  <si>
    <t>Number Omitted</t>
  </si>
  <si>
    <t>Omitted Birds</t>
  </si>
  <si>
    <t>Antibody Mean + Variance Priming Analysis</t>
  </si>
  <si>
    <t>Questionable Birds</t>
  </si>
  <si>
    <t>No longer omitted</t>
  </si>
  <si>
    <t>Resolution</t>
  </si>
  <si>
    <t>Considered infected</t>
  </si>
  <si>
    <t>Not omitted</t>
  </si>
  <si>
    <t>Comments</t>
  </si>
  <si>
    <t>big effect on antibodies + susceptibility</t>
  </si>
  <si>
    <t>Variation Metric</t>
  </si>
  <si>
    <t>Pros</t>
  </si>
  <si>
    <t>Cons</t>
  </si>
  <si>
    <t>Coefficient of Variation (CV)</t>
  </si>
  <si>
    <t>Proportional Variability (PV)</t>
  </si>
  <si>
    <t>Second-Order Coefficient of Variation (V2)</t>
  </si>
  <si>
    <t>Definition</t>
  </si>
  <si>
    <t>Formula</t>
  </si>
  <si>
    <t>CV = σ/μ</t>
  </si>
  <si>
    <t>Commonly used</t>
  </si>
  <si>
    <t>Uses</t>
  </si>
  <si>
    <t>Used when data is measured only on scales with a meaningful zero</t>
  </si>
  <si>
    <t xml:space="preserve"> problematic when data are positive and negative</t>
  </si>
  <si>
    <t>Lacks upper bound</t>
  </si>
  <si>
    <t>Lacks intuitive and meaningful interpretation</t>
  </si>
  <si>
    <t>Highly sensitive to outliers</t>
  </si>
  <si>
    <t>Very affected by the mean and errors or changes in the mean</t>
  </si>
  <si>
    <t>Shows the amount of variability in relation to the mean of the population</t>
  </si>
  <si>
    <t>Ratio of the standard deviation squared  to the sum of the  mean squared plus the standard deviation squared; a ratio of second-order moments</t>
  </si>
  <si>
    <t>Ratio of the standard deviation to the mean, or it's absolute value; a ratio of second-order to first-order moments</t>
  </si>
  <si>
    <t>Particularly useful for comparing variations between different data sets where the units of measurement differ, or which have large differences in mean</t>
  </si>
  <si>
    <t>V2 and abs(CV) are related: V2 -&gt; 0 as CV -&gt; 0 and V2 -&gt; 1 as CV -&gt; inf</t>
  </si>
  <si>
    <t>Interpretation</t>
  </si>
  <si>
    <t>V2 = 0.x -&gt; the distance of the point x1, x… , xn) to their mean point (xbar, … , xbar) is x% of its distance to the origin (0, …. ,0).</t>
  </si>
  <si>
    <t>Shows the proportion of variability near the mean relative to the total possible spread</t>
  </si>
  <si>
    <t>x% of the total variability (from the origin) is due to the variability around the mean</t>
  </si>
  <si>
    <t>The distance of the data points from the mean is x% of their distance from the origin</t>
  </si>
  <si>
    <t>How much variation is there ralative to the mean</t>
  </si>
  <si>
    <t>V2 = σ^2 / σ^2 + μ^2</t>
  </si>
  <si>
    <t>Data must be normally distributed around the mean</t>
  </si>
  <si>
    <t>Used when data is centered around the mean, but has varying distances</t>
  </si>
  <si>
    <t>Range</t>
  </si>
  <si>
    <t>0 to infinity</t>
  </si>
  <si>
    <t>0 to 1</t>
  </si>
  <si>
    <t>More robust to outliers</t>
  </si>
  <si>
    <t>Bound between 0 and 1</t>
  </si>
  <si>
    <t>Relatively stable when mean changes</t>
  </si>
  <si>
    <t>Good for comparative studies where measurements vary in magnitude</t>
  </si>
  <si>
    <t>Still confusing interpretaion</t>
  </si>
  <si>
    <t>not fully resistant to outliers</t>
  </si>
  <si>
    <t>Most robust when data are normally distributed around the mean</t>
  </si>
  <si>
    <t>Shows the proportion of the total variability from zero that is due to variability around the mean</t>
  </si>
  <si>
    <t>Used when data are not normally distributed or do not have defined means</t>
  </si>
  <si>
    <t>Independent of the mean</t>
  </si>
  <si>
    <t>No normality assumptions</t>
  </si>
  <si>
    <t>Robust to outliers</t>
  </si>
  <si>
    <t>Gamma Distributed Data: (1 + shape) ^-1/2</t>
  </si>
  <si>
    <t>Special Cases</t>
  </si>
  <si>
    <t>Gamma Distributed Data</t>
  </si>
  <si>
    <t>Shape ^ -1/2 = 1/sqrt(shape)</t>
  </si>
  <si>
    <t>Dependence on shape parameter accounts for skew</t>
  </si>
  <si>
    <t>Problematic when shape parameter is small (alpha &lt; 1)</t>
  </si>
  <si>
    <t>Gini Coefficient</t>
  </si>
  <si>
    <t>An index for the degree of inequality in the distribution of income or wealth, generally used to estimate how far a country's wealth or income distribution deviates from an equal distribution</t>
  </si>
  <si>
    <t>G ~ 1 / (2*shape + 1)</t>
  </si>
  <si>
    <t>Parametric approximation of Gamma Distributed Data</t>
  </si>
  <si>
    <t>Xbar is the mean of all values</t>
  </si>
  <si>
    <t>Used to measure dispersion; originally used to measure income inequality in economics</t>
  </si>
  <si>
    <t>Measure of inequality, therefore outliers influence it more</t>
  </si>
  <si>
    <t>Established in economics</t>
  </si>
  <si>
    <t>Still includes mean in calculation</t>
  </si>
  <si>
    <t>Designed specifically to look at inequality</t>
  </si>
  <si>
    <t>Less robust to outliers</t>
  </si>
  <si>
    <t>G = 0 &gt; completely equal distribution; G = 1 &gt; completely unequal distribution</t>
  </si>
  <si>
    <t>The bottom x% of individuals have y% of the total income of the population</t>
  </si>
  <si>
    <t>Not great for small sample sizes</t>
  </si>
  <si>
    <t>Less established</t>
  </si>
  <si>
    <t>PV = 0 &gt; no variability (all values are identical); PV = 1 &gt; high variability</t>
  </si>
  <si>
    <t>Measure of relative variability in the dataset</t>
  </si>
  <si>
    <t>Approximation of Gini</t>
  </si>
  <si>
    <t>Where Xi and Xj are individual values in the dataset,</t>
  </si>
  <si>
    <t>n is the total number of values,</t>
  </si>
  <si>
    <t>Where σ^2 is the variance,</t>
  </si>
  <si>
    <t>and  μ is the mean of the dataset</t>
  </si>
  <si>
    <t>Where  σ is the standard deviation,</t>
  </si>
  <si>
    <t xml:space="preserve">A scale-free measure of variability which quantifies the relative difference between all pairs of values in a dataset </t>
  </si>
  <si>
    <t>For highly skewed data, V2 may not capture variability effectively</t>
  </si>
  <si>
    <t>Where C = number of unique pairwise comparisons between zi and zj,</t>
  </si>
  <si>
    <t>Zi and Zj are individual values in the dataset</t>
  </si>
  <si>
    <t>Max and Min(Zi, Zj) are the larger and smaller of the two values in each pair</t>
  </si>
  <si>
    <t>Used to estimate the population-level variability that follows a gamma distribution</t>
  </si>
  <si>
    <t>**</t>
  </si>
  <si>
    <t>Variability in Antibody levels across all priming days with all birds</t>
  </si>
  <si>
    <t>Not Removed</t>
  </si>
  <si>
    <t>Removed</t>
  </si>
  <si>
    <t>DPPI</t>
  </si>
  <si>
    <t>Lower CI</t>
  </si>
  <si>
    <t>Upper CI</t>
  </si>
  <si>
    <t>Avg OD</t>
  </si>
  <si>
    <t>Removal analysis: Comparison of antibody variability and mean with and without removal of individuals with missing samples. “Not removed” corresponds to analyses of variability and mean antibody responses conducted on the full dataset, including individuals with missing samples (note variable sample sizes). “Removed” corresponds to analyses performed after exclusion of individuals with missing data.</t>
  </si>
  <si>
    <t>SE</t>
  </si>
  <si>
    <t>No. Infected</t>
  </si>
  <si>
    <t>No. Uninfected</t>
  </si>
  <si>
    <t>Max Eyescore</t>
  </si>
  <si>
    <t>Max Pathogen Load</t>
  </si>
  <si>
    <t>Secondary  Challenge [7,000 Dose Only]</t>
  </si>
  <si>
    <t>--</t>
  </si>
  <si>
    <t>&lt; 0.0001</t>
  </si>
  <si>
    <t>Primary Antibody Levels Post-Hoc Analysis</t>
  </si>
  <si>
    <t>*Results given on the log scale</t>
  </si>
  <si>
    <t>Primary Challenge (Antibodies)</t>
  </si>
  <si>
    <t>Primary Challenge (Disease Responses)</t>
  </si>
  <si>
    <t>Band Number</t>
  </si>
  <si>
    <t>DPI</t>
  </si>
  <si>
    <t>dppi</t>
  </si>
  <si>
    <t>Missing Plasma Samples for ELISA</t>
  </si>
  <si>
    <t xml:space="preserve">Susceptibility to Reinfection: Baseline Antibody Levels </t>
  </si>
  <si>
    <t>Variability in Antibody Levels and Susceptibility DPPI 41</t>
  </si>
  <si>
    <t>Antibody Levels DPPI 41</t>
  </si>
  <si>
    <t>Antibody Levels DPPI 14</t>
  </si>
  <si>
    <t>Antibody Levels DPPI -8</t>
  </si>
  <si>
    <t>Without Removal of Uninfected Individuals Secondary</t>
  </si>
  <si>
    <t>With Removal of uninfected individuals Secondary. No removal of uninfected individuals Primary.</t>
  </si>
  <si>
    <t>Considered reinfected because eyescore was 0.5 and challenged with high dose of MG</t>
  </si>
  <si>
    <t>Conditional Model</t>
  </si>
  <si>
    <t>Dispersion Model</t>
  </si>
  <si>
    <t>&lt;0.0001</t>
  </si>
  <si>
    <t>Max Log10 Pathogen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</si>
</sst>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2"/>
      <color theme="1"/>
      <name val="Aptos Narrow"/>
      <family val="2"/>
      <scheme val="minor"/>
    </font>
    <font>
      <b/>
      <sz val="12"/>
      <color theme="1"/>
      <name val="Aptos Narrow"/>
      <scheme val="minor"/>
    </font>
    <font>
      <sz val="12"/>
      <color rgb="FF000000"/>
      <name val="Aptos Narrow"/>
      <family val="2"/>
      <scheme val="minor"/>
    </font>
    <font>
      <b/>
      <sz val="12"/>
      <color rgb="FF000000"/>
      <name val="Aptos Narrow"/>
      <scheme val="minor"/>
    </font>
    <font>
      <sz val="12"/>
      <color rgb="FF000000"/>
      <name val="Aptos Narrow"/>
      <scheme val="minor"/>
    </font>
    <font>
      <sz val="12"/>
      <color rgb="FFCC0000"/>
      <name val="Aptos Narrow"/>
      <scheme val="minor"/>
    </font>
    <font>
      <b/>
      <sz val="12"/>
      <color rgb="FFCC0000"/>
      <name val="Aptos Narrow"/>
      <scheme val="minor"/>
    </font>
    <font>
      <sz val="12"/>
      <color theme="1"/>
      <name val="Aptos Narrow"/>
      <scheme val="minor"/>
    </font>
    <font>
      <sz val="12"/>
      <color rgb="FFC00000"/>
      <name val="Aptos Narrow"/>
      <family val="2"/>
      <scheme val="minor"/>
    </font>
    <font>
      <sz val="12"/>
      <color rgb="FFC00000"/>
      <name val="Aptos Narrow"/>
      <scheme val="minor"/>
    </font>
    <font>
      <b/>
      <i/>
      <sz val="12"/>
      <color theme="1"/>
      <name val="Aptos Narrow"/>
      <scheme val="minor"/>
    </font>
    <font>
      <b/>
      <sz val="16"/>
      <color theme="1"/>
      <name val="Aptos Narrow"/>
      <scheme val="minor"/>
    </font>
    <font>
      <b/>
      <sz val="14"/>
      <color theme="1"/>
      <name val="Aptos Narrow"/>
      <scheme val="minor"/>
    </font>
    <font>
      <i/>
      <sz val="11"/>
      <color rgb="FFB0B0B0"/>
      <name val="Lucida Grande"/>
      <family val="2"/>
    </font>
    <font>
      <sz val="11"/>
      <name val="Lucida Grande"/>
      <family val="2"/>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2" tint="-9.9978637043366805E-2"/>
        <bgColor indexed="64"/>
      </patternFill>
    </fill>
  </fills>
  <borders count="69">
    <border>
      <left/>
      <right/>
      <top/>
      <bottom/>
      <diagonal/>
    </border>
    <border>
      <left/>
      <right/>
      <top/>
      <bottom style="medium">
        <color indexed="64"/>
      </bottom>
      <diagonal/>
    </border>
    <border>
      <left/>
      <right/>
      <top style="medium">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s>
  <cellStyleXfs count="1">
    <xf numFmtId="0" fontId="0" fillId="0" borderId="0"/>
  </cellStyleXfs>
  <cellXfs count="330">
    <xf numFmtId="0" fontId="0" fillId="0" borderId="0" xfId="0"/>
    <xf numFmtId="164" fontId="0" fillId="0" borderId="0" xfId="0" applyNumberFormat="1"/>
    <xf numFmtId="0" fontId="0" fillId="0" borderId="2" xfId="0" applyBorder="1"/>
    <xf numFmtId="0" fontId="1" fillId="0" borderId="0" xfId="0" applyFont="1" applyAlignment="1">
      <alignment horizontal="right"/>
    </xf>
    <xf numFmtId="0" fontId="0" fillId="0" borderId="1" xfId="0" applyBorder="1"/>
    <xf numFmtId="164" fontId="0" fillId="0" borderId="1" xfId="0" applyNumberFormat="1" applyBorder="1"/>
    <xf numFmtId="1" fontId="0" fillId="0" borderId="1" xfId="0" applyNumberFormat="1" applyBorder="1"/>
    <xf numFmtId="164" fontId="1" fillId="0" borderId="0" xfId="0" applyNumberFormat="1" applyFont="1"/>
    <xf numFmtId="11" fontId="1" fillId="0" borderId="1" xfId="0" applyNumberFormat="1" applyFont="1" applyBorder="1"/>
    <xf numFmtId="0" fontId="2" fillId="0" borderId="1" xfId="0" applyFont="1" applyBorder="1"/>
    <xf numFmtId="0" fontId="1" fillId="0" borderId="2" xfId="0" applyFont="1" applyBorder="1"/>
    <xf numFmtId="0" fontId="1" fillId="0" borderId="0" xfId="0" applyFont="1"/>
    <xf numFmtId="0" fontId="3" fillId="0" borderId="0" xfId="0" applyFont="1"/>
    <xf numFmtId="0" fontId="1" fillId="0" borderId="1" xfId="0" applyFont="1" applyBorder="1"/>
    <xf numFmtId="0" fontId="6" fillId="0" borderId="1" xfId="0" applyFont="1" applyBorder="1"/>
    <xf numFmtId="0" fontId="5" fillId="0" borderId="1" xfId="0" applyFont="1" applyBorder="1"/>
    <xf numFmtId="0" fontId="9" fillId="0" borderId="0" xfId="0" applyFont="1"/>
    <xf numFmtId="0" fontId="1"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1" fillId="3" borderId="1" xfId="0" applyFont="1" applyFill="1" applyBorder="1" applyAlignment="1">
      <alignment horizontal="right" vertical="center"/>
    </xf>
    <xf numFmtId="0" fontId="1" fillId="3" borderId="1" xfId="0" applyFont="1" applyFill="1" applyBorder="1" applyAlignment="1">
      <alignment horizontal="right"/>
    </xf>
    <xf numFmtId="0" fontId="0" fillId="0" borderId="3" xfId="0" applyBorder="1"/>
    <xf numFmtId="0" fontId="1" fillId="3" borderId="14" xfId="0" applyFont="1" applyFill="1" applyBorder="1"/>
    <xf numFmtId="0" fontId="0" fillId="0" borderId="8" xfId="0" applyBorder="1"/>
    <xf numFmtId="0" fontId="1" fillId="3" borderId="18" xfId="0" applyFont="1" applyFill="1" applyBorder="1" applyAlignment="1">
      <alignment horizontal="right"/>
    </xf>
    <xf numFmtId="0" fontId="1" fillId="0" borderId="11" xfId="0" applyFont="1" applyBorder="1"/>
    <xf numFmtId="0" fontId="7" fillId="0" borderId="8" xfId="0" applyFont="1" applyBorder="1"/>
    <xf numFmtId="0" fontId="1" fillId="0" borderId="17" xfId="0" applyFont="1" applyBorder="1"/>
    <xf numFmtId="0" fontId="1" fillId="3" borderId="20" xfId="0" applyFont="1" applyFill="1" applyBorder="1" applyAlignment="1">
      <alignment horizontal="right"/>
    </xf>
    <xf numFmtId="0" fontId="7" fillId="0" borderId="21" xfId="0" applyFont="1" applyBorder="1"/>
    <xf numFmtId="0" fontId="8" fillId="0" borderId="1" xfId="0" applyFont="1" applyBorder="1"/>
    <xf numFmtId="0" fontId="1" fillId="3" borderId="28" xfId="0" applyFont="1" applyFill="1" applyBorder="1" applyAlignment="1">
      <alignment horizontal="right" vertical="center"/>
    </xf>
    <xf numFmtId="0" fontId="0" fillId="0" borderId="27" xfId="0" applyBorder="1"/>
    <xf numFmtId="0" fontId="1" fillId="0" borderId="31" xfId="0" applyFont="1" applyBorder="1"/>
    <xf numFmtId="0" fontId="1" fillId="0" borderId="14" xfId="0" applyFont="1" applyBorder="1"/>
    <xf numFmtId="0" fontId="0" fillId="0" borderId="29" xfId="0" applyBorder="1"/>
    <xf numFmtId="0" fontId="1" fillId="0" borderId="15" xfId="0" applyFont="1" applyBorder="1"/>
    <xf numFmtId="0" fontId="1" fillId="0" borderId="32" xfId="0" applyFont="1" applyBorder="1"/>
    <xf numFmtId="0" fontId="1" fillId="0" borderId="33" xfId="0" applyFont="1" applyBorder="1"/>
    <xf numFmtId="0" fontId="1" fillId="0" borderId="30" xfId="0" applyFont="1" applyBorder="1"/>
    <xf numFmtId="0" fontId="1" fillId="0" borderId="28" xfId="0" applyFont="1" applyBorder="1" applyAlignment="1">
      <alignment horizontal="right"/>
    </xf>
    <xf numFmtId="0" fontId="7" fillId="0" borderId="27" xfId="0" applyFont="1" applyBorder="1" applyAlignment="1">
      <alignment horizontal="right"/>
    </xf>
    <xf numFmtId="0" fontId="7" fillId="0" borderId="29" xfId="0" applyFont="1" applyBorder="1" applyAlignment="1">
      <alignment horizontal="right"/>
    </xf>
    <xf numFmtId="0" fontId="4" fillId="0" borderId="0" xfId="0" applyFont="1" applyAlignment="1">
      <alignment horizontal="right"/>
    </xf>
    <xf numFmtId="0" fontId="8" fillId="0" borderId="1" xfId="0" applyFont="1" applyBorder="1" applyAlignment="1">
      <alignment horizontal="right"/>
    </xf>
    <xf numFmtId="0" fontId="7" fillId="0" borderId="25" xfId="0" applyFont="1" applyBorder="1" applyAlignment="1">
      <alignment horizontal="right"/>
    </xf>
    <xf numFmtId="0" fontId="1" fillId="4"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7" fillId="4" borderId="0" xfId="0" applyFont="1" applyFill="1" applyAlignment="1">
      <alignment horizontal="right"/>
    </xf>
    <xf numFmtId="0" fontId="7" fillId="4" borderId="8" xfId="0" applyFont="1" applyFill="1" applyBorder="1" applyAlignment="1">
      <alignment horizontal="right"/>
    </xf>
    <xf numFmtId="0" fontId="1" fillId="4" borderId="1" xfId="0" applyFont="1" applyFill="1" applyBorder="1" applyAlignment="1">
      <alignment horizontal="right"/>
    </xf>
    <xf numFmtId="0" fontId="0" fillId="0" borderId="22" xfId="0" applyBorder="1" applyAlignment="1">
      <alignment horizontal="center"/>
    </xf>
    <xf numFmtId="0" fontId="0" fillId="4" borderId="4" xfId="0" applyFill="1" applyBorder="1"/>
    <xf numFmtId="0" fontId="1" fillId="3" borderId="35" xfId="0" applyFont="1" applyFill="1" applyBorder="1" applyAlignment="1">
      <alignment horizontal="right"/>
    </xf>
    <xf numFmtId="0" fontId="1" fillId="3" borderId="36" xfId="0" applyFont="1" applyFill="1" applyBorder="1" applyAlignment="1">
      <alignment horizontal="right"/>
    </xf>
    <xf numFmtId="0" fontId="7" fillId="0" borderId="6" xfId="0" applyFont="1" applyBorder="1" applyAlignment="1">
      <alignment horizontal="center"/>
    </xf>
    <xf numFmtId="0" fontId="7" fillId="0" borderId="26" xfId="0" applyFont="1" applyBorder="1" applyAlignment="1">
      <alignment horizontal="center"/>
    </xf>
    <xf numFmtId="0" fontId="1" fillId="0" borderId="7" xfId="0" applyFont="1" applyBorder="1" applyAlignment="1">
      <alignment horizontal="center"/>
    </xf>
    <xf numFmtId="0" fontId="7" fillId="0" borderId="6" xfId="0" quotePrefix="1" applyFont="1" applyBorder="1" applyAlignment="1">
      <alignment horizontal="center"/>
    </xf>
    <xf numFmtId="0" fontId="1" fillId="3" borderId="23" xfId="0" applyFont="1" applyFill="1" applyBorder="1"/>
    <xf numFmtId="0" fontId="1" fillId="3" borderId="23" xfId="0" applyFont="1" applyFill="1" applyBorder="1" applyAlignment="1">
      <alignment horizontal="right"/>
    </xf>
    <xf numFmtId="0" fontId="0" fillId="0" borderId="9" xfId="0" applyBorder="1" applyAlignment="1">
      <alignment wrapText="1"/>
    </xf>
    <xf numFmtId="0" fontId="0" fillId="0" borderId="9" xfId="0" applyBorder="1"/>
    <xf numFmtId="0" fontId="0" fillId="0" borderId="0" xfId="0" applyAlignment="1">
      <alignment wrapText="1"/>
    </xf>
    <xf numFmtId="0" fontId="1" fillId="0" borderId="27" xfId="0" applyFont="1" applyBorder="1"/>
    <xf numFmtId="0" fontId="1" fillId="0" borderId="39" xfId="0" applyFont="1" applyBorder="1"/>
    <xf numFmtId="0" fontId="0" fillId="0" borderId="39" xfId="0" applyBorder="1"/>
    <xf numFmtId="0" fontId="0" fillId="0" borderId="28" xfId="0" applyBorder="1"/>
    <xf numFmtId="0" fontId="0" fillId="0" borderId="1" xfId="0" applyBorder="1" applyAlignment="1">
      <alignment wrapText="1"/>
    </xf>
    <xf numFmtId="0" fontId="0" fillId="0" borderId="40" xfId="0" applyBorder="1"/>
    <xf numFmtId="0" fontId="0" fillId="0" borderId="41" xfId="0" applyBorder="1" applyAlignment="1">
      <alignment wrapText="1"/>
    </xf>
    <xf numFmtId="0" fontId="0" fillId="0" borderId="18" xfId="0" applyBorder="1"/>
    <xf numFmtId="0" fontId="0" fillId="0" borderId="41" xfId="0" applyBorder="1"/>
    <xf numFmtId="0" fontId="0" fillId="0" borderId="42" xfId="0" applyBorder="1"/>
    <xf numFmtId="0" fontId="0" fillId="0" borderId="37" xfId="0" applyBorder="1"/>
    <xf numFmtId="0" fontId="1" fillId="0" borderId="5" xfId="0" applyFont="1" applyBorder="1"/>
    <xf numFmtId="0" fontId="0" fillId="0" borderId="7" xfId="0" applyBorder="1"/>
    <xf numFmtId="0" fontId="0" fillId="0" borderId="6" xfId="0" applyBorder="1" applyAlignment="1">
      <alignment wrapText="1"/>
    </xf>
    <xf numFmtId="0" fontId="1" fillId="0" borderId="9" xfId="0" applyFont="1" applyBorder="1" applyAlignment="1">
      <alignment horizontal="center"/>
    </xf>
    <xf numFmtId="0" fontId="0" fillId="0" borderId="0" xfId="0" applyAlignment="1">
      <alignment horizontal="left" vertical="center"/>
    </xf>
    <xf numFmtId="0" fontId="1" fillId="0" borderId="44" xfId="0" applyFont="1" applyBorder="1"/>
    <xf numFmtId="0" fontId="1" fillId="0" borderId="20" xfId="0" applyFont="1" applyBorder="1"/>
    <xf numFmtId="0" fontId="0" fillId="0" borderId="9" xfId="0" applyBorder="1" applyAlignment="1">
      <alignment horizontal="left" vertical="center" wrapText="1"/>
    </xf>
    <xf numFmtId="0" fontId="0" fillId="0" borderId="9" xfId="0" applyBorder="1" applyAlignment="1">
      <alignment horizontal="center" vertical="center" wrapText="1"/>
    </xf>
    <xf numFmtId="0" fontId="0" fillId="0" borderId="9" xfId="0" applyBorder="1" applyAlignment="1">
      <alignment vertical="center" wrapText="1"/>
    </xf>
    <xf numFmtId="0" fontId="1" fillId="0" borderId="9" xfId="0" applyFont="1" applyBorder="1"/>
    <xf numFmtId="0" fontId="0" fillId="0" borderId="9" xfId="0" applyBorder="1" applyAlignment="1">
      <alignment vertical="center"/>
    </xf>
    <xf numFmtId="0" fontId="0" fillId="0" borderId="9" xfId="0" applyBorder="1" applyAlignment="1">
      <alignment horizontal="left" vertical="center"/>
    </xf>
    <xf numFmtId="0" fontId="0" fillId="0" borderId="49" xfId="0" applyBorder="1" applyAlignment="1">
      <alignment horizontal="left" vertical="center" wrapText="1"/>
    </xf>
    <xf numFmtId="0" fontId="0" fillId="0" borderId="17" xfId="0" applyBorder="1" applyAlignment="1">
      <alignment wrapText="1"/>
    </xf>
    <xf numFmtId="0" fontId="0" fillId="0" borderId="17" xfId="0" applyBorder="1" applyAlignment="1">
      <alignment horizontal="left" vertical="center"/>
    </xf>
    <xf numFmtId="0" fontId="0" fillId="0" borderId="17" xfId="0" applyBorder="1" applyAlignment="1">
      <alignment horizontal="left" vertical="center" wrapText="1"/>
    </xf>
    <xf numFmtId="0" fontId="0" fillId="0" borderId="42" xfId="0" applyBorder="1" applyAlignment="1">
      <alignment vertical="center" wrapText="1"/>
    </xf>
    <xf numFmtId="0" fontId="0" fillId="0" borderId="42" xfId="0" applyBorder="1" applyAlignment="1">
      <alignment horizontal="left" vertical="center"/>
    </xf>
    <xf numFmtId="0" fontId="1" fillId="2" borderId="47" xfId="0" applyFont="1" applyFill="1" applyBorder="1"/>
    <xf numFmtId="0" fontId="1" fillId="2" borderId="9" xfId="0" applyFont="1" applyFill="1" applyBorder="1"/>
    <xf numFmtId="0" fontId="0" fillId="2" borderId="9" xfId="0" applyFill="1" applyBorder="1"/>
    <xf numFmtId="0" fontId="0" fillId="2" borderId="9" xfId="0" applyFill="1" applyBorder="1" applyAlignment="1">
      <alignment wrapText="1"/>
    </xf>
    <xf numFmtId="0" fontId="0" fillId="2" borderId="9" xfId="0" applyFill="1" applyBorder="1" applyAlignment="1">
      <alignment horizontal="left" vertical="center" wrapText="1"/>
    </xf>
    <xf numFmtId="0" fontId="1" fillId="2" borderId="42" xfId="0" applyFont="1" applyFill="1" applyBorder="1" applyAlignment="1">
      <alignment horizontal="left" vertical="center"/>
    </xf>
    <xf numFmtId="0" fontId="0" fillId="2" borderId="42" xfId="0" applyFill="1" applyBorder="1" applyAlignment="1">
      <alignment vertical="center" wrapText="1"/>
    </xf>
    <xf numFmtId="0" fontId="0" fillId="2" borderId="44" xfId="0" applyFill="1" applyBorder="1"/>
    <xf numFmtId="0" fontId="0" fillId="2" borderId="33" xfId="0" applyFill="1" applyBorder="1"/>
    <xf numFmtId="0" fontId="0" fillId="2" borderId="45" xfId="0" applyFill="1" applyBorder="1"/>
    <xf numFmtId="0" fontId="1" fillId="2" borderId="42" xfId="0" applyFont="1" applyFill="1" applyBorder="1" applyAlignment="1">
      <alignment vertical="center"/>
    </xf>
    <xf numFmtId="0" fontId="1" fillId="2" borderId="42" xfId="0" applyFont="1" applyFill="1" applyBorder="1" applyAlignment="1">
      <alignment wrapText="1"/>
    </xf>
    <xf numFmtId="0" fontId="0" fillId="2" borderId="44" xfId="0" applyFill="1" applyBorder="1" applyAlignment="1">
      <alignment vertical="center"/>
    </xf>
    <xf numFmtId="0" fontId="0" fillId="0" borderId="47" xfId="0" applyBorder="1" applyAlignment="1">
      <alignment horizontal="left" vertical="center"/>
    </xf>
    <xf numFmtId="0" fontId="0" fillId="2" borderId="48" xfId="0" applyFill="1" applyBorder="1"/>
    <xf numFmtId="0" fontId="0" fillId="0" borderId="49" xfId="0" applyBorder="1" applyAlignment="1">
      <alignment horizontal="left" wrapText="1"/>
    </xf>
    <xf numFmtId="0" fontId="0" fillId="0" borderId="47" xfId="0" applyBorder="1" applyAlignment="1">
      <alignment wrapText="1"/>
    </xf>
    <xf numFmtId="0" fontId="0" fillId="2" borderId="48" xfId="0" applyFill="1" applyBorder="1" applyAlignment="1">
      <alignment vertical="center" wrapText="1"/>
    </xf>
    <xf numFmtId="0" fontId="0" fillId="0" borderId="49" xfId="0" applyBorder="1" applyAlignment="1">
      <alignment vertical="center" wrapText="1"/>
    </xf>
    <xf numFmtId="0" fontId="0" fillId="0" borderId="17" xfId="0" applyBorder="1" applyAlignment="1">
      <alignment vertical="center" wrapText="1"/>
    </xf>
    <xf numFmtId="0" fontId="2" fillId="2" borderId="17" xfId="0" applyFont="1" applyFill="1" applyBorder="1" applyAlignment="1">
      <alignment vertical="center" wrapText="1"/>
    </xf>
    <xf numFmtId="0" fontId="0" fillId="2" borderId="42" xfId="0" applyFill="1" applyBorder="1" applyAlignment="1">
      <alignment horizontal="center" vertical="center"/>
    </xf>
    <xf numFmtId="0" fontId="0" fillId="2" borderId="9" xfId="0" applyFill="1" applyBorder="1" applyAlignment="1">
      <alignment horizontal="center" vertical="center"/>
    </xf>
    <xf numFmtId="0" fontId="1" fillId="0" borderId="0" xfId="0" applyFont="1" applyAlignment="1">
      <alignment vertical="center"/>
    </xf>
    <xf numFmtId="0" fontId="7" fillId="0" borderId="23" xfId="0" applyFont="1" applyBorder="1"/>
    <xf numFmtId="1" fontId="7" fillId="0" borderId="23" xfId="0" applyNumberFormat="1" applyFont="1" applyBorder="1"/>
    <xf numFmtId="0" fontId="1" fillId="3" borderId="50" xfId="0" applyFont="1" applyFill="1" applyBorder="1"/>
    <xf numFmtId="0" fontId="1" fillId="3" borderId="51" xfId="0" applyFont="1" applyFill="1" applyBorder="1" applyAlignment="1">
      <alignment horizontal="right"/>
    </xf>
    <xf numFmtId="0" fontId="7" fillId="0" borderId="51" xfId="0" applyFont="1" applyBorder="1"/>
    <xf numFmtId="0" fontId="0" fillId="2" borderId="42" xfId="0" applyFill="1" applyBorder="1" applyAlignment="1">
      <alignment wrapText="1"/>
    </xf>
    <xf numFmtId="0" fontId="1" fillId="0" borderId="0" xfId="0" applyFont="1" applyAlignment="1">
      <alignment horizontal="center"/>
    </xf>
    <xf numFmtId="0" fontId="0" fillId="0" borderId="17" xfId="0" applyBorder="1" applyAlignment="1">
      <alignment horizontal="center" vertical="center"/>
    </xf>
    <xf numFmtId="0" fontId="0" fillId="0" borderId="0" xfId="0" applyAlignment="1">
      <alignment horizontal="center"/>
    </xf>
    <xf numFmtId="164" fontId="0" fillId="0" borderId="9" xfId="0" applyNumberFormat="1" applyBorder="1"/>
    <xf numFmtId="164" fontId="0" fillId="2" borderId="9" xfId="0" applyNumberFormat="1" applyFill="1" applyBorder="1"/>
    <xf numFmtId="0" fontId="1" fillId="3" borderId="9" xfId="0" applyFont="1" applyFill="1" applyBorder="1"/>
    <xf numFmtId="164" fontId="0" fillId="3" borderId="9" xfId="0" applyNumberFormat="1" applyFill="1" applyBorder="1"/>
    <xf numFmtId="0" fontId="0" fillId="3" borderId="9" xfId="0" applyFill="1" applyBorder="1"/>
    <xf numFmtId="0" fontId="1" fillId="3" borderId="0" xfId="0" applyFont="1" applyFill="1" applyAlignment="1">
      <alignment horizont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52" xfId="0" applyFont="1" applyBorder="1" applyAlignment="1">
      <alignment horizontal="center" vertical="center"/>
    </xf>
    <xf numFmtId="0" fontId="1" fillId="0" borderId="11" xfId="0" applyFont="1"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0" borderId="53"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54" xfId="0" quotePrefix="1" applyBorder="1" applyAlignment="1">
      <alignment horizontal="center" vertical="center"/>
    </xf>
    <xf numFmtId="0" fontId="0" fillId="0" borderId="53" xfId="0" quotePrefix="1" applyBorder="1" applyAlignment="1">
      <alignment horizontal="center" vertical="center"/>
    </xf>
    <xf numFmtId="2" fontId="0" fillId="0" borderId="12" xfId="0" applyNumberFormat="1" applyBorder="1" applyAlignment="1">
      <alignment horizontal="center" vertical="center"/>
    </xf>
    <xf numFmtId="2" fontId="0" fillId="0" borderId="0" xfId="0" applyNumberFormat="1" applyAlignment="1">
      <alignment horizontal="center" vertical="center"/>
    </xf>
    <xf numFmtId="2" fontId="0" fillId="0" borderId="3" xfId="0" applyNumberFormat="1" applyBorder="1" applyAlignment="1">
      <alignment horizontal="center" vertical="center"/>
    </xf>
    <xf numFmtId="2" fontId="0" fillId="0" borderId="21" xfId="0" applyNumberFormat="1" applyBorder="1" applyAlignment="1">
      <alignment horizontal="center" vertical="center"/>
    </xf>
    <xf numFmtId="2" fontId="0" fillId="0" borderId="8" xfId="0" applyNumberFormat="1" applyBorder="1" applyAlignment="1">
      <alignment horizontal="center" vertical="center"/>
    </xf>
    <xf numFmtId="2" fontId="0" fillId="0" borderId="16" xfId="0" applyNumberFormat="1" applyBorder="1" applyAlignment="1">
      <alignment horizontal="center" vertical="center"/>
    </xf>
    <xf numFmtId="1" fontId="0" fillId="0" borderId="0" xfId="0" applyNumberFormat="1" applyAlignment="1">
      <alignment horizontal="center" vertical="center"/>
    </xf>
    <xf numFmtId="1" fontId="0" fillId="0" borderId="3" xfId="0" applyNumberFormat="1" applyBorder="1" applyAlignment="1">
      <alignment horizontal="center" vertical="center"/>
    </xf>
    <xf numFmtId="0" fontId="1" fillId="0" borderId="1" xfId="0" applyFont="1" applyBorder="1" applyAlignment="1">
      <alignment horizontal="center"/>
    </xf>
    <xf numFmtId="0" fontId="1" fillId="3" borderId="1" xfId="0" applyFont="1" applyFill="1" applyBorder="1" applyAlignment="1">
      <alignment horizontal="center"/>
    </xf>
    <xf numFmtId="0" fontId="1" fillId="3" borderId="1" xfId="0" quotePrefix="1" applyFont="1" applyFill="1" applyBorder="1" applyAlignment="1">
      <alignment horizontal="center"/>
    </xf>
    <xf numFmtId="0" fontId="0" fillId="3" borderId="1" xfId="0" applyFill="1" applyBorder="1" applyAlignment="1">
      <alignment horizontal="center"/>
    </xf>
    <xf numFmtId="0" fontId="0" fillId="0" borderId="17" xfId="0" applyBorder="1"/>
    <xf numFmtId="0" fontId="0" fillId="0" borderId="49" xfId="0" applyBorder="1" applyAlignment="1">
      <alignment horizontal="center"/>
    </xf>
    <xf numFmtId="0" fontId="7" fillId="0" borderId="54" xfId="0" applyFont="1" applyBorder="1" applyAlignment="1">
      <alignment horizontal="center"/>
    </xf>
    <xf numFmtId="0" fontId="1" fillId="0" borderId="49" xfId="0" applyFont="1" applyBorder="1" applyAlignment="1">
      <alignment horizontal="center"/>
    </xf>
    <xf numFmtId="0" fontId="0" fillId="0" borderId="47" xfId="0" applyBorder="1" applyAlignment="1">
      <alignment horizontal="center"/>
    </xf>
    <xf numFmtId="0" fontId="1" fillId="0" borderId="47" xfId="0" applyFont="1" applyBorder="1" applyAlignment="1">
      <alignment horizontal="center"/>
    </xf>
    <xf numFmtId="0" fontId="0" fillId="0" borderId="17" xfId="0" applyBorder="1" applyAlignment="1">
      <alignment horizontal="center"/>
    </xf>
    <xf numFmtId="0" fontId="0" fillId="0" borderId="8" xfId="0" applyBorder="1" applyAlignment="1">
      <alignment horizontal="center"/>
    </xf>
    <xf numFmtId="0" fontId="1" fillId="0" borderId="17" xfId="0" applyFont="1" applyBorder="1" applyAlignment="1">
      <alignment horizontal="center"/>
    </xf>
    <xf numFmtId="0" fontId="13" fillId="0" borderId="0" xfId="0" applyFont="1"/>
    <xf numFmtId="0" fontId="14" fillId="0" borderId="27" xfId="0" applyFont="1" applyBorder="1"/>
    <xf numFmtId="0" fontId="14" fillId="0" borderId="0" xfId="0" applyFont="1"/>
    <xf numFmtId="0" fontId="14" fillId="0" borderId="39" xfId="0" applyFont="1" applyBorder="1"/>
    <xf numFmtId="0" fontId="14" fillId="0" borderId="28" xfId="0" applyFont="1" applyBorder="1"/>
    <xf numFmtId="0" fontId="14" fillId="0" borderId="1" xfId="0" applyFont="1" applyBorder="1"/>
    <xf numFmtId="0" fontId="14" fillId="0" borderId="40" xfId="0" applyFont="1" applyBorder="1"/>
    <xf numFmtId="0" fontId="0" fillId="0" borderId="12" xfId="0" applyBorder="1"/>
    <xf numFmtId="164" fontId="0" fillId="0" borderId="2" xfId="0" applyNumberFormat="1" applyBorder="1"/>
    <xf numFmtId="164" fontId="0" fillId="0" borderId="58" xfId="0" applyNumberFormat="1" applyBorder="1"/>
    <xf numFmtId="164" fontId="0" fillId="0" borderId="8" xfId="0" applyNumberFormat="1" applyBorder="1"/>
    <xf numFmtId="164" fontId="0" fillId="0" borderId="16" xfId="0" applyNumberFormat="1" applyBorder="1"/>
    <xf numFmtId="164" fontId="0" fillId="0" borderId="3" xfId="0" applyNumberFormat="1" applyBorder="1"/>
    <xf numFmtId="164" fontId="0" fillId="0" borderId="13" xfId="0" applyNumberFormat="1" applyBorder="1"/>
    <xf numFmtId="0" fontId="1" fillId="3" borderId="44" xfId="0" applyFont="1" applyFill="1" applyBorder="1"/>
    <xf numFmtId="0" fontId="3" fillId="3" borderId="33" xfId="0" applyFont="1" applyFill="1" applyBorder="1"/>
    <xf numFmtId="0" fontId="3" fillId="3" borderId="33" xfId="0" applyFont="1" applyFill="1" applyBorder="1" applyAlignment="1">
      <alignment horizontal="right"/>
    </xf>
    <xf numFmtId="0" fontId="3" fillId="3" borderId="45" xfId="0" applyFont="1" applyFill="1" applyBorder="1" applyAlignment="1">
      <alignment horizontal="right"/>
    </xf>
    <xf numFmtId="0" fontId="1" fillId="0" borderId="12" xfId="0" applyFont="1" applyBorder="1"/>
    <xf numFmtId="0" fontId="5" fillId="0" borderId="13" xfId="0" applyFont="1" applyBorder="1"/>
    <xf numFmtId="0" fontId="4" fillId="0" borderId="0" xfId="0" applyFont="1"/>
    <xf numFmtId="0" fontId="4" fillId="0" borderId="3" xfId="0" applyFont="1" applyBorder="1"/>
    <xf numFmtId="0" fontId="0" fillId="0" borderId="20" xfId="0" applyBorder="1"/>
    <xf numFmtId="0" fontId="8" fillId="0" borderId="13" xfId="0" applyFont="1" applyBorder="1"/>
    <xf numFmtId="0" fontId="0" fillId="0" borderId="59" xfId="0" applyBorder="1" applyAlignment="1">
      <alignment horizontal="center"/>
    </xf>
    <xf numFmtId="0" fontId="0" fillId="0" borderId="6" xfId="0" applyBorder="1" applyAlignment="1">
      <alignment horizontal="center"/>
    </xf>
    <xf numFmtId="0" fontId="0" fillId="0" borderId="7" xfId="0"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20" xfId="0"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0" fontId="1" fillId="5" borderId="23" xfId="0" applyFont="1" applyFill="1" applyBorder="1" applyAlignment="1">
      <alignment horizontal="center"/>
    </xf>
    <xf numFmtId="0" fontId="0" fillId="0" borderId="0" xfId="0" applyAlignment="1">
      <alignment horizontal="center"/>
    </xf>
    <xf numFmtId="0" fontId="1" fillId="5" borderId="50" xfId="0" applyFont="1" applyFill="1" applyBorder="1" applyAlignment="1">
      <alignment horizontal="center"/>
    </xf>
    <xf numFmtId="0" fontId="1" fillId="5" borderId="51" xfId="0" applyFont="1" applyFill="1" applyBorder="1" applyAlignment="1">
      <alignment horizontal="center"/>
    </xf>
    <xf numFmtId="0" fontId="1" fillId="5" borderId="1" xfId="0" applyFont="1" applyFill="1" applyBorder="1" applyAlignment="1">
      <alignment horizontal="center"/>
    </xf>
    <xf numFmtId="0" fontId="1" fillId="5" borderId="13" xfId="0" applyFont="1" applyFill="1" applyBorder="1" applyAlignment="1">
      <alignment horizontal="center"/>
    </xf>
    <xf numFmtId="0" fontId="1" fillId="0" borderId="43" xfId="0" applyFont="1" applyBorder="1" applyAlignment="1">
      <alignment horizontal="center" vertical="center"/>
    </xf>
    <xf numFmtId="0" fontId="1" fillId="0" borderId="12" xfId="0" applyFont="1" applyBorder="1" applyAlignment="1">
      <alignment horizontal="center" vertical="center"/>
    </xf>
    <xf numFmtId="0" fontId="1" fillId="0" borderId="21" xfId="0" applyFont="1" applyBorder="1" applyAlignment="1">
      <alignment horizontal="center" vertical="center"/>
    </xf>
    <xf numFmtId="0" fontId="1" fillId="0" borderId="43"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5" xfId="0" applyFont="1" applyBorder="1" applyAlignment="1">
      <alignment horizontal="center" vertical="center"/>
    </xf>
    <xf numFmtId="0" fontId="1" fillId="0" borderId="26" xfId="0" applyFont="1" applyBorder="1" applyAlignment="1">
      <alignment horizontal="center" vertical="center"/>
    </xf>
    <xf numFmtId="0" fontId="12" fillId="6" borderId="22" xfId="0" applyFont="1" applyFill="1" applyBorder="1" applyAlignment="1">
      <alignment horizontal="center" vertical="center"/>
    </xf>
    <xf numFmtId="0" fontId="12" fillId="6" borderId="23" xfId="0" applyFont="1" applyFill="1" applyBorder="1" applyAlignment="1">
      <alignment horizontal="center" vertical="center"/>
    </xf>
    <xf numFmtId="0" fontId="12" fillId="6" borderId="24"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47" xfId="0" applyFont="1" applyBorder="1" applyAlignment="1">
      <alignment horizontal="center" vertical="center" wrapText="1"/>
    </xf>
    <xf numFmtId="0" fontId="1" fillId="0" borderId="17" xfId="0" applyFont="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16" xfId="0" applyFont="1" applyBorder="1" applyAlignment="1">
      <alignment horizontal="center" vertical="center"/>
    </xf>
    <xf numFmtId="0" fontId="1" fillId="0" borderId="60" xfId="0" applyFont="1" applyBorder="1" applyAlignment="1">
      <alignment horizontal="center" vertical="center"/>
    </xf>
    <xf numFmtId="0" fontId="1" fillId="0" borderId="61" xfId="0" applyFont="1" applyBorder="1" applyAlignment="1">
      <alignment horizontal="center" vertical="center"/>
    </xf>
    <xf numFmtId="0" fontId="1" fillId="0" borderId="47" xfId="0" applyFont="1" applyBorder="1" applyAlignment="1">
      <alignment horizontal="center" vertical="center"/>
    </xf>
    <xf numFmtId="0" fontId="1" fillId="0" borderId="17" xfId="0" applyFont="1" applyBorder="1" applyAlignment="1">
      <alignment horizontal="center" vertical="center"/>
    </xf>
    <xf numFmtId="0" fontId="1" fillId="3" borderId="8" xfId="0" applyFont="1" applyFill="1" applyBorder="1" applyAlignment="1">
      <alignment horizontal="center" wrapText="1"/>
    </xf>
    <xf numFmtId="0" fontId="1" fillId="3" borderId="17" xfId="0" applyFont="1" applyFill="1" applyBorder="1" applyAlignment="1">
      <alignment horizontal="center"/>
    </xf>
    <xf numFmtId="0" fontId="1" fillId="3" borderId="49" xfId="0" applyFont="1" applyFill="1" applyBorder="1" applyAlignment="1">
      <alignment horizontal="center"/>
    </xf>
    <xf numFmtId="0" fontId="1" fillId="6" borderId="47" xfId="0" applyFont="1" applyFill="1" applyBorder="1" applyAlignment="1">
      <alignment horizontal="center" vertic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3" borderId="19" xfId="0" applyFont="1" applyFill="1" applyBorder="1" applyAlignment="1">
      <alignment horizontal="center" vertical="center"/>
    </xf>
    <xf numFmtId="0" fontId="1" fillId="3" borderId="13" xfId="0" applyFont="1" applyFill="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center"/>
    </xf>
    <xf numFmtId="0" fontId="1" fillId="3" borderId="21" xfId="0" applyFont="1" applyFill="1" applyBorder="1" applyAlignment="1">
      <alignment horizontal="center" wrapText="1"/>
    </xf>
    <xf numFmtId="0" fontId="1" fillId="3" borderId="9" xfId="0" applyFont="1" applyFill="1" applyBorder="1" applyAlignment="1">
      <alignment horizontal="center"/>
    </xf>
    <xf numFmtId="0" fontId="1" fillId="0" borderId="12" xfId="0" applyFont="1" applyBorder="1" applyAlignment="1">
      <alignment horizontal="center" wrapText="1"/>
    </xf>
    <xf numFmtId="0" fontId="1" fillId="3" borderId="34"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1" fillId="0" borderId="25"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1" fillId="3" borderId="29" xfId="0" applyFont="1" applyFill="1" applyBorder="1" applyAlignment="1">
      <alignment horizontal="center"/>
    </xf>
    <xf numFmtId="0" fontId="1" fillId="3" borderId="8" xfId="0" applyFont="1" applyFill="1" applyBorder="1" applyAlignment="1">
      <alignment horizontal="center"/>
    </xf>
    <xf numFmtId="0" fontId="1" fillId="3" borderId="16" xfId="0" applyFont="1" applyFill="1" applyBorder="1" applyAlignment="1">
      <alignment horizontal="center"/>
    </xf>
    <xf numFmtId="0" fontId="1" fillId="3" borderId="14" xfId="0" applyFont="1" applyFill="1" applyBorder="1" applyAlignment="1">
      <alignment horizontal="center"/>
    </xf>
    <xf numFmtId="0" fontId="1" fillId="3" borderId="30" xfId="0" applyFont="1" applyFill="1" applyBorder="1" applyAlignment="1">
      <alignment horizontal="center"/>
    </xf>
    <xf numFmtId="0" fontId="0" fillId="0" borderId="9" xfId="0" applyBorder="1" applyAlignment="1">
      <alignment horizontal="center"/>
    </xf>
    <xf numFmtId="0" fontId="0" fillId="0" borderId="18" xfId="0" applyBorder="1" applyAlignment="1">
      <alignment horizontal="center"/>
    </xf>
    <xf numFmtId="0" fontId="1" fillId="3" borderId="25" xfId="0" applyFont="1" applyFill="1" applyBorder="1" applyAlignment="1">
      <alignment horizontal="center"/>
    </xf>
    <xf numFmtId="0" fontId="1" fillId="3" borderId="2" xfId="0" applyFont="1" applyFill="1" applyBorder="1" applyAlignment="1">
      <alignment horizontal="center"/>
    </xf>
    <xf numFmtId="0" fontId="1" fillId="3" borderId="38" xfId="0" applyFont="1" applyFill="1" applyBorder="1" applyAlignment="1">
      <alignment horizontal="center"/>
    </xf>
    <xf numFmtId="0" fontId="1" fillId="0" borderId="9" xfId="0" applyFont="1" applyBorder="1" applyAlignment="1">
      <alignment horizontal="center"/>
    </xf>
    <xf numFmtId="0" fontId="1" fillId="0" borderId="18" xfId="0" applyFont="1" applyBorder="1" applyAlignment="1">
      <alignment horizontal="center"/>
    </xf>
    <xf numFmtId="0" fontId="1" fillId="0" borderId="41" xfId="0" applyFont="1" applyBorder="1" applyAlignment="1">
      <alignment horizontal="center"/>
    </xf>
    <xf numFmtId="0" fontId="1" fillId="0" borderId="9" xfId="0" applyFont="1" applyBorder="1" applyAlignment="1">
      <alignment horizontal="center" wrapText="1"/>
    </xf>
    <xf numFmtId="0" fontId="0" fillId="0" borderId="41" xfId="0" applyBorder="1" applyAlignment="1">
      <alignment horizontal="center"/>
    </xf>
    <xf numFmtId="0" fontId="1" fillId="3" borderId="27" xfId="0" applyFont="1" applyFill="1" applyBorder="1" applyAlignment="1">
      <alignment horizontal="center"/>
    </xf>
    <xf numFmtId="0" fontId="1" fillId="3" borderId="0" xfId="0" applyFont="1" applyFill="1" applyAlignment="1">
      <alignment horizontal="center"/>
    </xf>
    <xf numFmtId="0" fontId="1" fillId="6" borderId="55" xfId="0" applyFont="1" applyFill="1" applyBorder="1" applyAlignment="1">
      <alignment horizontal="center"/>
    </xf>
    <xf numFmtId="0" fontId="1" fillId="6" borderId="56" xfId="0" applyFont="1" applyFill="1" applyBorder="1" applyAlignment="1">
      <alignment horizontal="center"/>
    </xf>
    <xf numFmtId="0" fontId="1" fillId="6" borderId="57" xfId="0" applyFont="1" applyFill="1" applyBorder="1" applyAlignment="1">
      <alignment horizontal="center"/>
    </xf>
    <xf numFmtId="0" fontId="14" fillId="0" borderId="0" xfId="0" applyFont="1" applyAlignment="1">
      <alignment horizontal="center" vertical="center"/>
    </xf>
    <xf numFmtId="0" fontId="0" fillId="0" borderId="9" xfId="0" applyBorder="1" applyAlignment="1">
      <alignment horizontal="center" vertical="center" wrapText="1"/>
    </xf>
    <xf numFmtId="0" fontId="0" fillId="0" borderId="49" xfId="0" applyBorder="1" applyAlignment="1">
      <alignment horizontal="center" vertical="center" wrapText="1"/>
    </xf>
    <xf numFmtId="0" fontId="0" fillId="0" borderId="47" xfId="0" applyBorder="1" applyAlignment="1">
      <alignment horizontal="center" vertical="center" wrapText="1"/>
    </xf>
    <xf numFmtId="0" fontId="0" fillId="0" borderId="9" xfId="0" applyBorder="1" applyAlignment="1">
      <alignment horizontal="center" vertical="center"/>
    </xf>
    <xf numFmtId="0" fontId="0" fillId="0" borderId="42" xfId="0" applyBorder="1" applyAlignment="1">
      <alignment horizontal="center" vertical="center"/>
    </xf>
    <xf numFmtId="0" fontId="0" fillId="0" borderId="42" xfId="0"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horizontal="center" vertical="center"/>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6" xfId="0" applyFont="1" applyBorder="1" applyAlignment="1">
      <alignment horizontal="center" vertical="center"/>
    </xf>
    <xf numFmtId="0" fontId="11" fillId="0" borderId="47" xfId="0" applyFont="1" applyBorder="1" applyAlignment="1">
      <alignment horizontal="center" vertical="center"/>
    </xf>
    <xf numFmtId="0" fontId="11" fillId="0" borderId="17" xfId="0" applyFont="1" applyBorder="1" applyAlignment="1">
      <alignment horizontal="center" vertical="center"/>
    </xf>
    <xf numFmtId="0" fontId="0" fillId="0" borderId="10" xfId="0" applyBorder="1" applyAlignment="1">
      <alignment horizontal="center" vertical="center" wrapText="1"/>
    </xf>
    <xf numFmtId="0" fontId="0" fillId="0" borderId="17" xfId="0" applyBorder="1" applyAlignment="1">
      <alignment horizontal="center" vertical="center"/>
    </xf>
    <xf numFmtId="0" fontId="11" fillId="0" borderId="47" xfId="0" applyFont="1" applyBorder="1" applyAlignment="1">
      <alignment horizontal="left" vertical="center" wrapText="1"/>
    </xf>
    <xf numFmtId="0" fontId="11" fillId="0" borderId="17" xfId="0" applyFont="1" applyBorder="1" applyAlignment="1">
      <alignment horizontal="left" vertical="center" wrapText="1"/>
    </xf>
    <xf numFmtId="0" fontId="0" fillId="0" borderId="17"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11" fillId="0" borderId="17" xfId="0" applyFont="1" applyBorder="1" applyAlignment="1">
      <alignment horizontal="center" vertical="center" wrapText="1"/>
    </xf>
    <xf numFmtId="0" fontId="0" fillId="0" borderId="0" xfId="0" applyBorder="1"/>
    <xf numFmtId="1" fontId="0" fillId="0" borderId="0" xfId="0" applyNumberFormat="1" applyBorder="1"/>
    <xf numFmtId="0" fontId="1" fillId="0" borderId="0" xfId="0" applyFont="1" applyBorder="1"/>
    <xf numFmtId="0" fontId="1" fillId="3" borderId="23" xfId="0" applyFont="1" applyFill="1" applyBorder="1" applyAlignment="1">
      <alignment horizontal="left"/>
    </xf>
    <xf numFmtId="0" fontId="1" fillId="0" borderId="25" xfId="0" applyFont="1" applyBorder="1"/>
    <xf numFmtId="0" fontId="0" fillId="0" borderId="38" xfId="0" applyBorder="1"/>
    <xf numFmtId="164" fontId="0" fillId="0" borderId="0" xfId="0" applyNumberFormat="1" applyBorder="1"/>
    <xf numFmtId="0" fontId="1" fillId="0" borderId="0" xfId="0" applyFont="1" applyBorder="1" applyAlignment="1">
      <alignment horizontal="right"/>
    </xf>
    <xf numFmtId="164" fontId="1" fillId="0" borderId="0" xfId="0" applyNumberFormat="1" applyFont="1" applyBorder="1"/>
    <xf numFmtId="0" fontId="1" fillId="0" borderId="40" xfId="0" applyFont="1" applyBorder="1"/>
    <xf numFmtId="0" fontId="3" fillId="0" borderId="27" xfId="0" applyFont="1" applyBorder="1"/>
    <xf numFmtId="0" fontId="2" fillId="0" borderId="0" xfId="0" applyFont="1" applyBorder="1"/>
    <xf numFmtId="0" fontId="2" fillId="0" borderId="27" xfId="0" applyFont="1" applyBorder="1"/>
    <xf numFmtId="0" fontId="2" fillId="0" borderId="28" xfId="0" applyFont="1" applyBorder="1"/>
    <xf numFmtId="0" fontId="1" fillId="3" borderId="22" xfId="0" applyFont="1" applyFill="1" applyBorder="1" applyAlignment="1">
      <alignment horizontal="left"/>
    </xf>
    <xf numFmtId="0" fontId="1" fillId="3" borderId="23" xfId="0" quotePrefix="1" applyFont="1" applyFill="1" applyBorder="1" applyAlignment="1">
      <alignment horizontal="center"/>
    </xf>
    <xf numFmtId="0" fontId="1" fillId="3" borderId="23" xfId="0" applyFont="1" applyFill="1" applyBorder="1" applyAlignment="1">
      <alignment horizontal="center"/>
    </xf>
    <xf numFmtId="0" fontId="10" fillId="3" borderId="23" xfId="0" applyFont="1" applyFill="1" applyBorder="1" applyAlignment="1">
      <alignment horizontal="center"/>
    </xf>
    <xf numFmtId="0" fontId="1" fillId="3" borderId="24" xfId="0" applyFont="1" applyFill="1" applyBorder="1" applyAlignment="1">
      <alignment horizontal="left"/>
    </xf>
    <xf numFmtId="0" fontId="10" fillId="3" borderId="24" xfId="0" applyFont="1" applyFill="1" applyBorder="1" applyAlignment="1">
      <alignment horizontal="center"/>
    </xf>
    <xf numFmtId="0" fontId="1" fillId="0" borderId="65" xfId="0" applyFont="1" applyBorder="1"/>
    <xf numFmtId="0" fontId="0" fillId="0" borderId="66" xfId="0" applyBorder="1"/>
    <xf numFmtId="0" fontId="0" fillId="0" borderId="67" xfId="0" applyBorder="1"/>
    <xf numFmtId="2" fontId="0" fillId="0" borderId="0" xfId="0" applyNumberFormat="1" applyAlignment="1">
      <alignment horizontal="center"/>
    </xf>
    <xf numFmtId="2" fontId="0" fillId="0" borderId="21" xfId="0" applyNumberFormat="1" applyBorder="1" applyAlignment="1">
      <alignment horizontal="center"/>
    </xf>
    <xf numFmtId="2" fontId="0" fillId="0" borderId="8" xfId="0" applyNumberFormat="1" applyBorder="1" applyAlignment="1">
      <alignment horizontal="center"/>
    </xf>
    <xf numFmtId="2" fontId="0" fillId="0" borderId="68"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06/relationships/rdRichValue" Target="richData/rdrichvalue.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4273B-71FE-304B-BAAA-08570BCE324B}">
  <dimension ref="A2:J93"/>
  <sheetViews>
    <sheetView showGridLines="0" topLeftCell="A19" zoomScale="139" zoomScaleNormal="160" workbookViewId="0">
      <selection activeCell="K39" sqref="K39"/>
    </sheetView>
  </sheetViews>
  <sheetFormatPr baseColWidth="10" defaultRowHeight="16" x14ac:dyDescent="0.2"/>
  <cols>
    <col min="1" max="1" width="26.33203125" bestFit="1" customWidth="1"/>
    <col min="2" max="3" width="26.83203125" bestFit="1" customWidth="1"/>
    <col min="4" max="4" width="13.5" bestFit="1" customWidth="1"/>
    <col min="6" max="6" width="8.33203125" bestFit="1" customWidth="1"/>
    <col min="7" max="7" width="4.5" customWidth="1"/>
    <col min="8" max="8" width="10.5" customWidth="1"/>
    <col min="9" max="9" width="4.5" customWidth="1"/>
    <col min="11" max="11" width="42.33203125" customWidth="1"/>
    <col min="12" max="12" width="20.5" bestFit="1" customWidth="1"/>
    <col min="18" max="18" width="4.1640625" customWidth="1"/>
  </cols>
  <sheetData>
    <row r="2" spans="1:10" ht="17" thickBot="1" x14ac:dyDescent="0.25"/>
    <row r="3" spans="1:10" ht="17" thickBot="1" x14ac:dyDescent="0.25">
      <c r="B3" s="317" t="s">
        <v>47</v>
      </c>
      <c r="C3" s="306" t="s">
        <v>48</v>
      </c>
      <c r="D3" s="306" t="s">
        <v>0</v>
      </c>
      <c r="E3" s="318" t="s">
        <v>11</v>
      </c>
      <c r="F3" s="319" t="s">
        <v>7</v>
      </c>
      <c r="G3" s="306" t="s">
        <v>6</v>
      </c>
      <c r="H3" s="320" t="s">
        <v>49</v>
      </c>
      <c r="I3" s="321"/>
    </row>
    <row r="4" spans="1:10" x14ac:dyDescent="0.2">
      <c r="A4" s="22"/>
      <c r="B4" s="323" t="s">
        <v>233</v>
      </c>
      <c r="C4" s="324"/>
      <c r="D4" s="324"/>
      <c r="E4" s="324"/>
      <c r="F4" s="324"/>
      <c r="G4" s="324"/>
      <c r="H4" s="324"/>
      <c r="I4" s="325"/>
      <c r="J4" s="176"/>
    </row>
    <row r="5" spans="1:10" x14ac:dyDescent="0.2">
      <c r="A5" s="22"/>
      <c r="B5" s="305" t="s">
        <v>35</v>
      </c>
      <c r="C5" s="303"/>
      <c r="D5" s="303"/>
      <c r="E5" s="303"/>
      <c r="F5" s="303"/>
      <c r="G5" s="303"/>
      <c r="H5" s="303"/>
      <c r="I5" s="303"/>
      <c r="J5" s="176"/>
    </row>
    <row r="6" spans="1:10" x14ac:dyDescent="0.2">
      <c r="A6" s="22"/>
      <c r="B6" s="303"/>
      <c r="C6" s="303" t="s">
        <v>1</v>
      </c>
      <c r="D6" s="309">
        <v>-3.0762671406486848</v>
      </c>
      <c r="E6" s="309">
        <v>7.901821232443474E-3</v>
      </c>
      <c r="F6" s="309">
        <v>-389.31115373985921</v>
      </c>
      <c r="G6" s="303">
        <v>1</v>
      </c>
      <c r="H6" s="310" t="s">
        <v>216</v>
      </c>
      <c r="I6" s="305" t="s">
        <v>5</v>
      </c>
      <c r="J6" s="176"/>
    </row>
    <row r="7" spans="1:10" x14ac:dyDescent="0.2">
      <c r="A7" s="22"/>
      <c r="B7" s="303"/>
      <c r="C7" s="303" t="s">
        <v>2</v>
      </c>
      <c r="D7" s="309">
        <v>1.434488325830212E-2</v>
      </c>
      <c r="E7" s="309">
        <v>1.2614382915310231E-2</v>
      </c>
      <c r="F7" s="309">
        <v>1.1371847005604661</v>
      </c>
      <c r="G7" s="304">
        <v>1</v>
      </c>
      <c r="H7" s="309">
        <v>0.25546108136986512</v>
      </c>
      <c r="I7" s="303"/>
      <c r="J7" s="176"/>
    </row>
    <row r="8" spans="1:10" x14ac:dyDescent="0.2">
      <c r="A8" s="22"/>
      <c r="B8" s="303"/>
      <c r="C8" s="303" t="s">
        <v>3</v>
      </c>
      <c r="D8" s="309">
        <v>4.7753940983475043E-3</v>
      </c>
      <c r="E8" s="309">
        <v>1.1484643354607809E-2</v>
      </c>
      <c r="F8" s="309">
        <v>0.41580691283996613</v>
      </c>
      <c r="G8" s="304">
        <v>1</v>
      </c>
      <c r="H8" s="309">
        <v>0.67755129999510832</v>
      </c>
      <c r="I8" s="303"/>
      <c r="J8" s="176"/>
    </row>
    <row r="9" spans="1:10" x14ac:dyDescent="0.2">
      <c r="A9" s="22"/>
      <c r="B9" s="303"/>
      <c r="C9" s="303" t="s">
        <v>45</v>
      </c>
      <c r="D9" s="309">
        <v>-4.2846216660238579E-2</v>
      </c>
      <c r="E9" s="309">
        <v>9.088528194777009E-3</v>
      </c>
      <c r="F9" s="309">
        <v>-4.7143185059228214</v>
      </c>
      <c r="G9" s="304">
        <v>1</v>
      </c>
      <c r="H9" s="310" t="s">
        <v>216</v>
      </c>
      <c r="I9" s="305" t="s">
        <v>5</v>
      </c>
      <c r="J9" s="176"/>
    </row>
    <row r="10" spans="1:10" x14ac:dyDescent="0.2">
      <c r="A10" s="22"/>
      <c r="B10" s="303"/>
      <c r="C10" s="303" t="s">
        <v>46</v>
      </c>
      <c r="D10" s="309">
        <v>-2.3496171823814041E-2</v>
      </c>
      <c r="E10" s="309">
        <v>1.221266920864156E-2</v>
      </c>
      <c r="F10" s="309">
        <v>-1.9239178121019109</v>
      </c>
      <c r="G10" s="304">
        <v>1</v>
      </c>
      <c r="H10" s="309">
        <v>5.4364886186398551E-2</v>
      </c>
      <c r="I10" s="303"/>
      <c r="J10" s="176"/>
    </row>
    <row r="11" spans="1:10" x14ac:dyDescent="0.2">
      <c r="A11" s="22"/>
      <c r="B11" s="303"/>
      <c r="C11" s="303" t="s">
        <v>50</v>
      </c>
      <c r="D11" s="309">
        <v>0.30097902375472751</v>
      </c>
      <c r="E11" s="309">
        <v>5.0371793605014967E-2</v>
      </c>
      <c r="F11" s="309">
        <v>5.9751500237379336</v>
      </c>
      <c r="G11" s="304">
        <v>1</v>
      </c>
      <c r="H11" s="305">
        <v>2.2987853567417931E-9</v>
      </c>
      <c r="I11" s="305" t="s">
        <v>5</v>
      </c>
      <c r="J11" s="176"/>
    </row>
    <row r="12" spans="1:10" x14ac:dyDescent="0.2">
      <c r="A12" s="22"/>
      <c r="B12" s="303"/>
      <c r="C12" s="303" t="s">
        <v>51</v>
      </c>
      <c r="D12" s="309">
        <v>0.75800690166931817</v>
      </c>
      <c r="E12" s="309">
        <v>4.2987473423672429E-2</v>
      </c>
      <c r="F12" s="309">
        <v>17.633204310442149</v>
      </c>
      <c r="G12" s="304">
        <v>1</v>
      </c>
      <c r="H12" s="310" t="s">
        <v>4</v>
      </c>
      <c r="I12" s="305" t="s">
        <v>5</v>
      </c>
      <c r="J12" s="176"/>
    </row>
    <row r="13" spans="1:10" x14ac:dyDescent="0.2">
      <c r="A13" s="22"/>
      <c r="B13" s="303"/>
      <c r="C13" s="303" t="s">
        <v>52</v>
      </c>
      <c r="D13" s="309">
        <v>5.1036223465472631E-2</v>
      </c>
      <c r="E13" s="309">
        <v>2.5062255753745339E-2</v>
      </c>
      <c r="F13" s="309">
        <v>2.0363778890032949</v>
      </c>
      <c r="G13" s="304">
        <v>1</v>
      </c>
      <c r="H13" s="311">
        <v>4.171242397639971E-2</v>
      </c>
      <c r="I13" s="305" t="s">
        <v>10</v>
      </c>
      <c r="J13" s="176"/>
    </row>
    <row r="14" spans="1:10" ht="17" thickBot="1" x14ac:dyDescent="0.25">
      <c r="A14" s="22"/>
      <c r="B14" s="4"/>
      <c r="C14" s="4" t="s">
        <v>53</v>
      </c>
      <c r="D14" s="309">
        <v>0.24161432475559019</v>
      </c>
      <c r="E14" s="309">
        <v>3.4084767180219272E-2</v>
      </c>
      <c r="F14" s="309">
        <v>7.0886306330943194</v>
      </c>
      <c r="G14" s="6">
        <v>1</v>
      </c>
      <c r="H14" s="305">
        <v>1.3544549253605269E-12</v>
      </c>
      <c r="I14" s="13" t="s">
        <v>5</v>
      </c>
      <c r="J14" s="176"/>
    </row>
    <row r="15" spans="1:10" x14ac:dyDescent="0.2">
      <c r="A15" s="22"/>
      <c r="B15" s="323" t="s">
        <v>234</v>
      </c>
      <c r="C15" s="324"/>
      <c r="D15" s="324"/>
      <c r="E15" s="324"/>
      <c r="F15" s="324"/>
      <c r="G15" s="324"/>
      <c r="H15" s="324"/>
      <c r="I15" s="325"/>
      <c r="J15" s="176"/>
    </row>
    <row r="16" spans="1:10" x14ac:dyDescent="0.2">
      <c r="A16" s="22"/>
      <c r="B16" s="305" t="s">
        <v>35</v>
      </c>
      <c r="C16" s="303"/>
      <c r="D16" s="303"/>
      <c r="E16" s="303"/>
      <c r="F16" s="303"/>
      <c r="G16" s="303"/>
      <c r="H16" s="303"/>
      <c r="I16" s="303"/>
      <c r="J16" s="176"/>
    </row>
    <row r="17" spans="1:10" x14ac:dyDescent="0.2">
      <c r="A17" s="22"/>
      <c r="B17" s="303"/>
      <c r="C17" s="303" t="s">
        <v>1</v>
      </c>
      <c r="D17" s="309">
        <v>5.9253820255442609</v>
      </c>
      <c r="E17" s="309">
        <v>0.22629469165789931</v>
      </c>
      <c r="F17" s="309">
        <v>26.184361560287719</v>
      </c>
      <c r="G17" s="303">
        <v>1</v>
      </c>
      <c r="H17" s="310" t="s">
        <v>216</v>
      </c>
      <c r="I17" s="305" t="s">
        <v>5</v>
      </c>
      <c r="J17" s="176"/>
    </row>
    <row r="18" spans="1:10" x14ac:dyDescent="0.2">
      <c r="A18" s="22"/>
      <c r="B18" s="303"/>
      <c r="C18" s="303" t="s">
        <v>2</v>
      </c>
      <c r="D18" s="309">
        <v>1.3138758482435211</v>
      </c>
      <c r="E18" s="309">
        <v>0.49339874946016249</v>
      </c>
      <c r="F18" s="309">
        <v>2.6629087521625441</v>
      </c>
      <c r="G18" s="304">
        <v>1</v>
      </c>
      <c r="H18" s="309">
        <v>7.7468418067891181E-3</v>
      </c>
      <c r="I18" s="305" t="s">
        <v>200</v>
      </c>
      <c r="J18" s="176"/>
    </row>
    <row r="19" spans="1:10" x14ac:dyDescent="0.2">
      <c r="A19" s="22"/>
      <c r="B19" s="303"/>
      <c r="C19" s="303" t="s">
        <v>3</v>
      </c>
      <c r="D19" s="309">
        <v>-0.44961030625207488</v>
      </c>
      <c r="E19" s="309">
        <v>0.33090967733320981</v>
      </c>
      <c r="F19" s="309">
        <v>-1.35871005609588</v>
      </c>
      <c r="G19" s="304">
        <v>1</v>
      </c>
      <c r="H19" s="309">
        <v>0.1742384842573356</v>
      </c>
      <c r="I19" s="303"/>
      <c r="J19" s="176"/>
    </row>
    <row r="20" spans="1:10" x14ac:dyDescent="0.2">
      <c r="A20" s="22"/>
      <c r="B20" s="303"/>
      <c r="C20" s="303" t="s">
        <v>45</v>
      </c>
      <c r="D20" s="309">
        <v>-0.57079848454782556</v>
      </c>
      <c r="E20" s="309">
        <v>0.32566677977866237</v>
      </c>
      <c r="F20" s="309">
        <v>-1.7527071227091859</v>
      </c>
      <c r="G20" s="304">
        <v>1</v>
      </c>
      <c r="H20" s="309">
        <v>7.9652292470584363E-2</v>
      </c>
      <c r="I20" s="305"/>
      <c r="J20" s="176"/>
    </row>
    <row r="21" spans="1:10" x14ac:dyDescent="0.2">
      <c r="A21" s="22"/>
      <c r="B21" s="303"/>
      <c r="C21" s="303" t="s">
        <v>46</v>
      </c>
      <c r="D21" s="309">
        <v>-0.26371094656107408</v>
      </c>
      <c r="E21" s="309">
        <v>0.33898488370273172</v>
      </c>
      <c r="F21" s="309">
        <v>-0.77794308607675844</v>
      </c>
      <c r="G21" s="304">
        <v>1</v>
      </c>
      <c r="H21" s="309">
        <v>0.43660256629867028</v>
      </c>
      <c r="I21" s="303"/>
      <c r="J21" s="176"/>
    </row>
    <row r="22" spans="1:10" x14ac:dyDescent="0.2">
      <c r="A22" s="22"/>
      <c r="B22" s="303"/>
      <c r="C22" s="303" t="s">
        <v>50</v>
      </c>
      <c r="D22" s="309">
        <v>-4.5321363503787131</v>
      </c>
      <c r="E22" s="309">
        <v>0.60417329903512296</v>
      </c>
      <c r="F22" s="309">
        <v>-7.5013847146449981</v>
      </c>
      <c r="G22" s="304">
        <v>1</v>
      </c>
      <c r="H22" s="303">
        <v>6.3147154463943799E-14</v>
      </c>
      <c r="I22" s="305" t="s">
        <v>5</v>
      </c>
      <c r="J22" s="176"/>
    </row>
    <row r="23" spans="1:10" x14ac:dyDescent="0.2">
      <c r="A23" s="22"/>
      <c r="B23" s="303"/>
      <c r="C23" s="303" t="s">
        <v>51</v>
      </c>
      <c r="D23" s="309">
        <v>-0.95775315242691805</v>
      </c>
      <c r="E23" s="309">
        <v>0.44912657627988761</v>
      </c>
      <c r="F23" s="309">
        <v>-2.1324793566214248</v>
      </c>
      <c r="G23" s="304">
        <v>1</v>
      </c>
      <c r="H23" s="309">
        <v>3.2967459767541007E-2</v>
      </c>
      <c r="I23" s="305" t="s">
        <v>10</v>
      </c>
      <c r="J23" s="176"/>
    </row>
    <row r="24" spans="1:10" x14ac:dyDescent="0.2">
      <c r="A24" s="22"/>
      <c r="B24" s="303"/>
      <c r="C24" s="303" t="s">
        <v>52</v>
      </c>
      <c r="D24" s="309">
        <v>-4.5686039752532954</v>
      </c>
      <c r="E24" s="309">
        <v>0.61876958695522566</v>
      </c>
      <c r="F24" s="309">
        <v>-7.3833686586536773</v>
      </c>
      <c r="G24" s="304">
        <v>1</v>
      </c>
      <c r="H24" s="303">
        <v>1.543339101846033E-13</v>
      </c>
      <c r="I24" s="305" t="s">
        <v>5</v>
      </c>
      <c r="J24" s="176"/>
    </row>
    <row r="25" spans="1:10" ht="17" thickBot="1" x14ac:dyDescent="0.25">
      <c r="A25" s="22"/>
      <c r="B25" s="4"/>
      <c r="C25" s="4" t="s">
        <v>53</v>
      </c>
      <c r="D25" s="5">
        <v>-2.2198699976427378</v>
      </c>
      <c r="E25" s="5">
        <v>0.4606933741176989</v>
      </c>
      <c r="F25" s="5">
        <v>-4.8185411867364971</v>
      </c>
      <c r="G25" s="6">
        <v>1</v>
      </c>
      <c r="H25" s="4">
        <v>1.446116759579203E-6</v>
      </c>
      <c r="I25" s="13" t="s">
        <v>5</v>
      </c>
      <c r="J25" s="176"/>
    </row>
    <row r="28" spans="1:10" ht="17" thickBot="1" x14ac:dyDescent="0.25"/>
    <row r="29" spans="1:10" ht="17" thickBot="1" x14ac:dyDescent="0.25">
      <c r="B29" s="317" t="s">
        <v>47</v>
      </c>
      <c r="C29" s="306" t="s">
        <v>48</v>
      </c>
      <c r="D29" s="306" t="s">
        <v>0</v>
      </c>
      <c r="E29" s="318" t="s">
        <v>11</v>
      </c>
      <c r="F29" s="319" t="s">
        <v>7</v>
      </c>
      <c r="G29" s="306" t="s">
        <v>6</v>
      </c>
      <c r="H29" s="320" t="s">
        <v>49</v>
      </c>
      <c r="I29" s="322"/>
    </row>
    <row r="30" spans="1:10" x14ac:dyDescent="0.2">
      <c r="B30" s="307" t="s">
        <v>225</v>
      </c>
      <c r="C30" s="2"/>
      <c r="D30" s="2"/>
      <c r="E30" s="2"/>
      <c r="F30" s="2"/>
      <c r="G30" s="2"/>
      <c r="H30" s="2"/>
      <c r="I30" s="308"/>
    </row>
    <row r="31" spans="1:10" x14ac:dyDescent="0.2">
      <c r="B31" s="33"/>
      <c r="C31" s="303" t="s">
        <v>1</v>
      </c>
      <c r="D31" s="309">
        <v>-4.5951381443470796</v>
      </c>
      <c r="E31" s="309">
        <v>3.8208635768914898</v>
      </c>
      <c r="F31" s="309">
        <v>-1.2026438662030201</v>
      </c>
      <c r="G31" s="303">
        <v>143</v>
      </c>
      <c r="H31" s="309">
        <v>0.22911416485913</v>
      </c>
      <c r="I31" s="67"/>
    </row>
    <row r="32" spans="1:10" x14ac:dyDescent="0.2">
      <c r="B32" s="33"/>
      <c r="C32" s="303" t="s">
        <v>229</v>
      </c>
      <c r="D32" s="309">
        <v>-23.404074413651301</v>
      </c>
      <c r="E32" s="309">
        <v>80.691129103388306</v>
      </c>
      <c r="F32" s="309">
        <v>-0.290045196711327</v>
      </c>
      <c r="G32" s="303">
        <v>143</v>
      </c>
      <c r="H32" s="309">
        <v>0.77178166102759904</v>
      </c>
      <c r="I32" s="68"/>
    </row>
    <row r="33" spans="2:9" ht="17" thickBot="1" x14ac:dyDescent="0.25">
      <c r="B33" s="69"/>
      <c r="C33" s="4" t="s">
        <v>8</v>
      </c>
      <c r="D33" s="5">
        <v>1.6044259237068901</v>
      </c>
      <c r="E33" s="5">
        <v>0.28423618539768503</v>
      </c>
      <c r="F33" s="5">
        <v>5.6446927102616398</v>
      </c>
      <c r="G33" s="4">
        <v>143</v>
      </c>
      <c r="H33" s="8">
        <v>1.6547653662960798E-8</v>
      </c>
      <c r="I33" s="312" t="s">
        <v>5</v>
      </c>
    </row>
    <row r="34" spans="2:9" x14ac:dyDescent="0.2">
      <c r="B34" s="66" t="s">
        <v>12</v>
      </c>
      <c r="C34" s="303"/>
      <c r="D34" s="309"/>
      <c r="E34" s="309"/>
      <c r="F34" s="309"/>
      <c r="G34" s="303"/>
      <c r="H34" s="303"/>
      <c r="I34" s="68"/>
    </row>
    <row r="35" spans="2:9" x14ac:dyDescent="0.2">
      <c r="B35" s="33"/>
      <c r="C35" s="303" t="s">
        <v>1</v>
      </c>
      <c r="D35" s="309">
        <v>-3.69848123173694</v>
      </c>
      <c r="E35" s="309">
        <v>1.25677552883671</v>
      </c>
      <c r="F35" s="309">
        <v>-2.9428335823504801</v>
      </c>
      <c r="G35" s="303">
        <v>128</v>
      </c>
      <c r="H35" s="311">
        <v>3.2522319332884799E-3</v>
      </c>
      <c r="I35" s="67" t="s">
        <v>200</v>
      </c>
    </row>
    <row r="36" spans="2:9" x14ac:dyDescent="0.2">
      <c r="B36" s="33"/>
      <c r="C36" s="303" t="s">
        <v>228</v>
      </c>
      <c r="D36" s="309">
        <v>-48.758676072823903</v>
      </c>
      <c r="E36" s="309">
        <v>17.3409955510736</v>
      </c>
      <c r="F36" s="309">
        <v>-2.8117576023370399</v>
      </c>
      <c r="G36" s="303">
        <v>128</v>
      </c>
      <c r="H36" s="311">
        <v>4.9271619099638198E-3</v>
      </c>
      <c r="I36" s="67" t="s">
        <v>200</v>
      </c>
    </row>
    <row r="37" spans="2:9" ht="17" thickBot="1" x14ac:dyDescent="0.25">
      <c r="B37" s="69"/>
      <c r="C37" s="4" t="s">
        <v>8</v>
      </c>
      <c r="D37" s="5">
        <v>1.87459187545626</v>
      </c>
      <c r="E37" s="5">
        <v>0.37311228228689902</v>
      </c>
      <c r="F37" s="5">
        <v>5.0242030735799199</v>
      </c>
      <c r="G37" s="4">
        <v>128</v>
      </c>
      <c r="H37" s="8">
        <v>5.0552724952308501E-7</v>
      </c>
      <c r="I37" s="312" t="s">
        <v>5</v>
      </c>
    </row>
    <row r="38" spans="2:9" x14ac:dyDescent="0.2">
      <c r="B38" s="313" t="s">
        <v>9</v>
      </c>
      <c r="C38" s="314"/>
      <c r="D38" s="309"/>
      <c r="E38" s="309"/>
      <c r="F38" s="309"/>
      <c r="G38" s="303"/>
      <c r="H38" s="309"/>
      <c r="I38" s="68"/>
    </row>
    <row r="39" spans="2:9" x14ac:dyDescent="0.2">
      <c r="B39" s="315"/>
      <c r="C39" s="314" t="s">
        <v>1</v>
      </c>
      <c r="D39" s="309">
        <v>4.2956568915197799</v>
      </c>
      <c r="E39" s="309">
        <v>3.2156510452307798</v>
      </c>
      <c r="F39" s="309">
        <v>1.3358591560769</v>
      </c>
      <c r="G39" s="303">
        <v>142</v>
      </c>
      <c r="H39" s="309">
        <v>0.18159531314309801</v>
      </c>
      <c r="I39" s="67"/>
    </row>
    <row r="40" spans="2:9" x14ac:dyDescent="0.2">
      <c r="B40" s="315"/>
      <c r="C40" s="314" t="s">
        <v>227</v>
      </c>
      <c r="D40" s="309">
        <v>-226.673371957786</v>
      </c>
      <c r="E40" s="309">
        <v>74.218716000067403</v>
      </c>
      <c r="F40" s="309">
        <v>-3.0541268318031798</v>
      </c>
      <c r="G40" s="303">
        <v>142</v>
      </c>
      <c r="H40" s="311">
        <v>2.2571663213691198E-3</v>
      </c>
      <c r="I40" s="67" t="s">
        <v>200</v>
      </c>
    </row>
    <row r="41" spans="2:9" ht="17" thickBot="1" x14ac:dyDescent="0.25">
      <c r="B41" s="316"/>
      <c r="C41" s="9" t="s">
        <v>8</v>
      </c>
      <c r="D41" s="5">
        <v>1.87400174678734</v>
      </c>
      <c r="E41" s="5">
        <v>0.34091581639962998</v>
      </c>
      <c r="F41" s="5">
        <v>5.4969633459029303</v>
      </c>
      <c r="G41" s="4">
        <v>142</v>
      </c>
      <c r="H41" s="8">
        <v>3.86386972654473E-8</v>
      </c>
      <c r="I41" s="312" t="s">
        <v>5</v>
      </c>
    </row>
    <row r="93" ht="5" customHeight="1" x14ac:dyDescent="0.2"/>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2F878-8953-874E-B46E-F11B1509404B}">
  <dimension ref="A2:I18"/>
  <sheetViews>
    <sheetView showGridLines="0" zoomScale="194" zoomScaleNormal="210" workbookViewId="0">
      <selection activeCell="E20" sqref="E20"/>
    </sheetView>
  </sheetViews>
  <sheetFormatPr baseColWidth="10" defaultRowHeight="16" x14ac:dyDescent="0.2"/>
  <cols>
    <col min="1" max="1" width="11" customWidth="1"/>
    <col min="2" max="2" width="14.83203125" customWidth="1"/>
    <col min="3" max="3" width="12.1640625" customWidth="1"/>
    <col min="4" max="4" width="13.5" bestFit="1" customWidth="1"/>
    <col min="8" max="8" width="6" customWidth="1"/>
  </cols>
  <sheetData>
    <row r="2" spans="1:9" ht="17" thickBot="1" x14ac:dyDescent="0.25">
      <c r="B2" s="201" t="s">
        <v>217</v>
      </c>
      <c r="C2" s="200"/>
      <c r="D2" s="200"/>
      <c r="E2" s="200"/>
      <c r="F2" s="200"/>
      <c r="G2" s="200"/>
      <c r="H2" s="200"/>
    </row>
    <row r="3" spans="1:9" ht="17" thickBot="1" x14ac:dyDescent="0.25">
      <c r="A3" s="22"/>
      <c r="B3" s="202" t="s">
        <v>62</v>
      </c>
      <c r="C3" s="202"/>
      <c r="D3" s="202"/>
      <c r="E3" s="202"/>
      <c r="F3" s="202"/>
      <c r="G3" s="202"/>
      <c r="H3" s="202"/>
      <c r="I3" s="176"/>
    </row>
    <row r="4" spans="1:9" ht="17" thickBot="1" x14ac:dyDescent="0.25">
      <c r="A4" s="22"/>
      <c r="B4" s="17" t="s">
        <v>56</v>
      </c>
      <c r="C4" s="157" t="s">
        <v>57</v>
      </c>
      <c r="D4" s="158" t="s">
        <v>58</v>
      </c>
      <c r="E4" s="157" t="s">
        <v>6</v>
      </c>
      <c r="F4" s="157" t="s">
        <v>59</v>
      </c>
      <c r="G4" s="157" t="s">
        <v>49</v>
      </c>
      <c r="H4" s="159"/>
      <c r="I4" s="176"/>
    </row>
    <row r="5" spans="1:9" x14ac:dyDescent="0.2">
      <c r="A5" s="22"/>
      <c r="B5" t="s">
        <v>60</v>
      </c>
      <c r="C5" s="1">
        <v>-1.434488325830212E-2</v>
      </c>
      <c r="D5" s="1">
        <v>1.2614382915310231E-2</v>
      </c>
      <c r="E5" t="s">
        <v>61</v>
      </c>
      <c r="F5" s="1">
        <v>-1.1371847005604661</v>
      </c>
      <c r="G5" s="1">
        <v>0.49112554609574738</v>
      </c>
      <c r="H5" s="128"/>
      <c r="I5" s="176"/>
    </row>
    <row r="6" spans="1:9" x14ac:dyDescent="0.2">
      <c r="A6" s="22"/>
      <c r="B6" t="s">
        <v>63</v>
      </c>
      <c r="C6" s="1">
        <v>-4.7753940983475043E-3</v>
      </c>
      <c r="D6" s="1">
        <v>1.1484643354607809E-2</v>
      </c>
      <c r="E6" t="s">
        <v>61</v>
      </c>
      <c r="F6" s="1">
        <v>-0.41580691283996613</v>
      </c>
      <c r="G6" s="1">
        <v>0.90911155555463341</v>
      </c>
      <c r="H6" s="128"/>
      <c r="I6" s="176"/>
    </row>
    <row r="7" spans="1:9" ht="17" thickBot="1" x14ac:dyDescent="0.25">
      <c r="A7" s="22"/>
      <c r="B7" t="s">
        <v>64</v>
      </c>
      <c r="C7" s="1">
        <v>9.5694891599546108E-3</v>
      </c>
      <c r="D7" s="1">
        <v>1.2885317471463469E-2</v>
      </c>
      <c r="E7" t="s">
        <v>61</v>
      </c>
      <c r="F7" s="1">
        <v>0.74266615325138297</v>
      </c>
      <c r="G7" s="1">
        <v>0.73805635497121314</v>
      </c>
      <c r="H7" s="128"/>
      <c r="I7" s="176"/>
    </row>
    <row r="8" spans="1:9" ht="17" thickBot="1" x14ac:dyDescent="0.25">
      <c r="A8" s="22"/>
      <c r="B8" s="202" t="s">
        <v>45</v>
      </c>
      <c r="C8" s="202"/>
      <c r="D8" s="202"/>
      <c r="E8" s="202"/>
      <c r="F8" s="202"/>
      <c r="G8" s="202"/>
      <c r="H8" s="202"/>
      <c r="I8" s="176"/>
    </row>
    <row r="9" spans="1:9" ht="17" thickBot="1" x14ac:dyDescent="0.25">
      <c r="A9" s="22"/>
      <c r="B9" s="17" t="s">
        <v>56</v>
      </c>
      <c r="C9" s="157" t="s">
        <v>57</v>
      </c>
      <c r="D9" s="158" t="s">
        <v>58</v>
      </c>
      <c r="E9" s="157" t="s">
        <v>6</v>
      </c>
      <c r="F9" s="157" t="s">
        <v>59</v>
      </c>
      <c r="G9" s="157" t="s">
        <v>49</v>
      </c>
      <c r="H9" s="159"/>
      <c r="I9" s="176"/>
    </row>
    <row r="10" spans="1:9" x14ac:dyDescent="0.2">
      <c r="A10" s="22"/>
      <c r="B10" t="s">
        <v>60</v>
      </c>
      <c r="C10" s="1">
        <v>-0.31532390701302959</v>
      </c>
      <c r="D10" s="1">
        <v>4.8938685960351627E-2</v>
      </c>
      <c r="E10" t="s">
        <v>61</v>
      </c>
      <c r="F10" s="1">
        <v>-6.4432442519705919</v>
      </c>
      <c r="G10" s="11">
        <v>3.5081115790092099E-10</v>
      </c>
      <c r="H10" s="126" t="s">
        <v>5</v>
      </c>
      <c r="I10" s="176"/>
    </row>
    <row r="11" spans="1:9" x14ac:dyDescent="0.2">
      <c r="A11" s="22"/>
      <c r="B11" t="s">
        <v>63</v>
      </c>
      <c r="C11" s="1">
        <v>-0.76278229576766565</v>
      </c>
      <c r="D11" s="1">
        <v>4.1624064765213568E-2</v>
      </c>
      <c r="E11" t="s">
        <v>61</v>
      </c>
      <c r="F11" s="1">
        <v>-18.325511938111941</v>
      </c>
      <c r="G11" s="3" t="s">
        <v>235</v>
      </c>
      <c r="H11" s="126" t="s">
        <v>5</v>
      </c>
      <c r="I11" s="176"/>
    </row>
    <row r="12" spans="1:9" ht="17" thickBot="1" x14ac:dyDescent="0.25">
      <c r="A12" s="22"/>
      <c r="B12" t="s">
        <v>64</v>
      </c>
      <c r="C12" s="1">
        <v>-0.44745838875463612</v>
      </c>
      <c r="D12" s="1">
        <v>6.3799573028713891E-2</v>
      </c>
      <c r="E12" t="s">
        <v>61</v>
      </c>
      <c r="F12" s="1">
        <v>-7.0135013059296059</v>
      </c>
      <c r="G12" s="11">
        <v>6.9956263004655739E-12</v>
      </c>
      <c r="H12" s="126" t="s">
        <v>5</v>
      </c>
      <c r="I12" s="176"/>
    </row>
    <row r="13" spans="1:9" ht="17" thickBot="1" x14ac:dyDescent="0.25">
      <c r="A13" s="22"/>
      <c r="B13" s="202" t="s">
        <v>46</v>
      </c>
      <c r="C13" s="202"/>
      <c r="D13" s="202"/>
      <c r="E13" s="202"/>
      <c r="F13" s="202"/>
      <c r="G13" s="202"/>
      <c r="H13" s="202"/>
      <c r="I13" s="176"/>
    </row>
    <row r="14" spans="1:9" ht="17" thickBot="1" x14ac:dyDescent="0.25">
      <c r="A14" s="22"/>
      <c r="B14" s="17" t="s">
        <v>56</v>
      </c>
      <c r="C14" s="157" t="s">
        <v>57</v>
      </c>
      <c r="D14" s="158" t="s">
        <v>58</v>
      </c>
      <c r="E14" s="157" t="s">
        <v>6</v>
      </c>
      <c r="F14" s="157" t="s">
        <v>59</v>
      </c>
      <c r="G14" s="157" t="s">
        <v>49</v>
      </c>
      <c r="H14" s="159"/>
      <c r="I14" s="176"/>
    </row>
    <row r="15" spans="1:9" x14ac:dyDescent="0.2">
      <c r="A15" s="22"/>
      <c r="B15" t="s">
        <v>60</v>
      </c>
      <c r="C15" s="1">
        <v>-6.5381106723774743E-2</v>
      </c>
      <c r="D15" s="1">
        <v>2.2040003550338E-2</v>
      </c>
      <c r="E15" t="s">
        <v>61</v>
      </c>
      <c r="F15" s="1">
        <v>-2.9664744188651491</v>
      </c>
      <c r="G15" s="7">
        <v>8.4659884643877303E-3</v>
      </c>
      <c r="H15" s="126" t="s">
        <v>200</v>
      </c>
      <c r="I15" s="176"/>
    </row>
    <row r="16" spans="1:9" x14ac:dyDescent="0.2">
      <c r="A16" s="22"/>
      <c r="B16" t="s">
        <v>63</v>
      </c>
      <c r="C16" s="1">
        <v>-0.24638971885393771</v>
      </c>
      <c r="D16" s="1">
        <v>3.2349381387445378E-2</v>
      </c>
      <c r="E16" t="s">
        <v>61</v>
      </c>
      <c r="F16" s="1">
        <v>-7.6165202636474589</v>
      </c>
      <c r="G16" s="11">
        <v>9.7033492352238682E-14</v>
      </c>
      <c r="H16" s="126" t="s">
        <v>5</v>
      </c>
      <c r="I16" s="176"/>
    </row>
    <row r="17" spans="1:9" ht="17" thickBot="1" x14ac:dyDescent="0.25">
      <c r="A17" s="22"/>
      <c r="B17" s="4" t="s">
        <v>64</v>
      </c>
      <c r="C17" s="5">
        <v>-0.18100861213016289</v>
      </c>
      <c r="D17" s="5">
        <v>3.662094470033108E-2</v>
      </c>
      <c r="E17" s="4" t="s">
        <v>61</v>
      </c>
      <c r="F17" s="5">
        <v>-4.942761952520752</v>
      </c>
      <c r="G17" s="13">
        <v>2.3033267326777458E-6</v>
      </c>
      <c r="H17" s="156" t="s">
        <v>5</v>
      </c>
      <c r="I17" s="176"/>
    </row>
    <row r="18" spans="1:9" x14ac:dyDescent="0.2">
      <c r="B18" t="s">
        <v>218</v>
      </c>
    </row>
  </sheetData>
  <mergeCells count="4">
    <mergeCell ref="B2:H2"/>
    <mergeCell ref="B13:H13"/>
    <mergeCell ref="B8:H8"/>
    <mergeCell ref="B3:H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D1074-1A74-E547-BBFB-8A77C2B1659D}">
  <dimension ref="B2:L30"/>
  <sheetViews>
    <sheetView showGridLines="0" topLeftCell="A6" zoomScale="177" zoomScaleNormal="190" workbookViewId="0">
      <selection activeCell="I14" sqref="I14"/>
    </sheetView>
  </sheetViews>
  <sheetFormatPr baseColWidth="10" defaultRowHeight="16" x14ac:dyDescent="0.2"/>
  <cols>
    <col min="2" max="2" width="8.5" bestFit="1" customWidth="1"/>
    <col min="3" max="3" width="28.5" bestFit="1" customWidth="1"/>
    <col min="4" max="4" width="6.83203125" customWidth="1"/>
    <col min="8" max="8" width="10.5" customWidth="1"/>
    <col min="9" max="9" width="18.5" bestFit="1" customWidth="1"/>
  </cols>
  <sheetData>
    <row r="2" spans="2:12" x14ac:dyDescent="0.2">
      <c r="B2" s="203" t="s">
        <v>226</v>
      </c>
      <c r="C2" s="203"/>
      <c r="D2" s="203"/>
      <c r="E2" s="203"/>
      <c r="F2" s="203"/>
    </row>
    <row r="3" spans="2:12" ht="17" thickBot="1" x14ac:dyDescent="0.25">
      <c r="B3" s="183" t="s">
        <v>20</v>
      </c>
      <c r="C3" s="184" t="s">
        <v>19</v>
      </c>
      <c r="D3" s="185" t="s">
        <v>13</v>
      </c>
      <c r="E3" s="185" t="s">
        <v>14</v>
      </c>
      <c r="F3" s="186" t="s">
        <v>15</v>
      </c>
      <c r="H3" s="17" t="s">
        <v>20</v>
      </c>
      <c r="I3" s="18" t="s">
        <v>19</v>
      </c>
      <c r="J3" s="19" t="s">
        <v>13</v>
      </c>
      <c r="K3" s="19" t="s">
        <v>14</v>
      </c>
      <c r="L3" s="19" t="s">
        <v>15</v>
      </c>
    </row>
    <row r="4" spans="2:12" x14ac:dyDescent="0.2">
      <c r="B4" s="187" t="s">
        <v>22</v>
      </c>
      <c r="C4" s="12" t="s">
        <v>16</v>
      </c>
      <c r="D4" s="1">
        <v>5.9173536433219501E-2</v>
      </c>
      <c r="E4" s="1">
        <v>0.12125781896508001</v>
      </c>
      <c r="F4" s="181">
        <v>0.18900274668043399</v>
      </c>
      <c r="H4" s="11" t="s">
        <v>42</v>
      </c>
      <c r="I4" s="12" t="s">
        <v>18</v>
      </c>
      <c r="J4" s="44" t="s">
        <v>36</v>
      </c>
      <c r="K4" s="44" t="s">
        <v>37</v>
      </c>
      <c r="L4" s="44" t="s">
        <v>38</v>
      </c>
    </row>
    <row r="5" spans="2:12" ht="17" thickBot="1" x14ac:dyDescent="0.25">
      <c r="B5" s="187"/>
      <c r="C5" s="12" t="s">
        <v>17</v>
      </c>
      <c r="D5" s="1">
        <v>7.1008535669467604E-2</v>
      </c>
      <c r="E5" s="1">
        <v>0.15007485570637499</v>
      </c>
      <c r="F5" s="181">
        <v>0.26466886684625801</v>
      </c>
      <c r="H5" s="4"/>
      <c r="I5" s="14" t="s">
        <v>34</v>
      </c>
      <c r="J5" s="45" t="s">
        <v>39</v>
      </c>
      <c r="K5" s="45" t="s">
        <v>40</v>
      </c>
      <c r="L5" s="45" t="s">
        <v>41</v>
      </c>
    </row>
    <row r="6" spans="2:12" ht="17" thickBot="1" x14ac:dyDescent="0.25">
      <c r="B6" s="83"/>
      <c r="C6" s="14" t="s">
        <v>24</v>
      </c>
      <c r="D6" s="15">
        <v>0.9</v>
      </c>
      <c r="E6" s="15">
        <v>1.63</v>
      </c>
      <c r="F6" s="188">
        <v>2.5099999999999998</v>
      </c>
      <c r="H6" s="16" t="s">
        <v>23</v>
      </c>
    </row>
    <row r="7" spans="2:12" x14ac:dyDescent="0.2">
      <c r="B7" s="187" t="s">
        <v>21</v>
      </c>
      <c r="C7" s="12" t="s">
        <v>54</v>
      </c>
      <c r="D7" s="189">
        <v>4.4999999999999998E-2</v>
      </c>
      <c r="E7" s="189">
        <v>4.8000000000000001E-2</v>
      </c>
      <c r="F7" s="190">
        <v>5.8000000000000003E-2</v>
      </c>
    </row>
    <row r="8" spans="2:12" ht="17" thickBot="1" x14ac:dyDescent="0.25">
      <c r="B8" s="191"/>
      <c r="C8" s="14" t="s">
        <v>34</v>
      </c>
      <c r="D8" s="31">
        <v>1.181</v>
      </c>
      <c r="E8" s="31">
        <v>0.44600000000000001</v>
      </c>
      <c r="F8" s="192">
        <v>0.192</v>
      </c>
    </row>
    <row r="9" spans="2:12" x14ac:dyDescent="0.2">
      <c r="B9" s="16" t="s">
        <v>23</v>
      </c>
    </row>
    <row r="11" spans="2:12" x14ac:dyDescent="0.2">
      <c r="B11" s="203" t="s">
        <v>201</v>
      </c>
      <c r="C11" s="203"/>
      <c r="D11" s="203"/>
      <c r="E11" s="203"/>
      <c r="F11" s="203"/>
    </row>
    <row r="12" spans="2:12" ht="17" thickBot="1" x14ac:dyDescent="0.25">
      <c r="B12" s="200"/>
      <c r="C12" s="200"/>
      <c r="D12" s="200"/>
      <c r="E12" s="200"/>
      <c r="F12" s="200"/>
    </row>
    <row r="13" spans="2:12" ht="17" thickBot="1" x14ac:dyDescent="0.25">
      <c r="B13" s="204" t="s">
        <v>62</v>
      </c>
      <c r="C13" s="202"/>
      <c r="D13" s="202"/>
      <c r="E13" s="202"/>
      <c r="F13" s="205"/>
    </row>
    <row r="14" spans="2:12" ht="17" thickBot="1" x14ac:dyDescent="0.25">
      <c r="B14" s="122" t="s">
        <v>20</v>
      </c>
      <c r="C14" s="61" t="s">
        <v>19</v>
      </c>
      <c r="D14" s="62" t="s">
        <v>13</v>
      </c>
      <c r="E14" s="62" t="s">
        <v>14</v>
      </c>
      <c r="F14" s="123" t="s">
        <v>15</v>
      </c>
    </row>
    <row r="15" spans="2:12" x14ac:dyDescent="0.2">
      <c r="B15" s="208" t="s">
        <v>22</v>
      </c>
      <c r="C15" s="10" t="s">
        <v>67</v>
      </c>
      <c r="D15" s="177">
        <v>5.0912897136896097E-2</v>
      </c>
      <c r="E15" s="177">
        <v>7.3810633641723106E-2</v>
      </c>
      <c r="F15" s="178">
        <v>6.4647608046434393E-2</v>
      </c>
    </row>
    <row r="16" spans="2:12" x14ac:dyDescent="0.2">
      <c r="B16" s="209"/>
      <c r="C16" s="11" t="s">
        <v>68</v>
      </c>
      <c r="D16" s="179">
        <v>5.3414647341311398E-2</v>
      </c>
      <c r="E16" s="179">
        <v>7.3640647630127107E-2</v>
      </c>
      <c r="F16" s="180">
        <v>6.4287601655853205E-2</v>
      </c>
    </row>
    <row r="17" spans="2:7" ht="17" thickBot="1" x14ac:dyDescent="0.25">
      <c r="B17" s="82" t="s">
        <v>21</v>
      </c>
      <c r="C17" s="39" t="s">
        <v>66</v>
      </c>
      <c r="D17" s="1">
        <v>4.6130434782608698E-2</v>
      </c>
      <c r="E17" s="1">
        <v>4.6800000000000001E-2</v>
      </c>
      <c r="F17" s="181">
        <v>4.6399999999999997E-2</v>
      </c>
    </row>
    <row r="18" spans="2:7" ht="17" thickBot="1" x14ac:dyDescent="0.25">
      <c r="B18" s="83" t="s">
        <v>69</v>
      </c>
      <c r="C18" s="13" t="s">
        <v>70</v>
      </c>
      <c r="D18" s="120">
        <v>46</v>
      </c>
      <c r="E18" s="120">
        <v>51</v>
      </c>
      <c r="F18" s="124">
        <v>53</v>
      </c>
    </row>
    <row r="19" spans="2:7" ht="17" thickBot="1" x14ac:dyDescent="0.25">
      <c r="B19" s="204" t="s">
        <v>45</v>
      </c>
      <c r="C19" s="202"/>
      <c r="D19" s="206"/>
      <c r="E19" s="206"/>
      <c r="F19" s="207"/>
    </row>
    <row r="20" spans="2:7" ht="17" thickBot="1" x14ac:dyDescent="0.25">
      <c r="B20" s="122" t="s">
        <v>20</v>
      </c>
      <c r="C20" s="61" t="s">
        <v>19</v>
      </c>
      <c r="D20" s="62" t="s">
        <v>13</v>
      </c>
      <c r="E20" s="62" t="s">
        <v>14</v>
      </c>
      <c r="F20" s="123" t="s">
        <v>15</v>
      </c>
    </row>
    <row r="21" spans="2:7" x14ac:dyDescent="0.2">
      <c r="B21" s="208" t="s">
        <v>22</v>
      </c>
      <c r="C21" s="11" t="s">
        <v>67</v>
      </c>
      <c r="D21" s="1">
        <v>3.2535089930676601E-2</v>
      </c>
      <c r="E21" s="1">
        <v>0.25468696729794998</v>
      </c>
      <c r="F21" s="181">
        <v>0.26395283393441699</v>
      </c>
    </row>
    <row r="22" spans="2:7" x14ac:dyDescent="0.2">
      <c r="B22" s="210"/>
      <c r="C22" s="11" t="s">
        <v>68</v>
      </c>
      <c r="D22" s="179">
        <v>3.0250801167944201E-2</v>
      </c>
      <c r="E22" s="179">
        <v>0.40489531428937298</v>
      </c>
      <c r="F22" s="180">
        <v>0.32189748342340802</v>
      </c>
    </row>
    <row r="23" spans="2:7" ht="17" thickBot="1" x14ac:dyDescent="0.25">
      <c r="B23" s="82" t="s">
        <v>21</v>
      </c>
      <c r="C23" s="39" t="s">
        <v>66</v>
      </c>
      <c r="D23" s="1">
        <v>4.4218750000000001E-2</v>
      </c>
      <c r="E23" s="1">
        <v>5.9510204081632601E-2</v>
      </c>
      <c r="F23" s="181">
        <v>9.6119999999999997E-2</v>
      </c>
    </row>
    <row r="24" spans="2:7" ht="17" thickBot="1" x14ac:dyDescent="0.25">
      <c r="B24" s="83" t="s">
        <v>69</v>
      </c>
      <c r="C24" s="13" t="s">
        <v>70</v>
      </c>
      <c r="D24" s="120">
        <v>32</v>
      </c>
      <c r="E24" s="120">
        <v>50</v>
      </c>
      <c r="F24" s="124">
        <v>53</v>
      </c>
    </row>
    <row r="25" spans="2:7" ht="17" thickBot="1" x14ac:dyDescent="0.25">
      <c r="B25" s="204" t="s">
        <v>46</v>
      </c>
      <c r="C25" s="202"/>
      <c r="D25" s="206"/>
      <c r="E25" s="206"/>
      <c r="F25" s="207"/>
      <c r="G25" s="119"/>
    </row>
    <row r="26" spans="2:7" ht="17" thickBot="1" x14ac:dyDescent="0.25">
      <c r="B26" s="122" t="s">
        <v>20</v>
      </c>
      <c r="C26" s="61" t="s">
        <v>19</v>
      </c>
      <c r="D26" s="62" t="s">
        <v>13</v>
      </c>
      <c r="E26" s="62" t="s">
        <v>14</v>
      </c>
      <c r="F26" s="123" t="s">
        <v>15</v>
      </c>
    </row>
    <row r="27" spans="2:7" x14ac:dyDescent="0.2">
      <c r="B27" s="208" t="s">
        <v>22</v>
      </c>
      <c r="C27" s="11" t="s">
        <v>67</v>
      </c>
      <c r="D27" s="1">
        <v>5.9173536433219501E-2</v>
      </c>
      <c r="E27" s="1">
        <v>0.12125781896508001</v>
      </c>
      <c r="F27" s="181">
        <v>0.18900274668043399</v>
      </c>
    </row>
    <row r="28" spans="2:7" x14ac:dyDescent="0.2">
      <c r="B28" s="210"/>
      <c r="C28" s="11" t="s">
        <v>68</v>
      </c>
      <c r="D28" s="179">
        <v>7.1008535669467604E-2</v>
      </c>
      <c r="E28" s="179">
        <v>0.15007485570637499</v>
      </c>
      <c r="F28" s="180">
        <v>0.26466886684625801</v>
      </c>
    </row>
    <row r="29" spans="2:7" ht="17" thickBot="1" x14ac:dyDescent="0.25">
      <c r="B29" s="82" t="s">
        <v>21</v>
      </c>
      <c r="C29" s="39" t="s">
        <v>66</v>
      </c>
      <c r="D29" s="5">
        <v>4.5065217391304299E-2</v>
      </c>
      <c r="E29" s="5">
        <v>4.7857142857142897E-2</v>
      </c>
      <c r="F29" s="182">
        <v>5.7939999999999998E-2</v>
      </c>
    </row>
    <row r="30" spans="2:7" ht="17" thickBot="1" x14ac:dyDescent="0.25">
      <c r="B30" s="83" t="s">
        <v>69</v>
      </c>
      <c r="C30" s="13" t="s">
        <v>70</v>
      </c>
      <c r="D30" s="120">
        <v>46</v>
      </c>
      <c r="E30" s="121">
        <v>50</v>
      </c>
      <c r="F30" s="124">
        <v>53</v>
      </c>
    </row>
  </sheetData>
  <mergeCells count="8">
    <mergeCell ref="B27:B28"/>
    <mergeCell ref="B21:B22"/>
    <mergeCell ref="B2:F2"/>
    <mergeCell ref="B11:F12"/>
    <mergeCell ref="B13:F13"/>
    <mergeCell ref="B19:F19"/>
    <mergeCell ref="B25:F25"/>
    <mergeCell ref="B15:B16"/>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959FE-15BC-FE4E-8BAD-7EB0FE5BE991}">
  <dimension ref="E1:P26"/>
  <sheetViews>
    <sheetView showGridLines="0" tabSelected="1" topLeftCell="C1" zoomScale="171" zoomScaleNormal="140" workbookViewId="0">
      <selection activeCell="L11" sqref="L11"/>
    </sheetView>
  </sheetViews>
  <sheetFormatPr baseColWidth="10" defaultRowHeight="16" x14ac:dyDescent="0.2"/>
  <cols>
    <col min="5" max="5" width="15.5" customWidth="1"/>
    <col min="16" max="16" width="7.6640625" customWidth="1"/>
  </cols>
  <sheetData>
    <row r="1" spans="5:16" x14ac:dyDescent="0.2">
      <c r="E1" s="218" t="s">
        <v>230</v>
      </c>
      <c r="F1" s="218"/>
      <c r="G1" s="218"/>
      <c r="H1" s="218"/>
      <c r="I1" s="218"/>
      <c r="J1" s="218"/>
      <c r="K1" s="218"/>
      <c r="L1" s="218"/>
      <c r="M1" s="218"/>
      <c r="N1" s="218"/>
      <c r="O1" s="218"/>
    </row>
    <row r="2" spans="5:16" ht="17" thickBot="1" x14ac:dyDescent="0.25">
      <c r="E2" s="219"/>
      <c r="F2" s="219"/>
      <c r="G2" s="219"/>
      <c r="H2" s="219"/>
      <c r="I2" s="219"/>
      <c r="J2" s="219"/>
      <c r="K2" s="219"/>
      <c r="L2" s="219"/>
      <c r="M2" s="219"/>
      <c r="N2" s="219"/>
      <c r="O2" s="219"/>
    </row>
    <row r="3" spans="5:16" ht="20" thickBot="1" x14ac:dyDescent="0.25">
      <c r="E3" s="222" t="s">
        <v>65</v>
      </c>
      <c r="F3" s="215" t="s">
        <v>214</v>
      </c>
      <c r="G3" s="216"/>
      <c r="H3" s="216"/>
      <c r="I3" s="216"/>
      <c r="J3" s="216"/>
      <c r="K3" s="216"/>
      <c r="L3" s="216"/>
      <c r="M3" s="216"/>
      <c r="N3" s="216"/>
      <c r="O3" s="216"/>
      <c r="P3" s="217"/>
    </row>
    <row r="4" spans="5:16" x14ac:dyDescent="0.2">
      <c r="E4" s="223"/>
      <c r="F4" s="225" t="s">
        <v>212</v>
      </c>
      <c r="G4" s="225"/>
      <c r="H4" s="225"/>
      <c r="I4" s="226"/>
      <c r="J4" s="210" t="s">
        <v>236</v>
      </c>
      <c r="K4" s="225"/>
      <c r="L4" s="225"/>
      <c r="M4" s="225"/>
      <c r="N4" s="227" t="s">
        <v>210</v>
      </c>
      <c r="O4" s="211" t="s">
        <v>211</v>
      </c>
      <c r="P4" s="213" t="s">
        <v>27</v>
      </c>
    </row>
    <row r="5" spans="5:16" ht="17" thickBot="1" x14ac:dyDescent="0.25">
      <c r="E5" s="224"/>
      <c r="F5" s="139" t="s">
        <v>68</v>
      </c>
      <c r="G5" s="139" t="s">
        <v>67</v>
      </c>
      <c r="H5" s="139" t="s">
        <v>21</v>
      </c>
      <c r="I5" s="140" t="s">
        <v>209</v>
      </c>
      <c r="J5" s="138" t="s">
        <v>68</v>
      </c>
      <c r="K5" s="139" t="s">
        <v>67</v>
      </c>
      <c r="L5" s="139" t="s">
        <v>21</v>
      </c>
      <c r="M5" s="139" t="s">
        <v>209</v>
      </c>
      <c r="N5" s="228"/>
      <c r="O5" s="212"/>
      <c r="P5" s="214"/>
    </row>
    <row r="6" spans="5:16" x14ac:dyDescent="0.2">
      <c r="E6" s="135" t="s">
        <v>13</v>
      </c>
      <c r="F6" s="149">
        <v>0.621</v>
      </c>
      <c r="G6" s="149">
        <v>0.47099999999999997</v>
      </c>
      <c r="H6" s="149">
        <v>2.5</v>
      </c>
      <c r="I6" s="150">
        <v>0.44800000000000001</v>
      </c>
      <c r="J6" s="326">
        <v>7.2218925741742809E-2</v>
      </c>
      <c r="K6" s="326">
        <v>8.0872271629461645E-2</v>
      </c>
      <c r="L6" s="326">
        <v>4.9024584521870516</v>
      </c>
      <c r="M6" s="326">
        <v>0.10222636088062211</v>
      </c>
      <c r="N6" s="196">
        <v>12</v>
      </c>
      <c r="O6" s="143">
        <v>0</v>
      </c>
      <c r="P6" s="193">
        <v>12</v>
      </c>
    </row>
    <row r="7" spans="5:16" x14ac:dyDescent="0.2">
      <c r="E7" s="136" t="s">
        <v>14</v>
      </c>
      <c r="F7" s="149">
        <v>1.31</v>
      </c>
      <c r="G7" s="149">
        <v>0.65900000000000003</v>
      </c>
      <c r="H7" s="149">
        <v>0.875</v>
      </c>
      <c r="I7" s="150">
        <v>0.33200000000000002</v>
      </c>
      <c r="J7" s="326">
        <v>0.99733996731630592</v>
      </c>
      <c r="K7" s="326">
        <v>0.71832511900333473</v>
      </c>
      <c r="L7" s="326">
        <v>2.4145408560895718</v>
      </c>
      <c r="M7" s="326">
        <v>0.69545172345291428</v>
      </c>
      <c r="N7" s="197">
        <v>7</v>
      </c>
      <c r="O7" s="141">
        <v>5</v>
      </c>
      <c r="P7" s="194">
        <v>12</v>
      </c>
    </row>
    <row r="8" spans="5:16" ht="17" thickBot="1" x14ac:dyDescent="0.25">
      <c r="E8" s="137" t="s">
        <v>15</v>
      </c>
      <c r="F8" s="142">
        <v>3.1</v>
      </c>
      <c r="G8" s="142">
        <v>0.2</v>
      </c>
      <c r="H8" s="142">
        <v>0.05</v>
      </c>
      <c r="I8" s="142">
        <v>0.05</v>
      </c>
      <c r="J8" s="327">
        <v>0.83101133031410823</v>
      </c>
      <c r="K8" s="328">
        <v>0.66617586500273451</v>
      </c>
      <c r="L8" s="328">
        <v>0.89291114104326164</v>
      </c>
      <c r="M8" s="329">
        <v>0.23490988658516759</v>
      </c>
      <c r="N8" s="198">
        <v>2</v>
      </c>
      <c r="O8" s="199">
        <v>8</v>
      </c>
      <c r="P8" s="195">
        <v>10</v>
      </c>
    </row>
    <row r="12" spans="5:16" x14ac:dyDescent="0.2">
      <c r="E12" s="218" t="s">
        <v>231</v>
      </c>
      <c r="F12" s="218"/>
      <c r="G12" s="218"/>
      <c r="H12" s="218"/>
      <c r="I12" s="218"/>
      <c r="J12" s="218"/>
      <c r="K12" s="218"/>
      <c r="L12" s="218"/>
      <c r="M12" s="218"/>
      <c r="N12" s="218"/>
      <c r="O12" s="218"/>
    </row>
    <row r="13" spans="5:16" ht="17" thickBot="1" x14ac:dyDescent="0.25">
      <c r="E13" s="219"/>
      <c r="F13" s="219"/>
      <c r="G13" s="219"/>
      <c r="H13" s="219"/>
      <c r="I13" s="219"/>
      <c r="J13" s="219"/>
      <c r="K13" s="219"/>
      <c r="L13" s="219"/>
      <c r="M13" s="219"/>
      <c r="N13" s="219"/>
      <c r="O13" s="219"/>
    </row>
    <row r="14" spans="5:16" ht="22" customHeight="1" thickBot="1" x14ac:dyDescent="0.25">
      <c r="E14" s="222" t="s">
        <v>65</v>
      </c>
      <c r="F14" s="215" t="s">
        <v>29</v>
      </c>
      <c r="G14" s="216"/>
      <c r="H14" s="216"/>
      <c r="I14" s="216"/>
      <c r="J14" s="216"/>
      <c r="K14" s="216"/>
      <c r="L14" s="216"/>
      <c r="M14" s="216"/>
      <c r="N14" s="216"/>
      <c r="O14" s="217"/>
    </row>
    <row r="15" spans="5:16" x14ac:dyDescent="0.2">
      <c r="E15" s="223"/>
      <c r="F15" s="225" t="s">
        <v>212</v>
      </c>
      <c r="G15" s="225"/>
      <c r="H15" s="225"/>
      <c r="I15" s="226"/>
      <c r="J15" s="210" t="s">
        <v>213</v>
      </c>
      <c r="K15" s="225"/>
      <c r="L15" s="225"/>
      <c r="M15" s="225"/>
      <c r="N15" s="229" t="s">
        <v>210</v>
      </c>
      <c r="O15" s="220" t="s">
        <v>211</v>
      </c>
    </row>
    <row r="16" spans="5:16" ht="17" thickBot="1" x14ac:dyDescent="0.25">
      <c r="E16" s="224"/>
      <c r="F16" s="139" t="s">
        <v>68</v>
      </c>
      <c r="G16" s="139" t="s">
        <v>67</v>
      </c>
      <c r="H16" s="139" t="s">
        <v>21</v>
      </c>
      <c r="I16" s="140" t="s">
        <v>209</v>
      </c>
      <c r="J16" s="138" t="s">
        <v>68</v>
      </c>
      <c r="K16" s="139" t="s">
        <v>67</v>
      </c>
      <c r="L16" s="139" t="s">
        <v>21</v>
      </c>
      <c r="M16" s="140" t="s">
        <v>209</v>
      </c>
      <c r="N16" s="230"/>
      <c r="O16" s="221"/>
    </row>
    <row r="17" spans="5:15" x14ac:dyDescent="0.2">
      <c r="E17" s="135" t="s">
        <v>13</v>
      </c>
      <c r="F17" s="146" t="s">
        <v>215</v>
      </c>
      <c r="G17" s="146" t="s">
        <v>215</v>
      </c>
      <c r="H17" s="146" t="s">
        <v>215</v>
      </c>
      <c r="I17" s="146" t="s">
        <v>215</v>
      </c>
      <c r="J17" s="147" t="s">
        <v>215</v>
      </c>
      <c r="K17" s="146" t="s">
        <v>215</v>
      </c>
      <c r="L17" s="146" t="s">
        <v>215</v>
      </c>
      <c r="M17" s="146" t="s">
        <v>215</v>
      </c>
      <c r="N17" s="144">
        <v>0</v>
      </c>
      <c r="O17" s="144">
        <v>46</v>
      </c>
    </row>
    <row r="18" spans="5:15" x14ac:dyDescent="0.2">
      <c r="E18" s="136" t="s">
        <v>14</v>
      </c>
      <c r="F18" s="149">
        <v>0.89</v>
      </c>
      <c r="G18" s="149">
        <v>0.59799999999999998</v>
      </c>
      <c r="H18" s="149">
        <v>0.94</v>
      </c>
      <c r="I18" s="150">
        <v>0.16900000000000001</v>
      </c>
      <c r="J18" s="148">
        <v>1.9</v>
      </c>
      <c r="K18" s="149">
        <v>0.79100000000000004</v>
      </c>
      <c r="L18" s="154">
        <v>19991</v>
      </c>
      <c r="M18" s="155">
        <v>7592</v>
      </c>
      <c r="N18" s="145">
        <v>25</v>
      </c>
      <c r="O18" s="145">
        <v>26</v>
      </c>
    </row>
    <row r="19" spans="5:15" ht="17" thickBot="1" x14ac:dyDescent="0.25">
      <c r="E19" s="137" t="s">
        <v>15</v>
      </c>
      <c r="F19" s="149">
        <v>0.77</v>
      </c>
      <c r="G19" s="149">
        <v>0.54500000000000004</v>
      </c>
      <c r="H19" s="149">
        <v>2.19</v>
      </c>
      <c r="I19" s="150">
        <v>0.23499999999999999</v>
      </c>
      <c r="J19" s="148">
        <v>0.90500000000000003</v>
      </c>
      <c r="K19" s="149">
        <v>0.55400000000000005</v>
      </c>
      <c r="L19" s="154">
        <v>88341</v>
      </c>
      <c r="M19" s="155">
        <v>11085</v>
      </c>
      <c r="N19" s="145">
        <v>52</v>
      </c>
      <c r="O19" s="145">
        <v>1</v>
      </c>
    </row>
    <row r="20" spans="5:15" ht="20" thickBot="1" x14ac:dyDescent="0.25">
      <c r="E20" s="222" t="s">
        <v>65</v>
      </c>
      <c r="F20" s="215" t="s">
        <v>214</v>
      </c>
      <c r="G20" s="216"/>
      <c r="H20" s="216"/>
      <c r="I20" s="216"/>
      <c r="J20" s="216"/>
      <c r="K20" s="216"/>
      <c r="L20" s="216"/>
      <c r="M20" s="216"/>
      <c r="N20" s="216"/>
      <c r="O20" s="217"/>
    </row>
    <row r="21" spans="5:15" x14ac:dyDescent="0.2">
      <c r="E21" s="223"/>
      <c r="F21" s="225" t="s">
        <v>212</v>
      </c>
      <c r="G21" s="225"/>
      <c r="H21" s="225"/>
      <c r="I21" s="226"/>
      <c r="J21" s="210" t="s">
        <v>213</v>
      </c>
      <c r="K21" s="225"/>
      <c r="L21" s="225"/>
      <c r="M21" s="226"/>
      <c r="N21" s="229" t="s">
        <v>210</v>
      </c>
      <c r="O21" s="220" t="s">
        <v>211</v>
      </c>
    </row>
    <row r="22" spans="5:15" ht="17" thickBot="1" x14ac:dyDescent="0.25">
      <c r="E22" s="224"/>
      <c r="F22" s="139" t="s">
        <v>68</v>
      </c>
      <c r="G22" s="139" t="s">
        <v>67</v>
      </c>
      <c r="H22" s="139" t="s">
        <v>21</v>
      </c>
      <c r="I22" s="140" t="s">
        <v>209</v>
      </c>
      <c r="J22" s="138" t="s">
        <v>68</v>
      </c>
      <c r="K22" s="139" t="s">
        <v>67</v>
      </c>
      <c r="L22" s="139" t="s">
        <v>21</v>
      </c>
      <c r="M22" s="140" t="s">
        <v>209</v>
      </c>
      <c r="N22" s="230"/>
      <c r="O22" s="221"/>
    </row>
    <row r="23" spans="5:15" x14ac:dyDescent="0.2">
      <c r="E23" s="135" t="s">
        <v>13</v>
      </c>
      <c r="F23" s="149">
        <v>0.621</v>
      </c>
      <c r="G23" s="149">
        <v>0.47099999999999997</v>
      </c>
      <c r="H23" s="149">
        <v>2.5</v>
      </c>
      <c r="I23" s="150">
        <v>0.44800000000000001</v>
      </c>
      <c r="J23" s="148">
        <v>0.81599999999999995</v>
      </c>
      <c r="K23" s="149">
        <v>0.54800000000000004</v>
      </c>
      <c r="L23" s="154">
        <v>106764</v>
      </c>
      <c r="M23" s="155">
        <v>25147</v>
      </c>
      <c r="N23" s="144">
        <v>12</v>
      </c>
      <c r="O23" s="144">
        <v>0</v>
      </c>
    </row>
    <row r="24" spans="5:15" x14ac:dyDescent="0.2">
      <c r="E24" s="136" t="s">
        <v>14</v>
      </c>
      <c r="F24" s="149">
        <v>0.76900000000000002</v>
      </c>
      <c r="G24" s="149">
        <v>0.64200000000000002</v>
      </c>
      <c r="H24" s="149">
        <v>1.5</v>
      </c>
      <c r="I24" s="150">
        <v>0.436</v>
      </c>
      <c r="J24" s="148">
        <v>1.1599999999999999</v>
      </c>
      <c r="K24" s="149">
        <v>0.73699999999999999</v>
      </c>
      <c r="L24" s="154">
        <v>100676</v>
      </c>
      <c r="M24" s="155">
        <v>44214</v>
      </c>
      <c r="N24" s="145">
        <v>7</v>
      </c>
      <c r="O24" s="145">
        <v>5</v>
      </c>
    </row>
    <row r="25" spans="5:15" ht="17" thickBot="1" x14ac:dyDescent="0.25">
      <c r="E25" s="137" t="s">
        <v>15</v>
      </c>
      <c r="F25" s="142">
        <v>0</v>
      </c>
      <c r="G25" s="142">
        <v>0</v>
      </c>
      <c r="H25" s="142">
        <v>0</v>
      </c>
      <c r="I25" s="142">
        <v>0</v>
      </c>
      <c r="J25" s="151">
        <v>0.62</v>
      </c>
      <c r="K25" s="152">
        <v>0.49</v>
      </c>
      <c r="L25" s="152">
        <v>116</v>
      </c>
      <c r="M25" s="153">
        <v>35.9</v>
      </c>
      <c r="N25" s="127">
        <v>2</v>
      </c>
      <c r="O25" s="127">
        <v>8</v>
      </c>
    </row>
    <row r="26" spans="5:15" x14ac:dyDescent="0.2">
      <c r="E26" s="11"/>
    </row>
  </sheetData>
  <mergeCells count="21">
    <mergeCell ref="O21:O22"/>
    <mergeCell ref="O15:O16"/>
    <mergeCell ref="F14:O14"/>
    <mergeCell ref="F20:O20"/>
    <mergeCell ref="E3:E5"/>
    <mergeCell ref="F4:I4"/>
    <mergeCell ref="J4:M4"/>
    <mergeCell ref="N4:N5"/>
    <mergeCell ref="F15:I15"/>
    <mergeCell ref="J15:M15"/>
    <mergeCell ref="N15:N16"/>
    <mergeCell ref="E14:E16"/>
    <mergeCell ref="E20:E22"/>
    <mergeCell ref="F21:I21"/>
    <mergeCell ref="J21:M21"/>
    <mergeCell ref="N21:N22"/>
    <mergeCell ref="O4:O5"/>
    <mergeCell ref="P4:P5"/>
    <mergeCell ref="F3:P3"/>
    <mergeCell ref="E12:O13"/>
    <mergeCell ref="E1:O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0919-023E-0748-8817-9142AFFB3DF4}">
  <dimension ref="B2:G22"/>
  <sheetViews>
    <sheetView showGridLines="0" topLeftCell="A7" zoomScale="230" zoomScaleNormal="230" workbookViewId="0">
      <selection activeCell="I22" sqref="I22"/>
    </sheetView>
  </sheetViews>
  <sheetFormatPr baseColWidth="10" defaultRowHeight="16" x14ac:dyDescent="0.2"/>
  <cols>
    <col min="2" max="2" width="11.6640625" bestFit="1" customWidth="1"/>
    <col min="4" max="6" width="12.5" customWidth="1"/>
    <col min="7" max="7" width="6.83203125" customWidth="1"/>
  </cols>
  <sheetData>
    <row r="2" spans="2:7" x14ac:dyDescent="0.2">
      <c r="B2" s="238" t="s">
        <v>29</v>
      </c>
      <c r="C2" s="239"/>
      <c r="E2" s="242"/>
    </row>
    <row r="3" spans="2:7" x14ac:dyDescent="0.2">
      <c r="B3" s="247" t="s">
        <v>26</v>
      </c>
      <c r="C3" s="240" t="s">
        <v>30</v>
      </c>
      <c r="E3" s="242"/>
    </row>
    <row r="4" spans="2:7" ht="17" thickBot="1" x14ac:dyDescent="0.25">
      <c r="B4" s="247"/>
      <c r="C4" s="241"/>
    </row>
    <row r="5" spans="2:7" x14ac:dyDescent="0.2">
      <c r="B5" s="23" t="s">
        <v>31</v>
      </c>
      <c r="C5" s="22">
        <v>46</v>
      </c>
    </row>
    <row r="6" spans="2:7" x14ac:dyDescent="0.2">
      <c r="B6" s="23" t="s">
        <v>32</v>
      </c>
      <c r="C6" s="22">
        <v>51</v>
      </c>
    </row>
    <row r="7" spans="2:7" x14ac:dyDescent="0.2">
      <c r="B7" s="23" t="s">
        <v>33</v>
      </c>
      <c r="C7" s="22">
        <v>53</v>
      </c>
    </row>
    <row r="8" spans="2:7" x14ac:dyDescent="0.2">
      <c r="B8" s="25" t="s">
        <v>27</v>
      </c>
      <c r="C8" s="26">
        <f>SUM(C5:C7)</f>
        <v>150</v>
      </c>
    </row>
    <row r="10" spans="2:7" ht="17" thickBot="1" x14ac:dyDescent="0.25"/>
    <row r="11" spans="2:7" ht="17" thickBot="1" x14ac:dyDescent="0.25">
      <c r="C11" s="11"/>
      <c r="D11" s="235" t="s">
        <v>220</v>
      </c>
      <c r="E11" s="236"/>
      <c r="F11" s="236"/>
      <c r="G11" s="237"/>
    </row>
    <row r="12" spans="2:7" ht="17" customHeight="1" x14ac:dyDescent="0.2">
      <c r="D12" s="245" t="s">
        <v>26</v>
      </c>
      <c r="E12" s="231"/>
      <c r="F12" s="231"/>
      <c r="G12" s="232" t="s">
        <v>27</v>
      </c>
    </row>
    <row r="13" spans="2:7" ht="17" thickBot="1" x14ac:dyDescent="0.25">
      <c r="B13" s="243"/>
      <c r="C13" s="243"/>
      <c r="D13" s="29" t="s">
        <v>31</v>
      </c>
      <c r="E13" s="21" t="s">
        <v>32</v>
      </c>
      <c r="F13" s="21" t="s">
        <v>33</v>
      </c>
      <c r="G13" s="246"/>
    </row>
    <row r="14" spans="2:7" x14ac:dyDescent="0.2">
      <c r="B14" s="244"/>
      <c r="C14" s="244"/>
      <c r="D14" s="30">
        <v>46</v>
      </c>
      <c r="E14" s="27">
        <v>51</v>
      </c>
      <c r="F14" s="27">
        <v>53</v>
      </c>
      <c r="G14" s="28">
        <f>SUM(D14:F14)</f>
        <v>150</v>
      </c>
    </row>
    <row r="16" spans="2:7" ht="17" thickBot="1" x14ac:dyDescent="0.25"/>
    <row r="17" spans="3:7" ht="17" thickBot="1" x14ac:dyDescent="0.25">
      <c r="C17" s="235" t="s">
        <v>219</v>
      </c>
      <c r="D17" s="236"/>
      <c r="E17" s="236"/>
      <c r="F17" s="236"/>
      <c r="G17" s="237"/>
    </row>
    <row r="18" spans="3:7" x14ac:dyDescent="0.2">
      <c r="C18" s="234" t="s">
        <v>204</v>
      </c>
      <c r="D18" s="231" t="s">
        <v>26</v>
      </c>
      <c r="E18" s="231"/>
      <c r="F18" s="231"/>
      <c r="G18" s="232" t="s">
        <v>27</v>
      </c>
    </row>
    <row r="19" spans="3:7" x14ac:dyDescent="0.2">
      <c r="C19" s="234"/>
      <c r="D19" s="134" t="s">
        <v>31</v>
      </c>
      <c r="E19" s="134" t="s">
        <v>32</v>
      </c>
      <c r="F19" s="134" t="s">
        <v>33</v>
      </c>
      <c r="G19" s="233"/>
    </row>
    <row r="20" spans="3:7" x14ac:dyDescent="0.2">
      <c r="C20" s="161">
        <v>-8</v>
      </c>
      <c r="D20" s="162">
        <v>46</v>
      </c>
      <c r="E20" s="162">
        <v>51</v>
      </c>
      <c r="F20" s="162">
        <v>53</v>
      </c>
      <c r="G20" s="163">
        <f>SUM(D20:F20)</f>
        <v>150</v>
      </c>
    </row>
    <row r="21" spans="3:7" x14ac:dyDescent="0.2">
      <c r="C21" s="164">
        <v>14</v>
      </c>
      <c r="D21" s="128">
        <v>32</v>
      </c>
      <c r="E21" s="128">
        <v>50</v>
      </c>
      <c r="F21" s="128">
        <v>53</v>
      </c>
      <c r="G21" s="165">
        <f>SUM(D21:F21)</f>
        <v>135</v>
      </c>
    </row>
    <row r="22" spans="3:7" x14ac:dyDescent="0.2">
      <c r="C22" s="166">
        <v>41</v>
      </c>
      <c r="D22" s="167">
        <v>46</v>
      </c>
      <c r="E22" s="167">
        <v>50</v>
      </c>
      <c r="F22" s="167">
        <v>53</v>
      </c>
      <c r="G22" s="168">
        <f>SUM(D22:F22)</f>
        <v>149</v>
      </c>
    </row>
  </sheetData>
  <mergeCells count="13">
    <mergeCell ref="D18:F18"/>
    <mergeCell ref="G18:G19"/>
    <mergeCell ref="C18:C19"/>
    <mergeCell ref="C17:G17"/>
    <mergeCell ref="B2:C2"/>
    <mergeCell ref="C3:C4"/>
    <mergeCell ref="E2:E3"/>
    <mergeCell ref="B13:C13"/>
    <mergeCell ref="B14:C14"/>
    <mergeCell ref="D11:G11"/>
    <mergeCell ref="D12:F12"/>
    <mergeCell ref="G12:G13"/>
    <mergeCell ref="B3:B4"/>
  </mergeCells>
  <pageMargins left="0.7" right="0.7" top="0.75" bottom="0.75" header="0.3" footer="0.3"/>
  <ignoredErrors>
    <ignoredError sqref="G20:G22"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4537B-0B5B-694E-BF78-26519239A8E0}">
  <dimension ref="B2:L17"/>
  <sheetViews>
    <sheetView showGridLines="0" topLeftCell="A6" zoomScale="169" zoomScaleNormal="220" workbookViewId="0">
      <selection activeCell="I19" sqref="I19"/>
    </sheetView>
  </sheetViews>
  <sheetFormatPr baseColWidth="10" defaultRowHeight="16" x14ac:dyDescent="0.2"/>
  <cols>
    <col min="2" max="3" width="13.33203125" customWidth="1"/>
    <col min="4" max="4" width="0.5" customWidth="1"/>
    <col min="5" max="5" width="9.83203125" customWidth="1"/>
    <col min="6" max="6" width="0.5" customWidth="1"/>
  </cols>
  <sheetData>
    <row r="2" spans="2:12" ht="16" customHeight="1" x14ac:dyDescent="0.2"/>
    <row r="4" spans="2:12" ht="20" customHeight="1" x14ac:dyDescent="0.2"/>
    <row r="8" spans="2:12" ht="16" customHeight="1" x14ac:dyDescent="0.2"/>
    <row r="9" spans="2:12" ht="20" customHeight="1" thickBot="1" x14ac:dyDescent="0.25"/>
    <row r="10" spans="2:12" ht="17" customHeight="1" thickBot="1" x14ac:dyDescent="0.25">
      <c r="B10" s="248" t="s">
        <v>26</v>
      </c>
      <c r="C10" s="53" t="s">
        <v>43</v>
      </c>
      <c r="D10" s="54"/>
      <c r="E10" s="250" t="s">
        <v>55</v>
      </c>
      <c r="F10" s="54"/>
      <c r="G10" s="253" t="s">
        <v>44</v>
      </c>
      <c r="H10" s="254"/>
      <c r="I10" s="254"/>
      <c r="J10" s="254"/>
      <c r="K10" s="254"/>
      <c r="L10" s="255"/>
    </row>
    <row r="11" spans="2:12" ht="16" customHeight="1" thickBot="1" x14ac:dyDescent="0.25">
      <c r="B11" s="249"/>
      <c r="C11" s="256" t="s">
        <v>29</v>
      </c>
      <c r="D11" s="47"/>
      <c r="E11" s="251"/>
      <c r="F11" s="47"/>
      <c r="G11" s="235" t="s">
        <v>28</v>
      </c>
      <c r="H11" s="236"/>
      <c r="I11" s="236"/>
      <c r="J11" s="236"/>
      <c r="K11" s="236"/>
      <c r="L11" s="237"/>
    </row>
    <row r="12" spans="2:12" x14ac:dyDescent="0.2">
      <c r="B12" s="249"/>
      <c r="C12" s="257"/>
      <c r="D12" s="48"/>
      <c r="E12" s="251"/>
      <c r="F12" s="48"/>
      <c r="G12" s="259" t="s">
        <v>25</v>
      </c>
      <c r="H12" s="260"/>
      <c r="I12" s="260"/>
      <c r="J12" s="260"/>
      <c r="K12" s="261"/>
      <c r="L12" s="262" t="s">
        <v>27</v>
      </c>
    </row>
    <row r="13" spans="2:12" ht="17" thickBot="1" x14ac:dyDescent="0.25">
      <c r="B13" s="249"/>
      <c r="C13" s="258"/>
      <c r="D13" s="49"/>
      <c r="E13" s="252"/>
      <c r="F13" s="49"/>
      <c r="G13" s="32">
        <v>0</v>
      </c>
      <c r="H13" s="20">
        <v>30</v>
      </c>
      <c r="I13" s="20">
        <v>100</v>
      </c>
      <c r="J13" s="20">
        <v>300</v>
      </c>
      <c r="K13" s="20">
        <v>7000</v>
      </c>
      <c r="L13" s="263"/>
    </row>
    <row r="14" spans="2:12" x14ac:dyDescent="0.2">
      <c r="B14" s="55" t="s">
        <v>31</v>
      </c>
      <c r="C14" s="46">
        <v>46</v>
      </c>
      <c r="D14" s="50"/>
      <c r="E14" s="60">
        <v>0</v>
      </c>
      <c r="F14" s="50"/>
      <c r="G14" s="33">
        <v>2</v>
      </c>
      <c r="H14">
        <v>11</v>
      </c>
      <c r="I14">
        <v>11</v>
      </c>
      <c r="J14">
        <v>10</v>
      </c>
      <c r="K14">
        <v>12</v>
      </c>
      <c r="L14" s="34">
        <f>SUM(G14:K14)</f>
        <v>46</v>
      </c>
    </row>
    <row r="15" spans="2:12" x14ac:dyDescent="0.2">
      <c r="B15" s="55" t="s">
        <v>32</v>
      </c>
      <c r="C15" s="42">
        <v>51</v>
      </c>
      <c r="D15" s="50"/>
      <c r="E15" s="57">
        <v>1</v>
      </c>
      <c r="F15" s="50"/>
      <c r="G15" s="33">
        <v>4</v>
      </c>
      <c r="H15">
        <v>11</v>
      </c>
      <c r="I15">
        <v>12</v>
      </c>
      <c r="J15">
        <v>11</v>
      </c>
      <c r="K15">
        <v>12</v>
      </c>
      <c r="L15" s="35">
        <f>SUM(G15:K15)</f>
        <v>50</v>
      </c>
    </row>
    <row r="16" spans="2:12" x14ac:dyDescent="0.2">
      <c r="B16" s="55" t="s">
        <v>33</v>
      </c>
      <c r="C16" s="43">
        <v>53</v>
      </c>
      <c r="D16" s="51"/>
      <c r="E16" s="58">
        <v>3</v>
      </c>
      <c r="F16" s="51"/>
      <c r="G16" s="36">
        <v>6</v>
      </c>
      <c r="H16" s="24">
        <v>11</v>
      </c>
      <c r="I16" s="24">
        <v>12</v>
      </c>
      <c r="J16" s="24">
        <v>11</v>
      </c>
      <c r="K16" s="24">
        <v>10</v>
      </c>
      <c r="L16" s="37">
        <f>SUM(G16:K16)</f>
        <v>50</v>
      </c>
    </row>
    <row r="17" spans="2:12" ht="17" thickBot="1" x14ac:dyDescent="0.25">
      <c r="B17" s="56" t="s">
        <v>27</v>
      </c>
      <c r="C17" s="41">
        <f>SUM(C14:C16)</f>
        <v>150</v>
      </c>
      <c r="D17" s="52"/>
      <c r="E17" s="59">
        <f>SUM(E14:E16)</f>
        <v>4</v>
      </c>
      <c r="F17" s="52"/>
      <c r="G17" s="38">
        <f>SUM(G14:G16)</f>
        <v>12</v>
      </c>
      <c r="H17" s="39">
        <f t="shared" ref="H17:L17" si="0">SUM(H14:H16)</f>
        <v>33</v>
      </c>
      <c r="I17" s="39">
        <f t="shared" si="0"/>
        <v>35</v>
      </c>
      <c r="J17" s="39">
        <f t="shared" si="0"/>
        <v>32</v>
      </c>
      <c r="K17" s="13">
        <f t="shared" si="0"/>
        <v>34</v>
      </c>
      <c r="L17" s="40">
        <f t="shared" si="0"/>
        <v>146</v>
      </c>
    </row>
  </sheetData>
  <mergeCells count="7">
    <mergeCell ref="B10:B13"/>
    <mergeCell ref="E10:E13"/>
    <mergeCell ref="G10:L10"/>
    <mergeCell ref="C11:C13"/>
    <mergeCell ref="G11:L11"/>
    <mergeCell ref="G12:K12"/>
    <mergeCell ref="L12:L13"/>
  </mergeCells>
  <pageMargins left="0.7" right="0.7" top="0.75" bottom="0.75" header="0.3" footer="0.3"/>
  <ignoredErrors>
    <ignoredError sqref="G17:K17"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25DAF-5F9A-A341-82D6-10BBDADFFBA0}">
  <dimension ref="B1:K65"/>
  <sheetViews>
    <sheetView zoomScaleNormal="130" workbookViewId="0">
      <selection activeCell="F4" sqref="F4"/>
    </sheetView>
  </sheetViews>
  <sheetFormatPr baseColWidth="10" defaultRowHeight="16" x14ac:dyDescent="0.2"/>
  <cols>
    <col min="2" max="2" width="12.33203125" customWidth="1"/>
    <col min="3" max="3" width="16.6640625" bestFit="1" customWidth="1"/>
    <col min="4" max="4" width="18.6640625" customWidth="1"/>
    <col min="5" max="5" width="24" bestFit="1" customWidth="1"/>
    <col min="6" max="6" width="36.5" bestFit="1" customWidth="1"/>
    <col min="7" max="7" width="16.33203125" bestFit="1" customWidth="1"/>
    <col min="8" max="8" width="28" bestFit="1" customWidth="1"/>
    <col min="9" max="9" width="23.1640625" bestFit="1" customWidth="1"/>
  </cols>
  <sheetData>
    <row r="1" spans="2:11" x14ac:dyDescent="0.2">
      <c r="B1" s="266" t="s">
        <v>110</v>
      </c>
      <c r="C1" s="267"/>
      <c r="D1" s="267"/>
      <c r="E1" s="267"/>
      <c r="F1" s="267"/>
      <c r="G1" s="267"/>
      <c r="H1" s="267"/>
      <c r="I1" s="268"/>
    </row>
    <row r="2" spans="2:11" x14ac:dyDescent="0.2">
      <c r="B2" s="66" t="s">
        <v>71</v>
      </c>
      <c r="C2" s="11" t="s">
        <v>65</v>
      </c>
      <c r="D2" s="11" t="s">
        <v>76</v>
      </c>
      <c r="E2" s="11" t="s">
        <v>73</v>
      </c>
      <c r="F2" s="11" t="s">
        <v>89</v>
      </c>
      <c r="G2" s="11" t="s">
        <v>74</v>
      </c>
      <c r="H2" s="11" t="s">
        <v>90</v>
      </c>
      <c r="I2" s="67" t="s">
        <v>94</v>
      </c>
    </row>
    <row r="3" spans="2:11" ht="51" x14ac:dyDescent="0.2">
      <c r="B3" s="33">
        <v>2274</v>
      </c>
      <c r="C3" t="s">
        <v>15</v>
      </c>
      <c r="D3">
        <v>7000</v>
      </c>
      <c r="E3" t="s">
        <v>55</v>
      </c>
      <c r="F3" t="s">
        <v>79</v>
      </c>
      <c r="G3" s="65" t="s">
        <v>101</v>
      </c>
      <c r="H3" t="s">
        <v>102</v>
      </c>
      <c r="I3" s="68" t="s">
        <v>92</v>
      </c>
    </row>
    <row r="4" spans="2:11" ht="17" x14ac:dyDescent="0.2">
      <c r="B4" s="33">
        <v>2514</v>
      </c>
      <c r="C4" t="s">
        <v>13</v>
      </c>
      <c r="D4">
        <v>300</v>
      </c>
      <c r="E4" t="s">
        <v>55</v>
      </c>
      <c r="F4" t="s">
        <v>81</v>
      </c>
      <c r="G4" s="65" t="s">
        <v>75</v>
      </c>
      <c r="H4" t="s">
        <v>91</v>
      </c>
      <c r="I4" s="68" t="s">
        <v>92</v>
      </c>
    </row>
    <row r="5" spans="2:11" ht="51" x14ac:dyDescent="0.2">
      <c r="B5" s="33">
        <v>2469</v>
      </c>
      <c r="C5" t="s">
        <v>15</v>
      </c>
      <c r="D5">
        <v>7000</v>
      </c>
      <c r="E5" t="s">
        <v>55</v>
      </c>
      <c r="F5" t="s">
        <v>78</v>
      </c>
      <c r="G5" s="65" t="s">
        <v>101</v>
      </c>
      <c r="H5" t="s">
        <v>102</v>
      </c>
      <c r="I5" s="68" t="s">
        <v>92</v>
      </c>
    </row>
    <row r="6" spans="2:11" ht="51" x14ac:dyDescent="0.2">
      <c r="B6" s="33">
        <v>2520</v>
      </c>
      <c r="C6" t="s">
        <v>14</v>
      </c>
      <c r="D6">
        <v>30</v>
      </c>
      <c r="E6" t="s">
        <v>55</v>
      </c>
      <c r="F6" t="s">
        <v>82</v>
      </c>
      <c r="G6" s="65" t="s">
        <v>101</v>
      </c>
      <c r="H6" t="s">
        <v>102</v>
      </c>
      <c r="I6" s="68" t="s">
        <v>92</v>
      </c>
    </row>
    <row r="7" spans="2:11" ht="51" x14ac:dyDescent="0.2">
      <c r="B7" s="33">
        <v>2494</v>
      </c>
      <c r="C7" t="s">
        <v>15</v>
      </c>
      <c r="D7">
        <v>300</v>
      </c>
      <c r="E7" t="s">
        <v>55</v>
      </c>
      <c r="F7" t="s">
        <v>80</v>
      </c>
      <c r="G7" s="65" t="s">
        <v>101</v>
      </c>
      <c r="H7" t="s">
        <v>102</v>
      </c>
      <c r="I7" s="68" t="s">
        <v>92</v>
      </c>
    </row>
    <row r="8" spans="2:11" ht="17" x14ac:dyDescent="0.2">
      <c r="B8" s="33">
        <v>2505</v>
      </c>
      <c r="C8" t="s">
        <v>14</v>
      </c>
      <c r="D8">
        <v>300</v>
      </c>
      <c r="E8" t="s">
        <v>72</v>
      </c>
      <c r="F8" t="s">
        <v>88</v>
      </c>
      <c r="G8" s="65" t="s">
        <v>75</v>
      </c>
      <c r="H8" t="s">
        <v>91</v>
      </c>
      <c r="I8" s="68" t="s">
        <v>92</v>
      </c>
    </row>
    <row r="9" spans="2:11" ht="17" x14ac:dyDescent="0.2">
      <c r="B9" s="33">
        <v>2452</v>
      </c>
      <c r="C9" t="s">
        <v>13</v>
      </c>
      <c r="D9">
        <v>100</v>
      </c>
      <c r="E9" t="s">
        <v>77</v>
      </c>
      <c r="F9" t="s">
        <v>86</v>
      </c>
      <c r="G9" s="65" t="s">
        <v>75</v>
      </c>
      <c r="H9" t="s">
        <v>91</v>
      </c>
      <c r="I9" s="68" t="s">
        <v>93</v>
      </c>
    </row>
    <row r="10" spans="2:11" ht="17" x14ac:dyDescent="0.2">
      <c r="B10" s="33">
        <v>2562</v>
      </c>
      <c r="C10" t="s">
        <v>13</v>
      </c>
      <c r="D10">
        <v>0</v>
      </c>
      <c r="E10" t="s">
        <v>77</v>
      </c>
      <c r="F10" t="s">
        <v>87</v>
      </c>
      <c r="G10" s="65" t="s">
        <v>75</v>
      </c>
      <c r="H10" t="s">
        <v>91</v>
      </c>
      <c r="I10" s="68" t="s">
        <v>93</v>
      </c>
    </row>
    <row r="11" spans="2:11" ht="17" x14ac:dyDescent="0.2">
      <c r="B11" s="33">
        <v>2419</v>
      </c>
      <c r="C11" t="s">
        <v>13</v>
      </c>
      <c r="D11">
        <v>30</v>
      </c>
      <c r="E11" t="s">
        <v>83</v>
      </c>
      <c r="F11" t="s">
        <v>84</v>
      </c>
      <c r="G11" s="65" t="s">
        <v>75</v>
      </c>
      <c r="H11" t="s">
        <v>91</v>
      </c>
      <c r="I11" s="68" t="s">
        <v>93</v>
      </c>
    </row>
    <row r="12" spans="2:11" ht="17" x14ac:dyDescent="0.2">
      <c r="B12" s="33">
        <v>2434</v>
      </c>
      <c r="C12" t="s">
        <v>13</v>
      </c>
      <c r="D12">
        <v>300</v>
      </c>
      <c r="E12" t="s">
        <v>83</v>
      </c>
      <c r="F12" t="s">
        <v>85</v>
      </c>
      <c r="G12" s="65" t="s">
        <v>75</v>
      </c>
      <c r="H12" t="s">
        <v>91</v>
      </c>
      <c r="I12" s="68" t="s">
        <v>93</v>
      </c>
    </row>
    <row r="13" spans="2:11" ht="17" thickBot="1" x14ac:dyDescent="0.25">
      <c r="B13" s="69"/>
      <c r="C13" s="4"/>
      <c r="D13" s="4"/>
      <c r="E13" s="4"/>
      <c r="F13" s="4"/>
      <c r="G13" s="70"/>
      <c r="H13" s="4"/>
      <c r="I13" s="71"/>
    </row>
    <row r="15" spans="2:11" ht="17" thickBot="1" x14ac:dyDescent="0.25">
      <c r="B15" s="274" t="s">
        <v>112</v>
      </c>
      <c r="C15" s="275"/>
      <c r="D15" s="275"/>
      <c r="E15" s="275"/>
      <c r="F15" s="275"/>
      <c r="G15" s="275"/>
      <c r="H15" s="275"/>
      <c r="I15" s="275"/>
      <c r="J15" s="275"/>
    </row>
    <row r="16" spans="2:11" x14ac:dyDescent="0.2">
      <c r="B16" s="66" t="s">
        <v>96</v>
      </c>
      <c r="C16" s="11" t="s">
        <v>65</v>
      </c>
      <c r="D16" s="11" t="s">
        <v>76</v>
      </c>
      <c r="E16" s="11" t="s">
        <v>97</v>
      </c>
      <c r="F16" s="11" t="s">
        <v>98</v>
      </c>
      <c r="G16" s="11" t="s">
        <v>74</v>
      </c>
      <c r="H16" s="11" t="s">
        <v>90</v>
      </c>
      <c r="I16" s="67" t="s">
        <v>94</v>
      </c>
      <c r="J16" s="77" t="s">
        <v>114</v>
      </c>
      <c r="K16" s="11" t="s">
        <v>117</v>
      </c>
    </row>
    <row r="17" spans="2:11" ht="51" x14ac:dyDescent="0.2">
      <c r="B17" s="33">
        <v>2449</v>
      </c>
      <c r="C17" t="s">
        <v>15</v>
      </c>
      <c r="D17">
        <v>7000</v>
      </c>
      <c r="E17" s="65" t="s">
        <v>95</v>
      </c>
      <c r="F17" s="65" t="s">
        <v>232</v>
      </c>
      <c r="G17" t="s">
        <v>91</v>
      </c>
      <c r="H17" t="s">
        <v>75</v>
      </c>
      <c r="I17" s="68" t="s">
        <v>93</v>
      </c>
      <c r="J17" s="79" t="s">
        <v>115</v>
      </c>
      <c r="K17" t="s">
        <v>118</v>
      </c>
    </row>
    <row r="18" spans="2:11" ht="51" x14ac:dyDescent="0.2">
      <c r="B18" s="33">
        <v>2453</v>
      </c>
      <c r="C18" t="s">
        <v>14</v>
      </c>
      <c r="D18">
        <v>7000</v>
      </c>
      <c r="E18" s="65" t="s">
        <v>100</v>
      </c>
      <c r="F18" s="65" t="s">
        <v>99</v>
      </c>
      <c r="G18" t="s">
        <v>91</v>
      </c>
      <c r="H18" t="s">
        <v>75</v>
      </c>
      <c r="I18" s="68" t="s">
        <v>93</v>
      </c>
      <c r="J18" s="79" t="s">
        <v>115</v>
      </c>
    </row>
    <row r="19" spans="2:11" ht="18" thickBot="1" x14ac:dyDescent="0.25">
      <c r="B19" s="69">
        <v>2569</v>
      </c>
      <c r="C19" s="4" t="s">
        <v>13</v>
      </c>
      <c r="D19" s="4">
        <v>0</v>
      </c>
      <c r="E19" s="70" t="s">
        <v>113</v>
      </c>
      <c r="F19" s="70"/>
      <c r="G19" s="4" t="s">
        <v>91</v>
      </c>
      <c r="H19" s="4" t="s">
        <v>75</v>
      </c>
      <c r="I19" s="71" t="s">
        <v>93</v>
      </c>
      <c r="J19" s="78" t="s">
        <v>116</v>
      </c>
    </row>
    <row r="20" spans="2:11" ht="17" thickBot="1" x14ac:dyDescent="0.25">
      <c r="E20" s="65"/>
      <c r="F20" s="65"/>
    </row>
    <row r="21" spans="2:11" ht="17" thickBot="1" x14ac:dyDescent="0.25">
      <c r="B21" s="276" t="s">
        <v>224</v>
      </c>
      <c r="C21" s="277"/>
      <c r="D21" s="277"/>
      <c r="E21" s="278"/>
      <c r="F21" s="65"/>
    </row>
    <row r="22" spans="2:11" x14ac:dyDescent="0.2">
      <c r="B22" s="160" t="s">
        <v>221</v>
      </c>
      <c r="C22" s="160" t="s">
        <v>223</v>
      </c>
      <c r="D22" s="160" t="s">
        <v>65</v>
      </c>
      <c r="E22" s="160" t="s">
        <v>76</v>
      </c>
      <c r="F22" s="65"/>
      <c r="G22" s="176" t="s">
        <v>222</v>
      </c>
      <c r="H22" s="176" t="s">
        <v>65</v>
      </c>
      <c r="I22" s="176" t="s">
        <v>93</v>
      </c>
    </row>
    <row r="23" spans="2:11" x14ac:dyDescent="0.2">
      <c r="B23" s="170">
        <v>2375</v>
      </c>
      <c r="C23" s="171">
        <v>41</v>
      </c>
      <c r="D23" s="171" t="s">
        <v>14</v>
      </c>
      <c r="E23" s="172">
        <v>7000</v>
      </c>
      <c r="F23" s="169"/>
      <c r="G23" s="279">
        <v>14</v>
      </c>
      <c r="H23" t="s">
        <v>13</v>
      </c>
      <c r="I23">
        <v>14</v>
      </c>
    </row>
    <row r="24" spans="2:11" x14ac:dyDescent="0.2">
      <c r="B24" s="170">
        <v>2385</v>
      </c>
      <c r="C24" s="171">
        <v>14</v>
      </c>
      <c r="D24" s="171" t="s">
        <v>13</v>
      </c>
      <c r="E24" s="172">
        <v>7000</v>
      </c>
      <c r="F24" s="169"/>
      <c r="G24" s="279"/>
      <c r="H24" t="s">
        <v>14</v>
      </c>
      <c r="I24">
        <v>1</v>
      </c>
    </row>
    <row r="25" spans="2:11" x14ac:dyDescent="0.2">
      <c r="B25" s="170">
        <v>2395</v>
      </c>
      <c r="C25" s="171">
        <v>14</v>
      </c>
      <c r="D25" s="171" t="s">
        <v>13</v>
      </c>
      <c r="E25" s="172">
        <v>30</v>
      </c>
      <c r="F25" s="169"/>
      <c r="G25" s="279">
        <v>41</v>
      </c>
      <c r="H25" t="s">
        <v>13</v>
      </c>
      <c r="I25">
        <v>0</v>
      </c>
    </row>
    <row r="26" spans="2:11" x14ac:dyDescent="0.2">
      <c r="B26" s="170">
        <v>2407</v>
      </c>
      <c r="C26" s="171">
        <v>14</v>
      </c>
      <c r="D26" s="171" t="s">
        <v>13</v>
      </c>
      <c r="E26" s="172">
        <v>7000</v>
      </c>
      <c r="F26" s="169"/>
      <c r="G26" s="279"/>
      <c r="H26" t="s">
        <v>14</v>
      </c>
      <c r="I26">
        <v>1</v>
      </c>
    </row>
    <row r="27" spans="2:11" x14ac:dyDescent="0.2">
      <c r="B27" s="170">
        <v>2417</v>
      </c>
      <c r="C27" s="171">
        <v>14</v>
      </c>
      <c r="D27" s="171" t="s">
        <v>13</v>
      </c>
      <c r="E27" s="172">
        <v>30</v>
      </c>
      <c r="F27" s="169"/>
      <c r="G27" t="s">
        <v>27</v>
      </c>
      <c r="I27">
        <v>16</v>
      </c>
    </row>
    <row r="28" spans="2:11" x14ac:dyDescent="0.2">
      <c r="B28" s="170">
        <v>2439</v>
      </c>
      <c r="C28" s="171">
        <v>14</v>
      </c>
      <c r="D28" s="171" t="s">
        <v>13</v>
      </c>
      <c r="E28" s="172">
        <v>100</v>
      </c>
      <c r="F28" s="169"/>
    </row>
    <row r="29" spans="2:11" x14ac:dyDescent="0.2">
      <c r="B29" s="170">
        <v>2450</v>
      </c>
      <c r="C29" s="171">
        <v>14</v>
      </c>
      <c r="D29" s="171" t="s">
        <v>13</v>
      </c>
      <c r="E29" s="172">
        <v>100</v>
      </c>
      <c r="F29" s="169"/>
    </row>
    <row r="30" spans="2:11" x14ac:dyDescent="0.2">
      <c r="B30" s="170">
        <v>2460</v>
      </c>
      <c r="C30" s="171">
        <v>14</v>
      </c>
      <c r="D30" s="171" t="s">
        <v>13</v>
      </c>
      <c r="E30" s="172">
        <v>7000</v>
      </c>
      <c r="F30" s="169"/>
    </row>
    <row r="31" spans="2:11" x14ac:dyDescent="0.2">
      <c r="B31" s="170">
        <v>2489</v>
      </c>
      <c r="C31" s="171">
        <v>14</v>
      </c>
      <c r="D31" s="171" t="s">
        <v>13</v>
      </c>
      <c r="E31" s="172">
        <v>100</v>
      </c>
      <c r="F31" s="169"/>
    </row>
    <row r="32" spans="2:11" x14ac:dyDescent="0.2">
      <c r="B32" s="170">
        <v>2496</v>
      </c>
      <c r="C32" s="171">
        <v>14</v>
      </c>
      <c r="D32" s="171" t="s">
        <v>14</v>
      </c>
      <c r="E32" s="172">
        <v>300</v>
      </c>
      <c r="F32" s="169"/>
    </row>
    <row r="33" spans="2:9" x14ac:dyDescent="0.2">
      <c r="B33" s="170">
        <v>2498</v>
      </c>
      <c r="C33" s="171">
        <v>14</v>
      </c>
      <c r="D33" s="171" t="s">
        <v>13</v>
      </c>
      <c r="E33" s="172">
        <v>300</v>
      </c>
      <c r="F33" s="169"/>
    </row>
    <row r="34" spans="2:9" x14ac:dyDescent="0.2">
      <c r="B34" s="170">
        <v>2511</v>
      </c>
      <c r="C34" s="171">
        <v>14</v>
      </c>
      <c r="D34" s="171" t="s">
        <v>13</v>
      </c>
      <c r="E34" s="172">
        <v>100</v>
      </c>
      <c r="F34" s="169"/>
    </row>
    <row r="35" spans="2:9" x14ac:dyDescent="0.2">
      <c r="B35" s="170">
        <v>2537</v>
      </c>
      <c r="C35" s="171">
        <v>14</v>
      </c>
      <c r="D35" s="171" t="s">
        <v>13</v>
      </c>
      <c r="E35" s="172">
        <v>30</v>
      </c>
      <c r="F35" s="169"/>
    </row>
    <row r="36" spans="2:9" x14ac:dyDescent="0.2">
      <c r="B36" s="170">
        <v>2546</v>
      </c>
      <c r="C36" s="171">
        <v>14</v>
      </c>
      <c r="D36" s="171" t="s">
        <v>13</v>
      </c>
      <c r="E36" s="172">
        <v>7000</v>
      </c>
      <c r="F36" s="169"/>
    </row>
    <row r="37" spans="2:9" x14ac:dyDescent="0.2">
      <c r="B37" s="170">
        <v>2563</v>
      </c>
      <c r="C37" s="171">
        <v>14</v>
      </c>
      <c r="D37" s="171" t="s">
        <v>13</v>
      </c>
      <c r="E37" s="172">
        <v>300</v>
      </c>
      <c r="F37" s="169"/>
    </row>
    <row r="38" spans="2:9" ht="17" thickBot="1" x14ac:dyDescent="0.25">
      <c r="B38" s="173">
        <v>2565</v>
      </c>
      <c r="C38" s="174">
        <v>14</v>
      </c>
      <c r="D38" s="174" t="s">
        <v>13</v>
      </c>
      <c r="E38" s="175">
        <v>7000</v>
      </c>
      <c r="F38" s="169"/>
    </row>
    <row r="39" spans="2:9" ht="17" thickBot="1" x14ac:dyDescent="0.25"/>
    <row r="40" spans="2:9" x14ac:dyDescent="0.2">
      <c r="B40" s="266" t="s">
        <v>108</v>
      </c>
      <c r="C40" s="267"/>
      <c r="D40" s="267"/>
      <c r="E40" s="267"/>
      <c r="F40" s="267"/>
      <c r="G40" s="267"/>
      <c r="H40" s="267"/>
      <c r="I40" s="268"/>
    </row>
    <row r="41" spans="2:9" ht="17" customHeight="1" x14ac:dyDescent="0.2">
      <c r="B41" s="271" t="s">
        <v>103</v>
      </c>
      <c r="C41" s="269"/>
      <c r="E41" s="272" t="s">
        <v>104</v>
      </c>
      <c r="F41" s="272"/>
      <c r="H41" s="269" t="s">
        <v>111</v>
      </c>
      <c r="I41" s="270"/>
    </row>
    <row r="42" spans="2:9" ht="34" x14ac:dyDescent="0.2">
      <c r="B42" s="72" t="s">
        <v>65</v>
      </c>
      <c r="C42" s="64" t="s">
        <v>30</v>
      </c>
      <c r="E42" s="63" t="s">
        <v>65</v>
      </c>
      <c r="F42" s="64" t="s">
        <v>109</v>
      </c>
      <c r="H42" s="63" t="s">
        <v>65</v>
      </c>
      <c r="I42" s="73" t="s">
        <v>30</v>
      </c>
    </row>
    <row r="43" spans="2:9" x14ac:dyDescent="0.2">
      <c r="B43" s="74" t="s">
        <v>13</v>
      </c>
      <c r="C43" s="64">
        <v>51</v>
      </c>
      <c r="E43" s="64" t="s">
        <v>13</v>
      </c>
      <c r="F43" s="64">
        <v>5</v>
      </c>
      <c r="H43" s="64" t="s">
        <v>13</v>
      </c>
      <c r="I43" s="73">
        <v>46</v>
      </c>
    </row>
    <row r="44" spans="2:9" x14ac:dyDescent="0.2">
      <c r="B44" s="74" t="s">
        <v>14</v>
      </c>
      <c r="C44" s="64">
        <v>52</v>
      </c>
      <c r="E44" s="64" t="s">
        <v>14</v>
      </c>
      <c r="F44" s="64">
        <v>1</v>
      </c>
      <c r="H44" s="64" t="s">
        <v>14</v>
      </c>
      <c r="I44" s="73">
        <v>51</v>
      </c>
    </row>
    <row r="45" spans="2:9" x14ac:dyDescent="0.2">
      <c r="B45" s="74" t="s">
        <v>15</v>
      </c>
      <c r="C45" s="64">
        <v>53</v>
      </c>
      <c r="E45" s="64" t="s">
        <v>15</v>
      </c>
      <c r="F45" s="64">
        <v>0</v>
      </c>
      <c r="H45" s="64" t="s">
        <v>15</v>
      </c>
      <c r="I45" s="73">
        <v>53</v>
      </c>
    </row>
    <row r="46" spans="2:9" x14ac:dyDescent="0.2">
      <c r="B46" s="273" t="s">
        <v>76</v>
      </c>
      <c r="C46" s="264"/>
      <c r="E46" s="264" t="s">
        <v>76</v>
      </c>
      <c r="F46" s="264"/>
      <c r="H46" s="264" t="s">
        <v>76</v>
      </c>
      <c r="I46" s="265"/>
    </row>
    <row r="47" spans="2:9" x14ac:dyDescent="0.2">
      <c r="B47" s="74">
        <v>0</v>
      </c>
      <c r="C47" s="64">
        <v>13</v>
      </c>
      <c r="E47" s="64">
        <v>0</v>
      </c>
      <c r="F47" s="64">
        <v>1</v>
      </c>
      <c r="H47" s="64">
        <v>0</v>
      </c>
      <c r="I47" s="73">
        <v>12</v>
      </c>
    </row>
    <row r="48" spans="2:9" x14ac:dyDescent="0.2">
      <c r="B48" s="74">
        <v>30</v>
      </c>
      <c r="C48" s="64">
        <v>35</v>
      </c>
      <c r="E48" s="64">
        <v>30</v>
      </c>
      <c r="F48" s="64">
        <v>1</v>
      </c>
      <c r="H48" s="64">
        <v>30</v>
      </c>
      <c r="I48" s="73">
        <v>34</v>
      </c>
    </row>
    <row r="49" spans="2:9" x14ac:dyDescent="0.2">
      <c r="B49" s="74">
        <v>100</v>
      </c>
      <c r="C49" s="64">
        <v>36</v>
      </c>
      <c r="E49" s="64">
        <v>100</v>
      </c>
      <c r="F49" s="64">
        <v>1</v>
      </c>
      <c r="H49" s="64">
        <v>100</v>
      </c>
      <c r="I49" s="73">
        <v>35</v>
      </c>
    </row>
    <row r="50" spans="2:9" x14ac:dyDescent="0.2">
      <c r="B50" s="74">
        <v>300</v>
      </c>
      <c r="C50" s="64">
        <v>36</v>
      </c>
      <c r="E50" s="64">
        <v>300</v>
      </c>
      <c r="F50" s="64">
        <v>3</v>
      </c>
      <c r="H50" s="64">
        <v>300</v>
      </c>
      <c r="I50" s="73">
        <v>33</v>
      </c>
    </row>
    <row r="51" spans="2:9" x14ac:dyDescent="0.2">
      <c r="B51" s="74">
        <v>7000</v>
      </c>
      <c r="C51" s="64">
        <v>36</v>
      </c>
      <c r="E51" s="64">
        <v>7000</v>
      </c>
      <c r="F51" s="64">
        <v>0</v>
      </c>
      <c r="H51" s="64">
        <v>7000</v>
      </c>
      <c r="I51" s="73">
        <v>36</v>
      </c>
    </row>
    <row r="52" spans="2:9" x14ac:dyDescent="0.2">
      <c r="B52" s="74" t="s">
        <v>107</v>
      </c>
      <c r="C52" s="64">
        <f>SUM(C47:C51)</f>
        <v>156</v>
      </c>
      <c r="E52" s="64" t="s">
        <v>107</v>
      </c>
      <c r="F52" s="64">
        <f>SUM(F47:F51)</f>
        <v>6</v>
      </c>
      <c r="H52" s="64" t="s">
        <v>107</v>
      </c>
      <c r="I52" s="73">
        <f>SUM(I47:I51)</f>
        <v>150</v>
      </c>
    </row>
    <row r="53" spans="2:9" x14ac:dyDescent="0.2">
      <c r="B53" s="33"/>
      <c r="I53" s="68"/>
    </row>
    <row r="54" spans="2:9" ht="19" customHeight="1" x14ac:dyDescent="0.2">
      <c r="B54" s="33"/>
      <c r="E54" s="272" t="s">
        <v>106</v>
      </c>
      <c r="F54" s="272"/>
      <c r="H54" s="269" t="s">
        <v>105</v>
      </c>
      <c r="I54" s="270"/>
    </row>
    <row r="55" spans="2:9" ht="17" x14ac:dyDescent="0.2">
      <c r="B55" s="33"/>
      <c r="E55" s="63" t="s">
        <v>65</v>
      </c>
      <c r="F55" s="64" t="s">
        <v>109</v>
      </c>
      <c r="H55" s="63" t="s">
        <v>65</v>
      </c>
      <c r="I55" s="73" t="s">
        <v>30</v>
      </c>
    </row>
    <row r="56" spans="2:9" x14ac:dyDescent="0.2">
      <c r="B56" s="33"/>
      <c r="E56" s="64" t="s">
        <v>13</v>
      </c>
      <c r="F56" s="64">
        <v>0</v>
      </c>
      <c r="H56" s="64" t="s">
        <v>13</v>
      </c>
      <c r="I56" s="73">
        <v>46</v>
      </c>
    </row>
    <row r="57" spans="2:9" x14ac:dyDescent="0.2">
      <c r="B57" s="33"/>
      <c r="E57" s="64" t="s">
        <v>14</v>
      </c>
      <c r="F57" s="64">
        <v>1</v>
      </c>
      <c r="H57" s="64" t="s">
        <v>14</v>
      </c>
      <c r="I57" s="73">
        <v>50</v>
      </c>
    </row>
    <row r="58" spans="2:9" x14ac:dyDescent="0.2">
      <c r="B58" s="33"/>
      <c r="E58" s="64" t="s">
        <v>15</v>
      </c>
      <c r="F58" s="64">
        <v>3</v>
      </c>
      <c r="H58" s="64" t="s">
        <v>15</v>
      </c>
      <c r="I58" s="73">
        <v>50</v>
      </c>
    </row>
    <row r="59" spans="2:9" x14ac:dyDescent="0.2">
      <c r="B59" s="33"/>
      <c r="E59" s="264" t="s">
        <v>76</v>
      </c>
      <c r="F59" s="264"/>
      <c r="H59" s="264" t="s">
        <v>76</v>
      </c>
      <c r="I59" s="265"/>
    </row>
    <row r="60" spans="2:9" x14ac:dyDescent="0.2">
      <c r="B60" s="33"/>
      <c r="E60" s="64">
        <v>0</v>
      </c>
      <c r="F60" s="64">
        <v>0</v>
      </c>
      <c r="H60" s="64">
        <v>0</v>
      </c>
      <c r="I60" s="73">
        <v>12</v>
      </c>
    </row>
    <row r="61" spans="2:9" x14ac:dyDescent="0.2">
      <c r="B61" s="33"/>
      <c r="E61" s="64">
        <v>30</v>
      </c>
      <c r="F61" s="64">
        <v>1</v>
      </c>
      <c r="H61" s="64">
        <v>30</v>
      </c>
      <c r="I61" s="73">
        <v>33</v>
      </c>
    </row>
    <row r="62" spans="2:9" x14ac:dyDescent="0.2">
      <c r="B62" s="33"/>
      <c r="E62" s="64">
        <v>100</v>
      </c>
      <c r="F62" s="64">
        <v>0</v>
      </c>
      <c r="H62" s="64">
        <v>100</v>
      </c>
      <c r="I62" s="73">
        <v>35</v>
      </c>
    </row>
    <row r="63" spans="2:9" x14ac:dyDescent="0.2">
      <c r="B63" s="33"/>
      <c r="E63" s="64">
        <v>300</v>
      </c>
      <c r="F63" s="64">
        <v>1</v>
      </c>
      <c r="H63" s="64">
        <v>300</v>
      </c>
      <c r="I63" s="73">
        <v>32</v>
      </c>
    </row>
    <row r="64" spans="2:9" x14ac:dyDescent="0.2">
      <c r="B64" s="33"/>
      <c r="E64" s="64">
        <v>7000</v>
      </c>
      <c r="F64" s="64">
        <v>2</v>
      </c>
      <c r="H64" s="64">
        <v>7000</v>
      </c>
      <c r="I64" s="73">
        <v>34</v>
      </c>
    </row>
    <row r="65" spans="2:9" ht="17" thickBot="1" x14ac:dyDescent="0.25">
      <c r="B65" s="69"/>
      <c r="C65" s="4"/>
      <c r="D65" s="4"/>
      <c r="E65" s="75" t="s">
        <v>107</v>
      </c>
      <c r="F65" s="75">
        <f>SUM(F60:F64)</f>
        <v>4</v>
      </c>
      <c r="G65" s="4"/>
      <c r="H65" s="75" t="s">
        <v>107</v>
      </c>
      <c r="I65" s="76">
        <f>SUM(I60:I64)</f>
        <v>146</v>
      </c>
    </row>
  </sheetData>
  <mergeCells count="16">
    <mergeCell ref="E59:F59"/>
    <mergeCell ref="H59:I59"/>
    <mergeCell ref="B1:I1"/>
    <mergeCell ref="H41:I41"/>
    <mergeCell ref="B41:C41"/>
    <mergeCell ref="H54:I54"/>
    <mergeCell ref="E54:F54"/>
    <mergeCell ref="B40:I40"/>
    <mergeCell ref="E41:F41"/>
    <mergeCell ref="B46:C46"/>
    <mergeCell ref="E46:F46"/>
    <mergeCell ref="H46:I46"/>
    <mergeCell ref="B15:J15"/>
    <mergeCell ref="B21:E21"/>
    <mergeCell ref="G23:G24"/>
    <mergeCell ref="G25:G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6E66-F2E1-304E-98A0-1E9BF39CB325}">
  <dimension ref="A1:M13"/>
  <sheetViews>
    <sheetView workbookViewId="0">
      <selection activeCell="N19" sqref="N19"/>
    </sheetView>
  </sheetViews>
  <sheetFormatPr baseColWidth="10" defaultRowHeight="16" x14ac:dyDescent="0.2"/>
  <cols>
    <col min="1" max="1" width="56" customWidth="1"/>
  </cols>
  <sheetData>
    <row r="1" spans="1:13" ht="119" x14ac:dyDescent="0.2">
      <c r="A1" s="65" t="s">
        <v>208</v>
      </c>
    </row>
    <row r="3" spans="1:13" x14ac:dyDescent="0.2">
      <c r="B3" s="242"/>
      <c r="C3" s="242"/>
      <c r="D3" s="269" t="s">
        <v>202</v>
      </c>
      <c r="E3" s="269"/>
      <c r="F3" s="269"/>
      <c r="G3" s="269"/>
      <c r="H3" s="269"/>
      <c r="I3" s="269" t="s">
        <v>203</v>
      </c>
      <c r="J3" s="269"/>
      <c r="K3" s="269"/>
      <c r="L3" s="269"/>
      <c r="M3" s="269"/>
    </row>
    <row r="4" spans="1:13" x14ac:dyDescent="0.2">
      <c r="B4" s="80" t="s">
        <v>204</v>
      </c>
      <c r="C4" s="80" t="s">
        <v>65</v>
      </c>
      <c r="D4" s="80" t="s">
        <v>67</v>
      </c>
      <c r="E4" s="80" t="s">
        <v>205</v>
      </c>
      <c r="F4" s="80" t="s">
        <v>206</v>
      </c>
      <c r="G4" s="80" t="s">
        <v>207</v>
      </c>
      <c r="H4" s="80" t="s">
        <v>93</v>
      </c>
      <c r="I4" s="80" t="s">
        <v>67</v>
      </c>
      <c r="J4" s="80" t="s">
        <v>205</v>
      </c>
      <c r="K4" s="80" t="s">
        <v>206</v>
      </c>
      <c r="L4" s="80" t="s">
        <v>207</v>
      </c>
      <c r="M4" s="80" t="s">
        <v>93</v>
      </c>
    </row>
    <row r="5" spans="1:13" x14ac:dyDescent="0.2">
      <c r="B5" s="87">
        <v>-8</v>
      </c>
      <c r="C5" s="87" t="s">
        <v>13</v>
      </c>
      <c r="D5" s="129">
        <v>5.0912897136896097E-2</v>
      </c>
      <c r="E5" s="129">
        <v>3.7698213809594601E-2</v>
      </c>
      <c r="F5" s="129">
        <v>6.4719597687795005E-2</v>
      </c>
      <c r="G5" s="129">
        <v>4.6130434782608698E-2</v>
      </c>
      <c r="H5" s="64">
        <v>46</v>
      </c>
      <c r="I5" s="129">
        <v>5.4036719453132903E-2</v>
      </c>
      <c r="J5" s="129">
        <v>3.5878178728998199E-2</v>
      </c>
      <c r="K5" s="129">
        <v>7.2422489030209494E-2</v>
      </c>
      <c r="L5" s="129">
        <v>4.6406250000000003E-2</v>
      </c>
      <c r="M5" s="64">
        <v>32</v>
      </c>
    </row>
    <row r="6" spans="1:13" x14ac:dyDescent="0.2">
      <c r="B6" s="97">
        <v>-8</v>
      </c>
      <c r="C6" s="97" t="s">
        <v>14</v>
      </c>
      <c r="D6" s="130">
        <v>7.3105157054750194E-2</v>
      </c>
      <c r="E6" s="130">
        <v>5.6206544275896102E-2</v>
      </c>
      <c r="F6" s="130">
        <v>8.5928286085011005E-2</v>
      </c>
      <c r="G6" s="130">
        <v>4.68039215686274E-2</v>
      </c>
      <c r="H6" s="98">
        <v>51</v>
      </c>
      <c r="I6" s="130">
        <v>7.3278089267139898E-2</v>
      </c>
      <c r="J6" s="130">
        <v>5.5628805712293401E-2</v>
      </c>
      <c r="K6" s="130">
        <v>8.6051884384608507E-2</v>
      </c>
      <c r="L6" s="130">
        <v>4.6938775510204103E-2</v>
      </c>
      <c r="M6" s="98">
        <v>49</v>
      </c>
    </row>
    <row r="7" spans="1:13" x14ac:dyDescent="0.2">
      <c r="B7" s="131">
        <v>-8</v>
      </c>
      <c r="C7" s="131" t="s">
        <v>15</v>
      </c>
      <c r="D7" s="132">
        <v>6.3386414487364304E-2</v>
      </c>
      <c r="E7" s="132">
        <v>4.9024921815525799E-2</v>
      </c>
      <c r="F7" s="132">
        <v>7.5178596818685606E-2</v>
      </c>
      <c r="G7" s="132">
        <v>4.6358490566037698E-2</v>
      </c>
      <c r="H7" s="133">
        <v>53</v>
      </c>
      <c r="I7" s="132">
        <v>6.3386414487364304E-2</v>
      </c>
      <c r="J7" s="132">
        <v>4.8167332712742102E-2</v>
      </c>
      <c r="K7" s="132">
        <v>7.5519201933123198E-2</v>
      </c>
      <c r="L7" s="132">
        <v>4.6358490566037698E-2</v>
      </c>
      <c r="M7" s="133">
        <v>53</v>
      </c>
    </row>
    <row r="8" spans="1:13" x14ac:dyDescent="0.2">
      <c r="B8" s="87">
        <v>14</v>
      </c>
      <c r="C8" s="87" t="s">
        <v>13</v>
      </c>
      <c r="D8" s="129">
        <v>3.2535089930676601E-2</v>
      </c>
      <c r="E8" s="129">
        <v>2.34024760692879E-2</v>
      </c>
      <c r="F8" s="129">
        <v>3.8264152277574799E-2</v>
      </c>
      <c r="G8" s="129">
        <v>4.4218750000000001E-2</v>
      </c>
      <c r="H8" s="64">
        <v>32</v>
      </c>
      <c r="I8" s="129">
        <v>3.2535089930676601E-2</v>
      </c>
      <c r="J8" s="129">
        <v>2.38022471569031E-2</v>
      </c>
      <c r="K8" s="129">
        <v>3.8358774670093999E-2</v>
      </c>
      <c r="L8" s="129">
        <v>4.4218750000000001E-2</v>
      </c>
      <c r="M8" s="64">
        <v>32</v>
      </c>
    </row>
    <row r="9" spans="1:13" x14ac:dyDescent="0.2">
      <c r="B9" s="97">
        <v>14</v>
      </c>
      <c r="C9" s="97" t="s">
        <v>14</v>
      </c>
      <c r="D9" s="130">
        <v>0.26451003435356601</v>
      </c>
      <c r="E9" s="130">
        <v>0.210447341192667</v>
      </c>
      <c r="F9" s="130">
        <v>0.31009488620998699</v>
      </c>
      <c r="G9" s="130">
        <v>6.062E-2</v>
      </c>
      <c r="H9" s="98">
        <v>50</v>
      </c>
      <c r="I9" s="130">
        <v>0.261771110627673</v>
      </c>
      <c r="J9" s="130">
        <v>0.20147161064407301</v>
      </c>
      <c r="K9" s="130">
        <v>0.30602496781585198</v>
      </c>
      <c r="L9" s="130">
        <v>6.02244897959184E-2</v>
      </c>
      <c r="M9" s="98">
        <v>49</v>
      </c>
    </row>
    <row r="10" spans="1:13" x14ac:dyDescent="0.2">
      <c r="B10" s="131">
        <v>14</v>
      </c>
      <c r="C10" s="131" t="s">
        <v>15</v>
      </c>
      <c r="D10" s="132">
        <v>0.26597707334169302</v>
      </c>
      <c r="E10" s="132">
        <v>0.216148312151073</v>
      </c>
      <c r="F10" s="132">
        <v>0.30082105364002698</v>
      </c>
      <c r="G10" s="132">
        <v>9.4830188679245295E-2</v>
      </c>
      <c r="H10" s="133">
        <v>53</v>
      </c>
      <c r="I10" s="132">
        <v>0.26597707334169302</v>
      </c>
      <c r="J10" s="132">
        <v>0.216036691378685</v>
      </c>
      <c r="K10" s="132">
        <v>0.29950229357722302</v>
      </c>
      <c r="L10" s="132">
        <v>9.4830188679245295E-2</v>
      </c>
      <c r="M10" s="133">
        <v>53</v>
      </c>
    </row>
    <row r="11" spans="1:13" x14ac:dyDescent="0.2">
      <c r="B11" s="87">
        <v>41</v>
      </c>
      <c r="C11" s="87" t="s">
        <v>13</v>
      </c>
      <c r="D11" s="129">
        <v>5.9173536433219501E-2</v>
      </c>
      <c r="E11" s="129">
        <v>4.0103247362264401E-2</v>
      </c>
      <c r="F11" s="129">
        <v>8.02622996576004E-2</v>
      </c>
      <c r="G11" s="129">
        <v>4.5065217391304299E-2</v>
      </c>
      <c r="H11" s="64">
        <v>46</v>
      </c>
      <c r="I11" s="129">
        <v>5.8058192097753897E-2</v>
      </c>
      <c r="J11" s="129">
        <v>3.5773862451961201E-2</v>
      </c>
      <c r="K11" s="129">
        <v>8.4323823838327497E-2</v>
      </c>
      <c r="L11" s="129">
        <v>4.5093750000000002E-2</v>
      </c>
      <c r="M11" s="64">
        <v>32</v>
      </c>
    </row>
    <row r="12" spans="1:13" x14ac:dyDescent="0.2">
      <c r="B12" s="97">
        <v>41</v>
      </c>
      <c r="C12" s="97" t="s">
        <v>14</v>
      </c>
      <c r="D12" s="130">
        <v>0.125677986271262</v>
      </c>
      <c r="E12" s="130">
        <v>9.0514197244227698E-2</v>
      </c>
      <c r="F12" s="130">
        <v>0.15435835632054801</v>
      </c>
      <c r="G12" s="130">
        <v>4.8120000000000003E-2</v>
      </c>
      <c r="H12" s="98">
        <v>50</v>
      </c>
      <c r="I12" s="130">
        <v>0.126784467300781</v>
      </c>
      <c r="J12" s="130">
        <v>9.0049091675907703E-2</v>
      </c>
      <c r="K12" s="130">
        <v>0.154800028115781</v>
      </c>
      <c r="L12" s="130">
        <v>4.8122448979591802E-2</v>
      </c>
      <c r="M12" s="98">
        <v>49</v>
      </c>
    </row>
    <row r="13" spans="1:13" x14ac:dyDescent="0.2">
      <c r="B13" s="131">
        <v>41</v>
      </c>
      <c r="C13" s="131" t="s">
        <v>15</v>
      </c>
      <c r="D13" s="132">
        <v>0.18708483283114999</v>
      </c>
      <c r="E13" s="132">
        <v>0.14204717938227401</v>
      </c>
      <c r="F13" s="132">
        <v>0.226155216800109</v>
      </c>
      <c r="G13" s="132">
        <v>5.7679245283018897E-2</v>
      </c>
      <c r="H13" s="133">
        <v>53</v>
      </c>
      <c r="I13" s="132">
        <v>0.18708483283114999</v>
      </c>
      <c r="J13" s="132">
        <v>0.14014670539444299</v>
      </c>
      <c r="K13" s="132">
        <v>0.22666664729338001</v>
      </c>
      <c r="L13" s="132">
        <v>5.7679245283018897E-2</v>
      </c>
      <c r="M13" s="133">
        <v>53</v>
      </c>
    </row>
  </sheetData>
  <mergeCells count="3">
    <mergeCell ref="B3:C3"/>
    <mergeCell ref="D3:H3"/>
    <mergeCell ref="I3:M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3868A-3146-CD4D-92FF-10AE08C79280}">
  <dimension ref="A1:J25"/>
  <sheetViews>
    <sheetView showGridLines="0" zoomScale="75" zoomScaleNormal="90" workbookViewId="0">
      <pane ySplit="1" topLeftCell="A2" activePane="bottomLeft" state="frozen"/>
      <selection pane="bottomLeft" activeCell="L7" sqref="L7"/>
    </sheetView>
  </sheetViews>
  <sheetFormatPr baseColWidth="10" defaultRowHeight="16" x14ac:dyDescent="0.2"/>
  <cols>
    <col min="2" max="2" width="35.6640625" bestFit="1" customWidth="1"/>
    <col min="3" max="3" width="25.33203125" customWidth="1"/>
    <col min="4" max="4" width="20.83203125" customWidth="1"/>
    <col min="6" max="7" width="23" customWidth="1"/>
    <col min="8" max="8" width="19.6640625" customWidth="1"/>
    <col min="9" max="9" width="31.1640625" customWidth="1"/>
  </cols>
  <sheetData>
    <row r="1" spans="1:10" x14ac:dyDescent="0.2">
      <c r="A1" s="22"/>
      <c r="B1" s="87" t="s">
        <v>119</v>
      </c>
      <c r="C1" s="87" t="s">
        <v>125</v>
      </c>
      <c r="D1" s="87" t="s">
        <v>126</v>
      </c>
      <c r="E1" s="87" t="s">
        <v>150</v>
      </c>
      <c r="F1" s="87" t="s">
        <v>129</v>
      </c>
      <c r="G1" s="87" t="s">
        <v>120</v>
      </c>
      <c r="H1" s="87" t="s">
        <v>121</v>
      </c>
      <c r="I1" s="87" t="s">
        <v>141</v>
      </c>
    </row>
    <row r="2" spans="1:10" ht="51" x14ac:dyDescent="0.2">
      <c r="B2" s="297" t="s">
        <v>122</v>
      </c>
      <c r="C2" s="299" t="s">
        <v>138</v>
      </c>
      <c r="D2" s="282" t="s">
        <v>127</v>
      </c>
      <c r="E2" s="286" t="s">
        <v>151</v>
      </c>
      <c r="F2" s="286" t="s">
        <v>130</v>
      </c>
      <c r="G2" s="93" t="s">
        <v>128</v>
      </c>
      <c r="H2" s="93" t="s">
        <v>131</v>
      </c>
      <c r="I2" s="286" t="s">
        <v>146</v>
      </c>
    </row>
    <row r="3" spans="1:10" ht="51" customHeight="1" x14ac:dyDescent="0.2">
      <c r="B3" s="297"/>
      <c r="C3" s="300"/>
      <c r="D3" s="282"/>
      <c r="E3" s="280"/>
      <c r="F3" s="280"/>
      <c r="G3" s="280" t="s">
        <v>139</v>
      </c>
      <c r="H3" s="84" t="s">
        <v>132</v>
      </c>
      <c r="I3" s="280"/>
    </row>
    <row r="4" spans="1:10" ht="51" x14ac:dyDescent="0.2">
      <c r="B4" s="297"/>
      <c r="C4" s="300"/>
      <c r="D4" s="282"/>
      <c r="E4" s="280"/>
      <c r="F4" s="280" t="s">
        <v>148</v>
      </c>
      <c r="G4" s="280"/>
      <c r="H4" s="84" t="s">
        <v>133</v>
      </c>
      <c r="I4" s="280"/>
      <c r="J4" s="81"/>
    </row>
    <row r="5" spans="1:10" ht="51" customHeight="1" x14ac:dyDescent="0.2">
      <c r="B5" s="297"/>
      <c r="C5" s="301"/>
      <c r="D5" s="114" t="s">
        <v>193</v>
      </c>
      <c r="E5" s="287"/>
      <c r="F5" s="280"/>
      <c r="G5" s="280"/>
      <c r="H5" s="84" t="s">
        <v>134</v>
      </c>
      <c r="I5" s="280"/>
      <c r="J5" s="81"/>
    </row>
    <row r="6" spans="1:10" ht="85" customHeight="1" x14ac:dyDescent="0.2">
      <c r="B6" s="298"/>
      <c r="C6" s="301"/>
      <c r="D6" s="115" t="s">
        <v>192</v>
      </c>
      <c r="E6" s="287"/>
      <c r="F6" s="86" t="s">
        <v>136</v>
      </c>
      <c r="G6" s="280"/>
      <c r="H6" s="84" t="s">
        <v>135</v>
      </c>
      <c r="I6" s="280"/>
      <c r="J6" s="81"/>
    </row>
    <row r="7" spans="1:10" ht="69" thickBot="1" x14ac:dyDescent="0.25">
      <c r="B7" s="96" t="s">
        <v>166</v>
      </c>
      <c r="C7" s="97" t="s">
        <v>167</v>
      </c>
      <c r="D7" s="116" t="s">
        <v>168</v>
      </c>
      <c r="E7" s="118" t="s">
        <v>151</v>
      </c>
      <c r="F7" s="102" t="s">
        <v>199</v>
      </c>
      <c r="G7" s="99" t="s">
        <v>169</v>
      </c>
      <c r="H7" s="100" t="s">
        <v>170</v>
      </c>
      <c r="I7" s="98"/>
      <c r="J7" s="81"/>
    </row>
    <row r="8" spans="1:10" ht="102" customHeight="1" x14ac:dyDescent="0.2">
      <c r="B8" s="289" t="s">
        <v>124</v>
      </c>
      <c r="C8" s="280" t="s">
        <v>137</v>
      </c>
      <c r="D8" s="281" t="s">
        <v>147</v>
      </c>
      <c r="E8" s="283" t="s">
        <v>152</v>
      </c>
      <c r="F8" s="280" t="s">
        <v>149</v>
      </c>
      <c r="G8" s="84" t="s">
        <v>153</v>
      </c>
      <c r="H8" s="84" t="s">
        <v>157</v>
      </c>
      <c r="I8" s="84" t="s">
        <v>142</v>
      </c>
      <c r="J8" s="81"/>
    </row>
    <row r="9" spans="1:10" ht="51" x14ac:dyDescent="0.2">
      <c r="B9" s="290"/>
      <c r="C9" s="280"/>
      <c r="D9" s="282"/>
      <c r="E9" s="283"/>
      <c r="F9" s="280"/>
      <c r="G9" s="84" t="s">
        <v>154</v>
      </c>
      <c r="H9" s="84" t="s">
        <v>158</v>
      </c>
      <c r="I9" s="84" t="s">
        <v>143</v>
      </c>
      <c r="J9" s="81"/>
    </row>
    <row r="10" spans="1:10" ht="74" customHeight="1" x14ac:dyDescent="0.2">
      <c r="B10" s="290"/>
      <c r="C10" s="295" t="s">
        <v>140</v>
      </c>
      <c r="D10" s="114" t="s">
        <v>191</v>
      </c>
      <c r="E10" s="288"/>
      <c r="F10" s="280" t="s">
        <v>160</v>
      </c>
      <c r="G10" s="84" t="s">
        <v>155</v>
      </c>
      <c r="H10" s="84" t="s">
        <v>195</v>
      </c>
      <c r="I10" s="84" t="s">
        <v>144</v>
      </c>
      <c r="J10" s="81"/>
    </row>
    <row r="11" spans="1:10" ht="68" x14ac:dyDescent="0.2">
      <c r="B11" s="302"/>
      <c r="C11" s="295"/>
      <c r="D11" s="115" t="s">
        <v>192</v>
      </c>
      <c r="E11" s="288"/>
      <c r="F11" s="280"/>
      <c r="G11" s="90" t="s">
        <v>156</v>
      </c>
      <c r="H11" s="90" t="s">
        <v>159</v>
      </c>
      <c r="I11" s="90" t="s">
        <v>145</v>
      </c>
      <c r="J11" s="81"/>
    </row>
    <row r="12" spans="1:10" ht="69" thickBot="1" x14ac:dyDescent="0.25">
      <c r="B12" s="101" t="s">
        <v>166</v>
      </c>
      <c r="C12" s="101" t="s">
        <v>167</v>
      </c>
      <c r="D12" s="113" t="s">
        <v>165</v>
      </c>
      <c r="E12" s="117" t="s">
        <v>152</v>
      </c>
      <c r="F12" s="102" t="s">
        <v>199</v>
      </c>
      <c r="G12" s="125" t="s">
        <v>169</v>
      </c>
      <c r="H12" s="104"/>
      <c r="I12" s="105"/>
      <c r="J12" s="81"/>
    </row>
    <row r="13" spans="1:10" ht="88" customHeight="1" x14ac:dyDescent="0.2">
      <c r="B13" s="292" t="s">
        <v>171</v>
      </c>
      <c r="C13" s="286" t="s">
        <v>172</v>
      </c>
      <c r="D13" s="109" t="e" vm="1">
        <v>#VALUE!</v>
      </c>
      <c r="E13" s="296" t="s">
        <v>152</v>
      </c>
      <c r="F13" s="93" t="s">
        <v>176</v>
      </c>
      <c r="G13" s="92" t="s">
        <v>178</v>
      </c>
      <c r="H13" s="93" t="s">
        <v>179</v>
      </c>
      <c r="I13" s="93" t="s">
        <v>182</v>
      </c>
      <c r="J13" s="81"/>
    </row>
    <row r="14" spans="1:10" ht="72" customHeight="1" x14ac:dyDescent="0.2">
      <c r="B14" s="293"/>
      <c r="C14" s="295"/>
      <c r="D14" s="111" t="s">
        <v>189</v>
      </c>
      <c r="E14" s="288"/>
      <c r="F14" s="280" t="s">
        <v>177</v>
      </c>
      <c r="G14" s="89" t="s">
        <v>154</v>
      </c>
      <c r="H14" s="63" t="s">
        <v>180</v>
      </c>
      <c r="I14" s="280" t="s">
        <v>183</v>
      </c>
      <c r="J14" s="81"/>
    </row>
    <row r="15" spans="1:10" ht="68" customHeight="1" x14ac:dyDescent="0.2">
      <c r="B15" s="293"/>
      <c r="C15" s="295"/>
      <c r="D15" s="112" t="s">
        <v>190</v>
      </c>
      <c r="E15" s="288"/>
      <c r="F15" s="280"/>
      <c r="G15" s="283" t="s">
        <v>163</v>
      </c>
      <c r="H15" s="280" t="s">
        <v>181</v>
      </c>
      <c r="I15" s="280"/>
      <c r="J15" s="81"/>
    </row>
    <row r="16" spans="1:10" ht="37" customHeight="1" x14ac:dyDescent="0.2">
      <c r="B16" s="294"/>
      <c r="C16" s="295"/>
      <c r="D16" s="91" t="s">
        <v>175</v>
      </c>
      <c r="E16" s="288"/>
      <c r="F16" s="280"/>
      <c r="G16" s="283"/>
      <c r="H16" s="281"/>
      <c r="I16" s="281"/>
      <c r="J16" s="81"/>
    </row>
    <row r="17" spans="2:10" ht="72" customHeight="1" thickBot="1" x14ac:dyDescent="0.25">
      <c r="B17" s="106" t="s">
        <v>166</v>
      </c>
      <c r="C17" s="107" t="s">
        <v>174</v>
      </c>
      <c r="D17" s="110" t="s">
        <v>173</v>
      </c>
      <c r="E17" s="117" t="s">
        <v>152</v>
      </c>
      <c r="F17" s="102" t="s">
        <v>199</v>
      </c>
      <c r="G17" s="108" t="s">
        <v>188</v>
      </c>
      <c r="H17" s="103"/>
      <c r="I17" s="105"/>
      <c r="J17" s="81"/>
    </row>
    <row r="18" spans="2:10" ht="96" customHeight="1" x14ac:dyDescent="0.2">
      <c r="B18" s="289" t="s">
        <v>123</v>
      </c>
      <c r="C18" s="280" t="s">
        <v>194</v>
      </c>
      <c r="D18" s="89" t="e" vm="2">
        <v>#VALUE!</v>
      </c>
      <c r="E18" s="283" t="s">
        <v>152</v>
      </c>
      <c r="F18" s="280" t="s">
        <v>161</v>
      </c>
      <c r="G18" s="89" t="s">
        <v>162</v>
      </c>
      <c r="H18" s="88" t="s">
        <v>185</v>
      </c>
      <c r="I18" s="85" t="s">
        <v>187</v>
      </c>
      <c r="J18" s="81"/>
    </row>
    <row r="19" spans="2:10" ht="68" x14ac:dyDescent="0.2">
      <c r="B19" s="290"/>
      <c r="C19" s="280"/>
      <c r="D19" s="86" t="s">
        <v>196</v>
      </c>
      <c r="E19" s="283"/>
      <c r="F19" s="280"/>
      <c r="G19" s="89" t="s">
        <v>163</v>
      </c>
      <c r="H19" s="280" t="s">
        <v>184</v>
      </c>
      <c r="I19" s="280" t="s">
        <v>186</v>
      </c>
      <c r="J19" s="81"/>
    </row>
    <row r="20" spans="2:10" ht="34" x14ac:dyDescent="0.2">
      <c r="B20" s="290"/>
      <c r="C20" s="280"/>
      <c r="D20" s="65" t="s">
        <v>197</v>
      </c>
      <c r="E20" s="283"/>
      <c r="F20" s="280"/>
      <c r="G20" s="89" t="s">
        <v>154</v>
      </c>
      <c r="H20" s="280"/>
      <c r="I20" s="280"/>
      <c r="J20" s="81"/>
    </row>
    <row r="21" spans="2:10" ht="69" thickBot="1" x14ac:dyDescent="0.25">
      <c r="B21" s="291"/>
      <c r="C21" s="285"/>
      <c r="D21" s="94" t="s">
        <v>198</v>
      </c>
      <c r="E21" s="284"/>
      <c r="F21" s="285"/>
      <c r="G21" s="95" t="s">
        <v>164</v>
      </c>
      <c r="H21" s="285"/>
      <c r="I21" s="285"/>
      <c r="J21" s="81"/>
    </row>
    <row r="22" spans="2:10" x14ac:dyDescent="0.2">
      <c r="J22" s="81"/>
    </row>
    <row r="23" spans="2:10" x14ac:dyDescent="0.2">
      <c r="J23" s="81"/>
    </row>
    <row r="24" spans="2:10" x14ac:dyDescent="0.2">
      <c r="J24" s="81"/>
    </row>
    <row r="25" spans="2:10" x14ac:dyDescent="0.2">
      <c r="J25" s="81"/>
    </row>
  </sheetData>
  <mergeCells count="28">
    <mergeCell ref="B2:B6"/>
    <mergeCell ref="C2:C6"/>
    <mergeCell ref="B8:B11"/>
    <mergeCell ref="C10:C11"/>
    <mergeCell ref="C8:C9"/>
    <mergeCell ref="F8:F9"/>
    <mergeCell ref="F10:F11"/>
    <mergeCell ref="C18:C21"/>
    <mergeCell ref="B18:B21"/>
    <mergeCell ref="B13:B16"/>
    <mergeCell ref="C13:C16"/>
    <mergeCell ref="E13:E16"/>
    <mergeCell ref="I14:I16"/>
    <mergeCell ref="D8:D9"/>
    <mergeCell ref="D2:D4"/>
    <mergeCell ref="E18:E21"/>
    <mergeCell ref="H19:H21"/>
    <mergeCell ref="F14:F16"/>
    <mergeCell ref="G15:G16"/>
    <mergeCell ref="H15:H16"/>
    <mergeCell ref="G3:G6"/>
    <mergeCell ref="F2:F3"/>
    <mergeCell ref="I19:I21"/>
    <mergeCell ref="F18:F21"/>
    <mergeCell ref="I2:I6"/>
    <mergeCell ref="F4:F5"/>
    <mergeCell ref="E2:E6"/>
    <mergeCell ref="E8: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Model Results</vt:lpstr>
      <vt:lpstr>Primary Post-Hoc</vt:lpstr>
      <vt:lpstr>Variability</vt:lpstr>
      <vt:lpstr>Disease Response + Variability </vt:lpstr>
      <vt:lpstr>Primary Challenge</vt:lpstr>
      <vt:lpstr>Secondary Challenge</vt:lpstr>
      <vt:lpstr>Bird Accounting</vt:lpstr>
      <vt:lpstr>Removal Analysis</vt:lpstr>
      <vt:lpstr>Variability Definition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Garrett-Larsen, Jesse</dc:creator>
  <cp:lastModifiedBy>Garrett-Larsen, Jesse</cp:lastModifiedBy>
  <dcterms:created xsi:type="dcterms:W3CDTF">2024-04-25T18:45:18Z</dcterms:created>
  <dcterms:modified xsi:type="dcterms:W3CDTF">2025-03-13T20:54:46Z</dcterms:modified>
</cp:coreProperties>
</file>