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/stock-dashboard/data/"/>
    </mc:Choice>
  </mc:AlternateContent>
  <xr:revisionPtr revIDLastSave="0" documentId="13_ncr:1_{B499E55E-A354-B848-8B4D-B544039FCBED}" xr6:coauthVersionLast="47" xr6:coauthVersionMax="47" xr10:uidLastSave="{00000000-0000-0000-0000-000000000000}"/>
  <bookViews>
    <workbookView xWindow="0" yWindow="760" windowWidth="27120" windowHeight="16520" activeTab="12" xr2:uid="{00000000-000D-0000-FFFF-FFFF00000000}"/>
  </bookViews>
  <sheets>
    <sheet name="Dashboard_6Charts" sheetId="1" r:id="rId1"/>
    <sheet name="Charts_Copyable" sheetId="2" state="hidden" r:id="rId2"/>
    <sheet name="Opportunity_Review" sheetId="3" state="hidden" r:id="rId3"/>
    <sheet name="Batch_Summary" sheetId="4" state="hidden" r:id="rId4"/>
    <sheet name="Industry_Summary" sheetId="5" state="hidden" r:id="rId5"/>
    <sheet name="Top_Bottom" sheetId="6" state="hidden" r:id="rId6"/>
    <sheet name="Clean_Data" sheetId="7" state="hidden" r:id="rId7"/>
    <sheet name="Sheet3" sheetId="8" state="hidden" r:id="rId8"/>
    <sheet name="假期" sheetId="9" state="hidden" r:id="rId9"/>
    <sheet name="Sheet1" sheetId="10" state="hidden" r:id="rId10"/>
    <sheet name="Charts_Advanced" sheetId="11" state="hidden" r:id="rId11"/>
    <sheet name="Raw_Backup" sheetId="12" state="hidden" r:id="rId12"/>
    <sheet name="Data_Master" sheetId="13" r:id="rId13"/>
    <sheet name="Chart_Input_Individual" sheetId="14" r:id="rId14"/>
    <sheet name="Chart_Input_Industry" sheetId="15" r:id="rId15"/>
    <sheet name="Chart_Input_Batch" sheetId="16" r:id="rId16"/>
    <sheet name="Summary_KPI" sheetId="17" r:id="rId17"/>
    <sheet name="Readme" sheetId="18" r:id="rId18"/>
  </sheets>
  <definedNames>
    <definedName name="_xlnm._FilterDatabase" localSheetId="3" hidden="1">Batch_Summary!$A$1:$G$18</definedName>
    <definedName name="_xlnm._FilterDatabase" localSheetId="15" hidden="1">Chart_Input_Batch!$A$1:$H$18</definedName>
    <definedName name="_xlnm._FilterDatabase" localSheetId="13" hidden="1">Chart_Input_Individual!$A$1:$J$54</definedName>
    <definedName name="_xlnm._FilterDatabase" localSheetId="14" hidden="1">Chart_Input_Industry!$A$1:$J$14</definedName>
    <definedName name="_xlnm._FilterDatabase" localSheetId="6" hidden="1">Clean_Data!$A$1:$O$54</definedName>
    <definedName name="_xlnm._FilterDatabase" localSheetId="12" hidden="1">Data_Master!$A$1:$L$54</definedName>
    <definedName name="_xlnm._FilterDatabase" localSheetId="4" hidden="1">Industry_Summary!$A$1:$H$14</definedName>
    <definedName name="_xlnm._FilterDatabase" localSheetId="2" hidden="1">Opportunity_Review!$A$1:$F$54</definedName>
    <definedName name="_xlnm._FilterDatabase" localSheetId="11" hidden="1">Raw_Backup!$A$1:$O$54</definedName>
    <definedName name="_xlnm._FilterDatabase" localSheetId="17" hidden="1">Readme!$A$1:$B$9</definedName>
    <definedName name="_xlnm._FilterDatabase" localSheetId="16" hidden="1">Summary_KPI!$A$1:$C$12</definedName>
    <definedName name="_xlnm._FilterDatabase" localSheetId="5" hidden="1">Top_Bottom!$A$1:$F$21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10" l="1"/>
  <c r="H55" i="10"/>
  <c r="K54" i="10"/>
  <c r="H54" i="10"/>
  <c r="K53" i="10"/>
  <c r="H53" i="10"/>
  <c r="K52" i="10"/>
  <c r="H52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43" i="10"/>
  <c r="H43" i="10"/>
  <c r="K42" i="10"/>
  <c r="H42" i="10"/>
  <c r="K41" i="10"/>
  <c r="H41" i="10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31" i="10"/>
  <c r="H31" i="10"/>
  <c r="L30" i="10"/>
  <c r="K30" i="10"/>
  <c r="H30" i="10"/>
  <c r="L29" i="10"/>
  <c r="K29" i="10"/>
  <c r="H29" i="10"/>
  <c r="L28" i="10"/>
  <c r="K28" i="10"/>
  <c r="H28" i="10"/>
  <c r="L27" i="10"/>
  <c r="K27" i="10"/>
  <c r="H27" i="10"/>
  <c r="L26" i="10"/>
  <c r="K26" i="10"/>
  <c r="H26" i="10"/>
  <c r="L25" i="10"/>
  <c r="K25" i="10"/>
  <c r="H25" i="10"/>
  <c r="L24" i="10"/>
  <c r="K24" i="10"/>
  <c r="H24" i="10"/>
  <c r="L23" i="10"/>
  <c r="K23" i="10"/>
  <c r="H23" i="10"/>
  <c r="L22" i="10"/>
  <c r="K22" i="10"/>
  <c r="H22" i="10"/>
  <c r="L21" i="10"/>
  <c r="K21" i="10"/>
  <c r="H21" i="10"/>
  <c r="L20" i="10"/>
  <c r="K20" i="10"/>
  <c r="H20" i="10"/>
  <c r="L19" i="10"/>
  <c r="K19" i="10"/>
  <c r="H19" i="10"/>
  <c r="L18" i="10"/>
  <c r="K18" i="10"/>
  <c r="H18" i="10"/>
  <c r="L17" i="10"/>
  <c r="K17" i="10"/>
  <c r="H17" i="10"/>
  <c r="L16" i="10"/>
  <c r="K16" i="10"/>
  <c r="H16" i="10"/>
  <c r="L15" i="10"/>
  <c r="K15" i="10"/>
  <c r="H15" i="10"/>
  <c r="L14" i="10"/>
  <c r="K14" i="10"/>
  <c r="H14" i="10"/>
  <c r="L13" i="10"/>
  <c r="K13" i="10"/>
  <c r="H13" i="10"/>
  <c r="L12" i="10"/>
  <c r="K12" i="10"/>
  <c r="H12" i="10"/>
  <c r="L11" i="10"/>
  <c r="K11" i="10"/>
  <c r="H11" i="10"/>
  <c r="L10" i="10"/>
  <c r="K10" i="10"/>
  <c r="H10" i="10"/>
  <c r="L9" i="10"/>
  <c r="K9" i="10"/>
  <c r="H9" i="10"/>
  <c r="L8" i="10"/>
  <c r="K8" i="10"/>
  <c r="H8" i="10"/>
  <c r="L7" i="10"/>
  <c r="K7" i="10"/>
  <c r="H7" i="10"/>
  <c r="L6" i="10"/>
  <c r="K6" i="10"/>
  <c r="H6" i="10"/>
  <c r="L5" i="10"/>
  <c r="K5" i="10"/>
  <c r="H5" i="10"/>
  <c r="L4" i="10"/>
  <c r="K4" i="10"/>
  <c r="H4" i="10"/>
  <c r="L3" i="10"/>
  <c r="K3" i="10"/>
  <c r="H3" i="10"/>
  <c r="L2" i="10"/>
  <c r="K2" i="10"/>
  <c r="H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HUAWEI</author>
  </authors>
  <commentList>
    <comment ref="K1" authorId="0" shapeId="0" xr:uid="{00000000-0006-0000-0900-000001000000}">
      <text>
        <r>
          <rPr>
            <sz val="11"/>
            <color theme="1"/>
            <rFont val="宋体"/>
            <family val="3"/>
            <charset val="134"/>
            <scheme val="minor"/>
          </rPr>
          <t>HUAWEI:
最高涨幅日距推荐日之间的交易日</t>
        </r>
      </text>
    </comment>
  </commentList>
</comments>
</file>

<file path=xl/sharedStrings.xml><?xml version="1.0" encoding="utf-8"?>
<sst xmlns="http://schemas.openxmlformats.org/spreadsheetml/2006/main" count="1775" uniqueCount="329">
  <si>
    <t>个股收益可视化分析包 · 6 Charts Dashboard</t>
  </si>
  <si>
    <t>基于 Data_Master 和 Chart_Input_* 表生成；图表可复制到 PPT/Word。</t>
  </si>
  <si>
    <t>1. 个股收益排行榜 Top 10 / Bottom 10</t>
  </si>
  <si>
    <t>Top 10 个股</t>
  </si>
  <si>
    <t>区间涨跌幅</t>
  </si>
  <si>
    <t>行业</t>
  </si>
  <si>
    <t>Bottom 10 个股</t>
  </si>
  <si>
    <t>云南锗业</t>
  </si>
  <si>
    <t>有色金属</t>
  </si>
  <si>
    <t>科华数据</t>
  </si>
  <si>
    <t>电力设备</t>
  </si>
  <si>
    <t>东山精密</t>
  </si>
  <si>
    <t>电子</t>
  </si>
  <si>
    <t>北信源</t>
  </si>
  <si>
    <t>计算机</t>
  </si>
  <si>
    <t>宏景科技</t>
  </si>
  <si>
    <t>首都在线</t>
  </si>
  <si>
    <t>海光信息</t>
  </si>
  <si>
    <t>湖南裕能</t>
  </si>
  <si>
    <t>特锐德</t>
  </si>
  <si>
    <t>三生国健</t>
  </si>
  <si>
    <t>医药生物</t>
  </si>
  <si>
    <t>天赐材料</t>
  </si>
  <si>
    <t>利亚德</t>
  </si>
  <si>
    <t>香农芯创</t>
  </si>
  <si>
    <t>森特股份</t>
  </si>
  <si>
    <t>建筑装饰</t>
  </si>
  <si>
    <t>新风光</t>
  </si>
  <si>
    <t>美湖股份</t>
  </si>
  <si>
    <t>汽车</t>
  </si>
  <si>
    <t>力量钻石</t>
  </si>
  <si>
    <t>新材料</t>
  </si>
  <si>
    <t>永福股份</t>
  </si>
  <si>
    <t>建筑工程/电力设备</t>
  </si>
  <si>
    <t>新锐股份</t>
  </si>
  <si>
    <t>机械设备</t>
  </si>
  <si>
    <t>华明装备</t>
  </si>
  <si>
    <t>图表解读</t>
  </si>
  <si>
    <t>- Top 10 平均收益 43.99%。</t>
  </si>
  <si>
    <t>- Bottom 10 平均收益 -25.96%。</t>
  </si>
  <si>
    <t>2. 收益分布图</t>
  </si>
  <si>
    <t>收益分布区间</t>
  </si>
  <si>
    <t>股票数量</t>
  </si>
  <si>
    <t>&lt;-30%</t>
  </si>
  <si>
    <t>- 正收益 28 只，占比 52.83%。</t>
  </si>
  <si>
    <t>-30~-20%</t>
  </si>
  <si>
    <t>- 用于判断收益是否由少数大赢家驱动。</t>
  </si>
  <si>
    <t>-20~-10%</t>
  </si>
  <si>
    <t>-10~0%</t>
  </si>
  <si>
    <t>0~10%</t>
  </si>
  <si>
    <t>10~20%</t>
  </si>
  <si>
    <t>20~50%</t>
  </si>
  <si>
    <t>&gt;50%</t>
  </si>
  <si>
    <t>3. 行业大类平均收益</t>
  </si>
  <si>
    <t>行业大类（数量）</t>
  </si>
  <si>
    <t>平均区间涨跌幅</t>
  </si>
  <si>
    <t>备注</t>
  </si>
  <si>
    <t>机械设备 (2)</t>
  </si>
  <si>
    <t>样本较少，仅供参考</t>
  </si>
  <si>
    <t>- 样本较少行业：机械设备, 家用电器/电子, 传媒, 建筑工程/电力设备, 医药生物, 建筑装饰。</t>
  </si>
  <si>
    <t>新材料 (3)</t>
  </si>
  <si>
    <t>- 括号内为股票数量。</t>
  </si>
  <si>
    <t>有色金属 (4)</t>
  </si>
  <si>
    <t>电子 (13)</t>
  </si>
  <si>
    <t>家用电器/电子 (1)</t>
  </si>
  <si>
    <t>电力设备 (12)</t>
  </si>
  <si>
    <t>基础化工 (3)</t>
  </si>
  <si>
    <t>传媒 (1)</t>
  </si>
  <si>
    <t>汽车 (2)</t>
  </si>
  <si>
    <t>计算机 (7)</t>
  </si>
  <si>
    <t>建筑装饰 (2)</t>
  </si>
  <si>
    <t>建筑工程/电力设备 (1)</t>
  </si>
  <si>
    <t>医药生物 (2)</t>
  </si>
  <si>
    <t>4. 收益 × 效率四象限图</t>
  </si>
  <si>
    <t>个股名称</t>
  </si>
  <si>
    <t>日均收益率</t>
  </si>
  <si>
    <t>行业大类</t>
  </si>
  <si>
    <t>国瓷材料</t>
  </si>
  <si>
    <t>- 高收益高效率代表：东山精密, 香农芯创, 协创数据。</t>
  </si>
  <si>
    <t>风华高科</t>
  </si>
  <si>
    <t>- 低收益低效率代表：首都在线, 森特股份, 科华数据。</t>
  </si>
  <si>
    <t>达利凯普</t>
  </si>
  <si>
    <t>- 参考线可在 Excel 中基于 0 轴进一步手动强化。</t>
  </si>
  <si>
    <t>华锐精密</t>
  </si>
  <si>
    <t>华鲁恒升</t>
  </si>
  <si>
    <t>基础化工</t>
  </si>
  <si>
    <t>湖北宜化</t>
  </si>
  <si>
    <t>华灿光电</t>
  </si>
  <si>
    <t>新相微</t>
  </si>
  <si>
    <t>兆驰股份</t>
  </si>
  <si>
    <t>家用电器/电子</t>
  </si>
  <si>
    <t>安光电</t>
  </si>
  <si>
    <t>乾照光电</t>
  </si>
  <si>
    <t>万兴科技</t>
  </si>
  <si>
    <t>优刻得</t>
  </si>
  <si>
    <t>顺网科技</t>
  </si>
  <si>
    <t>传媒</t>
  </si>
  <si>
    <t>中科创达</t>
  </si>
  <si>
    <t>拓维信息</t>
  </si>
  <si>
    <t>瑞芯微</t>
  </si>
  <si>
    <t>金杯电工</t>
  </si>
  <si>
    <t>法拉电子</t>
  </si>
  <si>
    <t>5. 推荐批次收益贡献瀑布图</t>
  </si>
  <si>
    <t>推荐日期</t>
  </si>
  <si>
    <t>推荐数量</t>
  </si>
  <si>
    <t>批次贡献</t>
  </si>
  <si>
    <t>瀑布基底</t>
  </si>
  <si>
    <t>瀑布高度</t>
  </si>
  <si>
    <t>累计贡献</t>
  </si>
  <si>
    <t>贡献方向</t>
  </si>
  <si>
    <t>正贡献</t>
  </si>
  <si>
    <t>- 每根柱代表该推荐批次对整体等权平均收益的贡献。</t>
  </si>
  <si>
    <t>- Python 图表库不支持真正原生 Waterfall，本图用内部数据近似；输入表可在 Excel 365 中一键重插瀑布图。</t>
  </si>
  <si>
    <t>负贡献</t>
  </si>
  <si>
    <t>整体平均</t>
  </si>
  <si>
    <t>总体</t>
  </si>
  <si>
    <t>中国铝业</t>
  </si>
  <si>
    <t>伊戈尔</t>
  </si>
  <si>
    <t>6. 行业四维气泡图</t>
  </si>
  <si>
    <t>正收益占比</t>
  </si>
  <si>
    <t>行业弹性</t>
  </si>
  <si>
    <t>- X=行业平均收益，Y=正收益占比，气泡大小=股票数量。</t>
  </si>
  <si>
    <t>- 行业弹性越高，内部个股分化越大；样本少行业仅供参考。</t>
  </si>
  <si>
    <t>个股收益可视化分析包 · 图表总览（可直接复制至PPT/Word）</t>
  </si>
  <si>
    <t>一、个股收益排行榜</t>
  </si>
  <si>
    <t>📌 Top10平均收益 +44.0%，最高为云南锗业(+79.6%)；正收益10支均超+10%</t>
  </si>
  <si>
    <t>📌 Bottom10平均收益 -26.0%，集中在计算机/电力设备；最大跌幅科华数据②(-47.2%)</t>
  </si>
  <si>
    <t>二、收益分布</t>
  </si>
  <si>
    <t>📌 正收益28支(52.8%)，分布偏右尾（少数大涨拉高均值）；-10%~0%区间最多(13支)，说明轻微亏损是主要风险来源</t>
  </si>
  <si>
    <t>三、行业大类平均收益</t>
  </si>
  <si>
    <t>📌 机械设备/新材料表现最强；计算机/医药/建筑装饰整体偏弱；电力设备覆盖最广(12支)但内部分化大</t>
  </si>
  <si>
    <t>四、推荐批次表现趋势</t>
  </si>
  <si>
    <t>📌 2月27日、4月8日批次表现最强；3月5-10日和5月18日批次受市场环境影响较大，平均收益为负</t>
  </si>
  <si>
    <t>五、收益 × 效率四象限（内部复盘用）</t>
  </si>
  <si>
    <t>📌 右上角（高收益+高效率）为最优标的：东山精密、云南锗业等；左下角（亏损+低效率）为重点复盘标的：北信源、科华数据②等</t>
  </si>
  <si>
    <t>代码</t>
  </si>
  <si>
    <t>最高涨幅（%）</t>
  </si>
  <si>
    <t>收益回吐</t>
  </si>
  <si>
    <t>002335</t>
  </si>
  <si>
    <t>300352</t>
  </si>
  <si>
    <t>300846</t>
  </si>
  <si>
    <t>300296</t>
  </si>
  <si>
    <t>301358</t>
  </si>
  <si>
    <t>688336</t>
  </si>
  <si>
    <t>603319</t>
  </si>
  <si>
    <t>600703</t>
  </si>
  <si>
    <t>300712</t>
  </si>
  <si>
    <t>300624</t>
  </si>
  <si>
    <t>000422</t>
  </si>
  <si>
    <t>300113</t>
  </si>
  <si>
    <t>300102</t>
  </si>
  <si>
    <t>603098</t>
  </si>
  <si>
    <t>海博思创</t>
  </si>
  <si>
    <t>688411</t>
  </si>
  <si>
    <t>600426</t>
  </si>
  <si>
    <t>002261</t>
  </si>
  <si>
    <t>002270</t>
  </si>
  <si>
    <t>002533</t>
  </si>
  <si>
    <t>欣旺达</t>
  </si>
  <si>
    <t>300207</t>
  </si>
  <si>
    <t>300496</t>
  </si>
  <si>
    <t>舒泰神</t>
  </si>
  <si>
    <t>300204</t>
  </si>
  <si>
    <t>江河集团</t>
  </si>
  <si>
    <t>601886</t>
  </si>
  <si>
    <t>601600</t>
  </si>
  <si>
    <t>神火股份</t>
  </si>
  <si>
    <t>000933</t>
  </si>
  <si>
    <t>688158</t>
  </si>
  <si>
    <t>000636</t>
  </si>
  <si>
    <t>容百科技</t>
  </si>
  <si>
    <t>688005</t>
  </si>
  <si>
    <t>603893</t>
  </si>
  <si>
    <t>浙江荣泰</t>
  </si>
  <si>
    <t>603119</t>
  </si>
  <si>
    <t>301566</t>
  </si>
  <si>
    <t>鼎胜新材</t>
  </si>
  <si>
    <t>603876</t>
  </si>
  <si>
    <t>300323</t>
  </si>
  <si>
    <t>600563</t>
  </si>
  <si>
    <t>002429</t>
  </si>
  <si>
    <t>688593</t>
  </si>
  <si>
    <t>永太科技</t>
  </si>
  <si>
    <t>002326</t>
  </si>
  <si>
    <t>300285</t>
  </si>
  <si>
    <t>协创数据</t>
  </si>
  <si>
    <t>300857</t>
  </si>
  <si>
    <t>688059</t>
  </si>
  <si>
    <t>002922</t>
  </si>
  <si>
    <t>四方达</t>
  </si>
  <si>
    <t>300179</t>
  </si>
  <si>
    <t>300475</t>
  </si>
  <si>
    <t>688257</t>
  </si>
  <si>
    <t>688663</t>
  </si>
  <si>
    <t>301071</t>
  </si>
  <si>
    <t>300001</t>
  </si>
  <si>
    <t>002709</t>
  </si>
  <si>
    <t>301396</t>
  </si>
  <si>
    <t>688041</t>
  </si>
  <si>
    <t>002384</t>
  </si>
  <si>
    <t>002428</t>
  </si>
  <si>
    <t>个股推荐日期</t>
  </si>
  <si>
    <t>正收益数量</t>
  </si>
  <si>
    <t>最高区间涨跌幅</t>
  </si>
  <si>
    <t>最低区间涨跌幅</t>
  </si>
  <si>
    <t>中位数区间涨跌幅</t>
  </si>
  <si>
    <t>分组</t>
  </si>
  <si>
    <t>排名</t>
  </si>
  <si>
    <t>Top 10</t>
  </si>
  <si>
    <t>Bottom 10</t>
  </si>
  <si>
    <t>序号</t>
  </si>
  <si>
    <t>推荐日开盘价</t>
  </si>
  <si>
    <t>统计截止日期</t>
  </si>
  <si>
    <t>截止日收盘价</t>
  </si>
  <si>
    <t>最高涨幅发生日期</t>
  </si>
  <si>
    <t>距推荐日交易天数</t>
  </si>
  <si>
    <t>截止跟踪日</t>
  </si>
  <si>
    <t>原始行业</t>
  </si>
  <si>
    <t>空字段15</t>
  </si>
  <si>
    <t>电子陶瓷/电子材料</t>
  </si>
  <si>
    <t>被动元件</t>
  </si>
  <si>
    <t>被动元件/射频微波MLCC</t>
  </si>
  <si>
    <t>数控刀具/硬质合金工具</t>
  </si>
  <si>
    <t>硬质合金工具</t>
  </si>
  <si>
    <t>小金属/锗材料</t>
  </si>
  <si>
    <t>煤化工/化学原料</t>
  </si>
  <si>
    <t>磷化工/化肥</t>
  </si>
  <si>
    <t>LED芯片</t>
  </si>
  <si>
    <t>显示驱动芯片</t>
  </si>
  <si>
    <t>LED显示</t>
  </si>
  <si>
    <t>显示终端/LED产业链</t>
  </si>
  <si>
    <t>LED芯片/化合物半导体</t>
  </si>
  <si>
    <t>数字创意软件</t>
  </si>
  <si>
    <t>云计算服务</t>
  </si>
  <si>
    <t>互联网服务/游戏服务</t>
  </si>
  <si>
    <t>操作系统软件</t>
  </si>
  <si>
    <t>软件开发/IT服务</t>
  </si>
  <si>
    <t>数字芯片设计</t>
  </si>
  <si>
    <t>网络安全软件</t>
  </si>
  <si>
    <t>电线电缆</t>
  </si>
  <si>
    <t>薄膜电容</t>
  </si>
  <si>
    <t>电力工程设计</t>
  </si>
  <si>
    <t>氟化工/精细化工</t>
  </si>
  <si>
    <t>锂电池电解液材料</t>
  </si>
  <si>
    <t>CPU/GPU芯片</t>
  </si>
  <si>
    <t>PCB/精密制造</t>
  </si>
  <si>
    <t>电子元器件分销</t>
  </si>
  <si>
    <t>锂电池</t>
  </si>
  <si>
    <t>电源设备/数据中心</t>
  </si>
  <si>
    <t>智慧城市IT服务</t>
  </si>
  <si>
    <t>智能终端制造</t>
  </si>
  <si>
    <t>培育钻石/超硬材料</t>
  </si>
  <si>
    <t>超硬材料</t>
  </si>
  <si>
    <t>生物制品/创新药</t>
  </si>
  <si>
    <t>抗体药物/生物制品</t>
  </si>
  <si>
    <t>锂电正极材料</t>
  </si>
  <si>
    <t>铝加工/电池箔</t>
  </si>
  <si>
    <t>建筑幕墙装饰</t>
  </si>
  <si>
    <t>金属围护/建筑工程</t>
  </si>
  <si>
    <t>汽车零部件</t>
  </si>
  <si>
    <t>汽车绝缘材料</t>
  </si>
  <si>
    <t>铝/煤炭</t>
  </si>
  <si>
    <t>铝冶炼</t>
  </si>
  <si>
    <t>电力设备/分接开关</t>
  </si>
  <si>
    <t>电源及变压器</t>
  </si>
  <si>
    <t>电力电子设备</t>
  </si>
  <si>
    <t>充电桩/箱式电力设备</t>
  </si>
  <si>
    <t>储能系统</t>
  </si>
  <si>
    <t>磷酸铁锂正极材料</t>
  </si>
  <si>
    <t>holidays</t>
  </si>
  <si>
    <t>个股收益可视化分析包 · 进阶图表（热力图 / 树图 / 瀑布图 / 雷达图 / 子弹图）</t>
  </si>
  <si>
    <t>一、行业 × 批次收益热力图</t>
  </si>
  <si>
    <t>📌 热力图能一眼看出哪个行业在哪个时间窗口表现最强。2月27日批次横向全红；3月10日批次多数行业偏绿，是市场环境拖累而非选股问题。</t>
  </si>
  <si>
    <t>二、53支个股收益树图</t>
  </si>
  <si>
    <t>📌 树图按行业分组、颜色深浅表示收益高低，一张图装下全部53支。颜色越深红=收益越高，越深绿=亏损越大。适合汇报封面。</t>
  </si>
  <si>
    <t>三、推荐批次瀑布图</t>
  </si>
  <si>
    <t>📌 瀑布图展示每批次收益的正负贡献与累积走势。4月8日批次是最大单次正贡献（+52%均值）；5月18日是最大负贡献（-40%）。</t>
  </si>
  <si>
    <t>四、行业选股质量雷达图</t>
  </si>
  <si>
    <t>📌 雷达图对比各行业在"平均收益、胜率、效率、样本量"四个维度的相对水平。机械设备综合最优；计算机胜率偏低但有爆发个股。</t>
  </si>
  <si>
    <t>五、子弹图：当前收益 vs 最高涨幅</t>
  </si>
  <si>
    <t>📌 灰色条=追踪期最高涨幅，彩色条=当前收益，差距越大说明阶段性高点兑现不充分。仅供内部复盘，不代表操作建议。</t>
  </si>
  <si>
    <t>正收益标识</t>
  </si>
  <si>
    <t>Top/Bottom 标识</t>
  </si>
  <si>
    <t>是否标注</t>
  </si>
  <si>
    <t>是</t>
  </si>
  <si>
    <t>样本备注</t>
  </si>
  <si>
    <t>指标</t>
  </si>
  <si>
    <t>数值</t>
  </si>
  <si>
    <t>说明</t>
  </si>
  <si>
    <t>股票总数</t>
  </si>
  <si>
    <t>Data_Master 中可计算收益的股票数量</t>
  </si>
  <si>
    <t>等权平均收益</t>
  </si>
  <si>
    <t>中位表现</t>
  </si>
  <si>
    <t>正收益股票数量</t>
  </si>
  <si>
    <t>区间涨跌幅 &gt; 0</t>
  </si>
  <si>
    <t>正收益股票数量 / 股票总数</t>
  </si>
  <si>
    <t>Top 10 平均收益</t>
  </si>
  <si>
    <t>个股收益前10名平均</t>
  </si>
  <si>
    <t>Bottom 10 平均收益</t>
  </si>
  <si>
    <t>个股收益后10名平均</t>
  </si>
  <si>
    <t>最佳个股</t>
  </si>
  <si>
    <t>云南锗业 (79.58%)</t>
  </si>
  <si>
    <t>区间涨跌幅最高</t>
  </si>
  <si>
    <t>最弱个股</t>
  </si>
  <si>
    <t>科华数据 (-47.21%)</t>
  </si>
  <si>
    <t>区间涨跌幅最低</t>
  </si>
  <si>
    <t>最强行业</t>
  </si>
  <si>
    <t>机械设备 (23.09%)</t>
  </si>
  <si>
    <t>行业平均收益最高</t>
  </si>
  <si>
    <t>最弱行业</t>
  </si>
  <si>
    <t>医药生物 (-18.70%)</t>
  </si>
  <si>
    <t>行业平均收益最低</t>
  </si>
  <si>
    <t>模块</t>
  </si>
  <si>
    <t>数据口径</t>
  </si>
  <si>
    <t>以 Clean_Data 的显示值为基础重建 Data_Master；Sheet1 原始数据另存 Raw_Backup 并隐藏。</t>
  </si>
  <si>
    <t>Data_Master</t>
  </si>
  <si>
    <t>只保留 6 张图需要的核心字段，并新增日均收益率、正收益标识、收益分布区间。</t>
  </si>
  <si>
    <t>Chart_Input_Individual</t>
  </si>
  <si>
    <t>支持 Top/Bottom、收益分布、收益×效率四象限图。仅关键个股建议标注，避免散点图拥挤。</t>
  </si>
  <si>
    <t>Chart_Input_Industry</t>
  </si>
  <si>
    <t>支持行业平均收益和行业四维气泡图；n=1 或 n=2 标记为样本较少，仅供参考。</t>
  </si>
  <si>
    <t>Chart_Input_Batch</t>
  </si>
  <si>
    <t>批次贡献 = 推荐数量 / 总股票数 × 平均区间涨跌幅；累计贡献用于瀑布图。</t>
  </si>
  <si>
    <t>Dashboard_6Charts</t>
  </si>
  <si>
    <t>包含 6 个可复制图表/图表区：排行榜、分布、行业平均、效率四象限、批次贡献、行业气泡。</t>
  </si>
  <si>
    <t>颜色</t>
  </si>
  <si>
    <t>红色=正收益/正贡献，绿色=负收益/负贡献，蓝色=总体或中性信息。</t>
  </si>
  <si>
    <t>注意</t>
  </si>
  <si>
    <t>瀑布图使用内部数据构造的贡献图表；如需 Excel 365 原生 Waterfall，可用 Chart_Input_Batch 一键重插。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</si>
</sst>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.00_ "/>
    <numFmt numFmtId="178" formatCode="yyyy\-mm\-dd"/>
    <numFmt numFmtId="179" formatCode="yyyy\-mm\-dd\ h:mm:ss"/>
  </numFmts>
  <fonts count="17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7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1F3864"/>
      <name val="Arial"/>
      <family val="2"/>
    </font>
    <font>
      <sz val="9"/>
      <color rgb="FF375623"/>
      <name val="Arial"/>
      <family val="2"/>
    </font>
    <font>
      <sz val="9"/>
      <color rgb="FF444444"/>
      <name val="Arial"/>
      <family val="2"/>
    </font>
    <font>
      <i/>
      <sz val="9"/>
      <color rgb="FF444444"/>
      <name val="Arial"/>
      <family val="2"/>
    </font>
    <font>
      <b/>
      <sz val="11"/>
      <color rgb="FFFFFFFF"/>
      <name val="宋体"/>
      <family val="3"/>
      <charset val="134"/>
    </font>
    <font>
      <b/>
      <sz val="18"/>
      <color rgb="FFFFFFFF"/>
      <name val="宋体"/>
      <family val="3"/>
      <charset val="134"/>
    </font>
    <font>
      <sz val="11"/>
      <color rgb="FF666666"/>
      <name val="宋体"/>
      <family val="3"/>
      <charset val="134"/>
    </font>
    <font>
      <b/>
      <sz val="13"/>
      <color rgb="FF1F4E79"/>
      <name val="宋体"/>
      <family val="3"/>
      <charset val="134"/>
    </font>
    <font>
      <b/>
      <sz val="11"/>
      <color rgb="FF1F4E7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4" fillId="4" borderId="7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178" fontId="0" fillId="0" borderId="7" xfId="0" applyNumberFormat="1" applyBorder="1" applyAlignment="1">
      <alignment vertical="center" wrapText="1"/>
    </xf>
    <xf numFmtId="10" fontId="0" fillId="0" borderId="7" xfId="0" applyNumberFormat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10" fontId="0" fillId="0" borderId="8" xfId="0" applyNumberFormat="1" applyBorder="1" applyAlignment="1">
      <alignment vertical="center" wrapText="1"/>
    </xf>
    <xf numFmtId="0" fontId="15" fillId="0" borderId="0" xfId="0" applyFont="1" applyAlignment="1"/>
    <xf numFmtId="0" fontId="13" fillId="0" borderId="0" xfId="0" applyFont="1" applyAlignment="1">
      <alignment vertical="top" wrapText="1"/>
    </xf>
    <xf numFmtId="10" fontId="11" fillId="7" borderId="8" xfId="0" applyNumberFormat="1" applyFont="1" applyFill="1" applyBorder="1" applyAlignment="1">
      <alignment horizontal="center" vertical="center" wrapText="1"/>
    </xf>
    <xf numFmtId="178" fontId="0" fillId="0" borderId="8" xfId="0" applyNumberFormat="1" applyBorder="1" applyAlignment="1">
      <alignment vertical="center" wrapText="1"/>
    </xf>
    <xf numFmtId="179" fontId="0" fillId="0" borderId="8" xfId="0" applyNumberFormat="1" applyBorder="1" applyAlignment="1">
      <alignment vertical="center" wrapText="1"/>
    </xf>
    <xf numFmtId="0" fontId="14" fillId="8" borderId="8" xfId="0" applyFont="1" applyFill="1" applyBorder="1">
      <alignment vertical="center"/>
    </xf>
    <xf numFmtId="0" fontId="0" fillId="0" borderId="9" xfId="0" applyBorder="1" applyAlignment="1"/>
    <xf numFmtId="0" fontId="0" fillId="0" borderId="10" xfId="0" applyBorder="1" applyAlignment="1"/>
    <xf numFmtId="0" fontId="12" fillId="7" borderId="0" xfId="0" applyFont="1" applyFill="1">
      <alignment vertical="center"/>
    </xf>
    <xf numFmtId="0" fontId="0" fillId="0" borderId="0" xfId="0" applyAlignment="1"/>
    <xf numFmtId="0" fontId="14" fillId="8" borderId="0" xfId="0" applyFont="1" applyFill="1">
      <alignment vertical="center"/>
    </xf>
    <xf numFmtId="0" fontId="13" fillId="0" borderId="0" xfId="0" applyFont="1" applyAlignment="1"/>
    <xf numFmtId="0" fontId="9" fillId="0" borderId="0" xfId="0" applyFont="1" applyAlignment="1">
      <alignment vertical="top" wrapText="1"/>
    </xf>
    <xf numFmtId="0" fontId="6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10" fillId="0" borderId="0" xfId="0" applyFont="1" applyAlignment="1">
      <alignment vertical="top" wrapText="1"/>
    </xf>
  </cellXfs>
  <cellStyles count="1">
    <cellStyle name="常规" xfId="0" builtinId="0"/>
  </cellStyles>
  <dxfs count="52"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Top 10 </a:t>
            </a:r>
            <a:r>
              <a:rPr lang="zh-CN" altLang="en-US"/>
              <a:t>个股收益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Dashboard_6Charts!$B$5</c:f>
              <c:strCache>
                <c:ptCount val="1"/>
                <c:pt idx="0">
                  <c:v>区间涨跌幅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Dashboard_6Charts!$A$6:$A$15</c:f>
              <c:strCache>
                <c:ptCount val="10"/>
                <c:pt idx="0">
                  <c:v>云南锗业</c:v>
                </c:pt>
                <c:pt idx="1">
                  <c:v>东山精密</c:v>
                </c:pt>
                <c:pt idx="2">
                  <c:v>宏景科技</c:v>
                </c:pt>
                <c:pt idx="3">
                  <c:v>海光信息</c:v>
                </c:pt>
                <c:pt idx="4">
                  <c:v>特锐德</c:v>
                </c:pt>
                <c:pt idx="5">
                  <c:v>天赐材料</c:v>
                </c:pt>
                <c:pt idx="6">
                  <c:v>香农芯创</c:v>
                </c:pt>
                <c:pt idx="7">
                  <c:v>新风光</c:v>
                </c:pt>
                <c:pt idx="8">
                  <c:v>力量钻石</c:v>
                </c:pt>
                <c:pt idx="9">
                  <c:v>新锐股份</c:v>
                </c:pt>
              </c:strCache>
            </c:strRef>
          </c:cat>
          <c:val>
            <c:numRef>
              <c:f>Dashboard_6Charts!$B$6:$B$15</c:f>
              <c:numCache>
                <c:formatCode>0.00%</c:formatCode>
                <c:ptCount val="10"/>
                <c:pt idx="0">
                  <c:v>0.79579041648007198</c:v>
                </c:pt>
                <c:pt idx="1">
                  <c:v>0.76023684429989202</c:v>
                </c:pt>
                <c:pt idx="2">
                  <c:v>0.53640042796669296</c:v>
                </c:pt>
                <c:pt idx="3">
                  <c:v>0.51083591331269396</c:v>
                </c:pt>
                <c:pt idx="4">
                  <c:v>0.34299191374663102</c:v>
                </c:pt>
                <c:pt idx="5">
                  <c:v>0.329663349565954</c:v>
                </c:pt>
                <c:pt idx="6">
                  <c:v>0.29833230389129101</c:v>
                </c:pt>
                <c:pt idx="7">
                  <c:v>0.28332849259366799</c:v>
                </c:pt>
                <c:pt idx="8">
                  <c:v>0.27477678571428599</c:v>
                </c:pt>
                <c:pt idx="9">
                  <c:v>0.267054908485857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55-AB49-A83C-3459F7074C7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Bottom 10 </a:t>
            </a:r>
            <a:r>
              <a:rPr lang="zh-CN" altLang="en-US"/>
              <a:t>个股收益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Dashboard_6Charts!$I$5</c:f>
              <c:strCache>
                <c:ptCount val="1"/>
                <c:pt idx="0">
                  <c:v>区间涨跌幅</c:v>
                </c:pt>
              </c:strCache>
            </c:strRef>
          </c:tx>
          <c:spPr>
            <a:solidFill>
              <a:srgbClr val="00B05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Dashboard_6Charts!$H$6:$H$15</c:f>
              <c:strCache>
                <c:ptCount val="10"/>
                <c:pt idx="0">
                  <c:v>科华数据</c:v>
                </c:pt>
                <c:pt idx="1">
                  <c:v>北信源</c:v>
                </c:pt>
                <c:pt idx="2">
                  <c:v>首都在线</c:v>
                </c:pt>
                <c:pt idx="3">
                  <c:v>湖南裕能</c:v>
                </c:pt>
                <c:pt idx="4">
                  <c:v>三生国健</c:v>
                </c:pt>
                <c:pt idx="5">
                  <c:v>利亚德</c:v>
                </c:pt>
                <c:pt idx="6">
                  <c:v>森特股份</c:v>
                </c:pt>
                <c:pt idx="7">
                  <c:v>美湖股份</c:v>
                </c:pt>
                <c:pt idx="8">
                  <c:v>永福股份</c:v>
                </c:pt>
                <c:pt idx="9">
                  <c:v>华明装备</c:v>
                </c:pt>
              </c:strCache>
            </c:strRef>
          </c:cat>
          <c:val>
            <c:numRef>
              <c:f>Dashboard_6Charts!$I$6:$I$15</c:f>
              <c:numCache>
                <c:formatCode>0.00%</c:formatCode>
                <c:ptCount val="10"/>
                <c:pt idx="0">
                  <c:v>-0.472089552238806</c:v>
                </c:pt>
                <c:pt idx="1">
                  <c:v>-0.39790575916230397</c:v>
                </c:pt>
                <c:pt idx="2">
                  <c:v>-0.33397007322508748</c:v>
                </c:pt>
                <c:pt idx="3">
                  <c:v>-0.27352320675105479</c:v>
                </c:pt>
                <c:pt idx="4">
                  <c:v>-0.25970845481049598</c:v>
                </c:pt>
                <c:pt idx="5">
                  <c:v>-0.23665893271461699</c:v>
                </c:pt>
                <c:pt idx="6">
                  <c:v>-0.17049180327868901</c:v>
                </c:pt>
                <c:pt idx="7">
                  <c:v>-0.161536437779532</c:v>
                </c:pt>
                <c:pt idx="8">
                  <c:v>-0.15779702970296999</c:v>
                </c:pt>
                <c:pt idx="9">
                  <c:v>-0.13182674199623401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EE-A649-9097-610FA442E4A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收益分布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Dashboard_6Charts!$B$23</c:f>
              <c:strCache>
                <c:ptCount val="1"/>
                <c:pt idx="0">
                  <c:v>股票数量</c:v>
                </c:pt>
              </c:strCache>
            </c:strRef>
          </c:tx>
          <c:spPr>
            <a:solidFill>
              <a:srgbClr val="5B9BD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Dashboard_6Charts!$A$24:$A$31</c:f>
              <c:strCache>
                <c:ptCount val="8"/>
                <c:pt idx="0">
                  <c:v>&lt;-30%</c:v>
                </c:pt>
                <c:pt idx="1">
                  <c:v>-30~-20%</c:v>
                </c:pt>
                <c:pt idx="2">
                  <c:v>-20~-10%</c:v>
                </c:pt>
                <c:pt idx="3">
                  <c:v>-10~0%</c:v>
                </c:pt>
                <c:pt idx="4">
                  <c:v>0~10%</c:v>
                </c:pt>
                <c:pt idx="5">
                  <c:v>10~20%</c:v>
                </c:pt>
                <c:pt idx="6">
                  <c:v>20~50%</c:v>
                </c:pt>
                <c:pt idx="7">
                  <c:v>&gt;50%</c:v>
                </c:pt>
              </c:strCache>
            </c:strRef>
          </c:cat>
          <c:val>
            <c:numRef>
              <c:f>Dashboard_6Charts!$B$24:$B$31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13</c:v>
                </c:pt>
                <c:pt idx="3">
                  <c:v>6</c:v>
                </c:pt>
                <c:pt idx="4">
                  <c:v>11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10-944E-AE13-98B8B25BE5C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行业大类平均收益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Dashboard_6Charts!$B$42</c:f>
              <c:strCache>
                <c:ptCount val="1"/>
                <c:pt idx="0">
                  <c:v>平均区间涨跌幅</c:v>
                </c:pt>
              </c:strCache>
            </c:strRef>
          </c:tx>
          <c:spPr>
            <a:solidFill>
              <a:srgbClr val="5B9BD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Dashboard_6Charts!$A$43:$A$55</c:f>
              <c:strCache>
                <c:ptCount val="13"/>
                <c:pt idx="0">
                  <c:v>机械设备 (2)</c:v>
                </c:pt>
                <c:pt idx="1">
                  <c:v>新材料 (3)</c:v>
                </c:pt>
                <c:pt idx="2">
                  <c:v>有色金属 (4)</c:v>
                </c:pt>
                <c:pt idx="3">
                  <c:v>电子 (13)</c:v>
                </c:pt>
                <c:pt idx="4">
                  <c:v>家用电器/电子 (1)</c:v>
                </c:pt>
                <c:pt idx="5">
                  <c:v>电力设备 (12)</c:v>
                </c:pt>
                <c:pt idx="6">
                  <c:v>基础化工 (3)</c:v>
                </c:pt>
                <c:pt idx="7">
                  <c:v>传媒 (1)</c:v>
                </c:pt>
                <c:pt idx="8">
                  <c:v>汽车 (2)</c:v>
                </c:pt>
                <c:pt idx="9">
                  <c:v>计算机 (7)</c:v>
                </c:pt>
                <c:pt idx="10">
                  <c:v>建筑装饰 (2)</c:v>
                </c:pt>
                <c:pt idx="11">
                  <c:v>建筑工程/电力设备 (1)</c:v>
                </c:pt>
                <c:pt idx="12">
                  <c:v>医药生物 (2)</c:v>
                </c:pt>
              </c:strCache>
            </c:strRef>
          </c:cat>
          <c:val>
            <c:numRef>
              <c:f>Dashboard_6Charts!$B$43:$B$55</c:f>
              <c:numCache>
                <c:formatCode>0.00%</c:formatCode>
                <c:ptCount val="13"/>
                <c:pt idx="0">
                  <c:v>0.23085818340959499</c:v>
                </c:pt>
                <c:pt idx="1">
                  <c:v>0.18425700351365831</c:v>
                </c:pt>
                <c:pt idx="2">
                  <c:v>0.17705676444373181</c:v>
                </c:pt>
                <c:pt idx="3">
                  <c:v>0.1241970051633129</c:v>
                </c:pt>
                <c:pt idx="4">
                  <c:v>7.4733096085409206E-2</c:v>
                </c:pt>
                <c:pt idx="5">
                  <c:v>1.2416811524172209E-3</c:v>
                </c:pt>
                <c:pt idx="6">
                  <c:v>-4.6561229683814369E-2</c:v>
                </c:pt>
                <c:pt idx="7">
                  <c:v>-6.3471502590673495E-2</c:v>
                </c:pt>
                <c:pt idx="8">
                  <c:v>-6.7338068523489156E-2</c:v>
                </c:pt>
                <c:pt idx="9">
                  <c:v>-6.8122654556369067E-2</c:v>
                </c:pt>
                <c:pt idx="10">
                  <c:v>-0.14774590163934451</c:v>
                </c:pt>
                <c:pt idx="11">
                  <c:v>-0.15779702970296999</c:v>
                </c:pt>
                <c:pt idx="12">
                  <c:v>-0.1870018448660945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C2-6448-814F-7B9E7A8757B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收益 </a:t>
            </a:r>
            <a:r>
              <a:rPr lang="en-US" altLang="zh-CN"/>
              <a:t>× </a:t>
            </a:r>
            <a:r>
              <a:rPr lang="zh-CN" altLang="en-US"/>
              <a:t>效率四象限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个股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strRef>
              <c:f>Dashboard_6Charts!$B$64:$B$116</c:f>
              <c:strCache>
                <c:ptCount val="53"/>
                <c:pt idx="0">
                  <c:v>10.99%</c:v>
                </c:pt>
                <c:pt idx="1">
                  <c:v>0.44%</c:v>
                </c:pt>
                <c:pt idx="2">
                  <c:v>0.71%</c:v>
                </c:pt>
                <c:pt idx="3">
                  <c:v>19.47%</c:v>
                </c:pt>
                <c:pt idx="4">
                  <c:v>26.71%</c:v>
                </c:pt>
                <c:pt idx="5">
                  <c:v>79.58%</c:v>
                </c:pt>
                <c:pt idx="6">
                  <c:v>-8.09%</c:v>
                </c:pt>
                <c:pt idx="7">
                  <c:v>-11.93%</c:v>
                </c:pt>
                <c:pt idx="8">
                  <c:v>10.77%</c:v>
                </c:pt>
                <c:pt idx="9">
                  <c:v>13.79%</c:v>
                </c:pt>
                <c:pt idx="10">
                  <c:v>-23.67%</c:v>
                </c:pt>
                <c:pt idx="11">
                  <c:v>7.47%</c:v>
                </c:pt>
                <c:pt idx="12">
                  <c:v>-11.36%</c:v>
                </c:pt>
                <c:pt idx="13">
                  <c:v>-11.16%</c:v>
                </c:pt>
                <c:pt idx="14">
                  <c:v>-11.21%</c:v>
                </c:pt>
                <c:pt idx="15">
                  <c:v>1.68%</c:v>
                </c:pt>
                <c:pt idx="16">
                  <c:v>-6.35%</c:v>
                </c:pt>
                <c:pt idx="17">
                  <c:v>-8.17%</c:v>
                </c:pt>
                <c:pt idx="18">
                  <c:v>-10.44%</c:v>
                </c:pt>
                <c:pt idx="19">
                  <c:v>0.70%</c:v>
                </c:pt>
                <c:pt idx="20">
                  <c:v>-39.79%</c:v>
                </c:pt>
                <c:pt idx="21">
                  <c:v>-11.92%</c:v>
                </c:pt>
                <c:pt idx="22">
                  <c:v>4.31%</c:v>
                </c:pt>
                <c:pt idx="23">
                  <c:v>-15.78%</c:v>
                </c:pt>
                <c:pt idx="25">
                  <c:v>推荐数量</c:v>
                </c:pt>
                <c:pt idx="26">
                  <c:v>300.00%</c:v>
                </c:pt>
                <c:pt idx="27">
                  <c:v>300.00%</c:v>
                </c:pt>
                <c:pt idx="28">
                  <c:v>200.00%</c:v>
                </c:pt>
                <c:pt idx="29">
                  <c:v>600.00%</c:v>
                </c:pt>
                <c:pt idx="30">
                  <c:v>700.00%</c:v>
                </c:pt>
                <c:pt idx="31">
                  <c:v>300.00%</c:v>
                </c:pt>
                <c:pt idx="32">
                  <c:v>200.00%</c:v>
                </c:pt>
                <c:pt idx="33">
                  <c:v>300.00%</c:v>
                </c:pt>
                <c:pt idx="34">
                  <c:v>400.00%</c:v>
                </c:pt>
                <c:pt idx="35">
                  <c:v>200.00%</c:v>
                </c:pt>
                <c:pt idx="36">
                  <c:v>200.00%</c:v>
                </c:pt>
                <c:pt idx="37">
                  <c:v>200.00%</c:v>
                </c:pt>
                <c:pt idx="38">
                  <c:v>400.00%</c:v>
                </c:pt>
                <c:pt idx="39">
                  <c:v>400.00%</c:v>
                </c:pt>
                <c:pt idx="40">
                  <c:v>200.00%</c:v>
                </c:pt>
                <c:pt idx="41">
                  <c:v>200.00%</c:v>
                </c:pt>
                <c:pt idx="42">
                  <c:v>200.00%</c:v>
                </c:pt>
                <c:pt idx="43">
                  <c:v>5300.00%</c:v>
                </c:pt>
                <c:pt idx="44">
                  <c:v>-4.64%</c:v>
                </c:pt>
                <c:pt idx="45">
                  <c:v>-13.18%</c:v>
                </c:pt>
                <c:pt idx="46">
                  <c:v>16.14%</c:v>
                </c:pt>
                <c:pt idx="47">
                  <c:v>28.33%</c:v>
                </c:pt>
                <c:pt idx="48">
                  <c:v>34.30%</c:v>
                </c:pt>
                <c:pt idx="49">
                  <c:v>-33.40%</c:v>
                </c:pt>
                <c:pt idx="50">
                  <c:v>-47.21%</c:v>
                </c:pt>
                <c:pt idx="52">
                  <c:v>平均区间涨跌幅</c:v>
                </c:pt>
              </c:strCache>
            </c:strRef>
          </c:xVal>
          <c:yVal>
            <c:numRef>
              <c:f>Dashboard_6Charts!$C$64:$C$116</c:f>
              <c:numCache>
                <c:formatCode>0.00%</c:formatCode>
                <c:ptCount val="53"/>
                <c:pt idx="0">
                  <c:v>1.09899569583931E-2</c:v>
                </c:pt>
                <c:pt idx="1">
                  <c:v>4.3929712460063696E-3</c:v>
                </c:pt>
                <c:pt idx="2">
                  <c:v>2.3622047244094469E-4</c:v>
                </c:pt>
                <c:pt idx="3">
                  <c:v>4.5270106589147211E-3</c:v>
                </c:pt>
                <c:pt idx="4">
                  <c:v>0.1335274542429285</c:v>
                </c:pt>
                <c:pt idx="5">
                  <c:v>2.273686904228777E-2</c:v>
                </c:pt>
                <c:pt idx="6">
                  <c:v>-3.5180882841022222E-3</c:v>
                </c:pt>
                <c:pt idx="7">
                  <c:v>-9.1785609026988468E-3</c:v>
                </c:pt>
                <c:pt idx="8">
                  <c:v>0.107732406602954</c:v>
                </c:pt>
                <c:pt idx="9">
                  <c:v>3.3632131193106832E-3</c:v>
                </c:pt>
                <c:pt idx="10">
                  <c:v>-1.0289518813679E-2</c:v>
                </c:pt>
                <c:pt idx="11">
                  <c:v>1.245551601423487E-2</c:v>
                </c:pt>
                <c:pt idx="12">
                  <c:v>-3.4419132779788478E-3</c:v>
                </c:pt>
                <c:pt idx="13">
                  <c:v>-3.6015395894428062E-3</c:v>
                </c:pt>
                <c:pt idx="14">
                  <c:v>-5.3377933562265244E-3</c:v>
                </c:pt>
                <c:pt idx="15">
                  <c:v>7.6210164859230004E-4</c:v>
                </c:pt>
                <c:pt idx="16">
                  <c:v>-2.8850682995760681E-3</c:v>
                </c:pt>
                <c:pt idx="17">
                  <c:v>-3.7121212121212091E-3</c:v>
                </c:pt>
                <c:pt idx="18">
                  <c:v>-4.7449584816132723E-3</c:v>
                </c:pt>
                <c:pt idx="19">
                  <c:v>3.1853574678935963E-4</c:v>
                </c:pt>
                <c:pt idx="20">
                  <c:v>-1.4210919970082281E-2</c:v>
                </c:pt>
                <c:pt idx="21">
                  <c:v>-1.19242902208202E-2</c:v>
                </c:pt>
                <c:pt idx="22">
                  <c:v>8.6218487394957993E-3</c:v>
                </c:pt>
                <c:pt idx="23">
                  <c:v>-1.7533003300329999E-2</c:v>
                </c:pt>
                <c:pt idx="25">
                  <c:v>0</c:v>
                </c:pt>
                <c:pt idx="26">
                  <c:v>4.0459718334388571E-2</c:v>
                </c:pt>
                <c:pt idx="27">
                  <c:v>0.41916892776642067</c:v>
                </c:pt>
                <c:pt idx="28">
                  <c:v>-0.1001186611347181</c:v>
                </c:pt>
                <c:pt idx="29">
                  <c:v>-2.358875959675746E-2</c:v>
                </c:pt>
                <c:pt idx="30">
                  <c:v>-0.1051075218282138</c:v>
                </c:pt>
                <c:pt idx="31">
                  <c:v>-7.7976896071230997E-2</c:v>
                </c:pt>
                <c:pt idx="32">
                  <c:v>0.1951084913919735</c:v>
                </c:pt>
                <c:pt idx="33">
                  <c:v>0.52313502050129235</c:v>
                </c:pt>
                <c:pt idx="34">
                  <c:v>0.17806046012740559</c:v>
                </c:pt>
                <c:pt idx="35">
                  <c:v>0.221435720478522</c:v>
                </c:pt>
                <c:pt idx="36">
                  <c:v>-0.1870018448660945</c:v>
                </c:pt>
                <c:pt idx="37">
                  <c:v>2.5809421512966051E-2</c:v>
                </c:pt>
                <c:pt idx="38">
                  <c:v>-0.1075419850814168</c:v>
                </c:pt>
                <c:pt idx="39">
                  <c:v>-2.2949906435620782E-2</c:v>
                </c:pt>
                <c:pt idx="40">
                  <c:v>0.31316020317014948</c:v>
                </c:pt>
                <c:pt idx="41">
                  <c:v>-0.40302981273194671</c:v>
                </c:pt>
                <c:pt idx="42">
                  <c:v>-0.1865750362113483</c:v>
                </c:pt>
                <c:pt idx="43">
                  <c:v>3.3677855450472631E-2</c:v>
                </c:pt>
                <c:pt idx="44">
                  <c:v>-2.210166767128791E-3</c:v>
                </c:pt>
                <c:pt idx="45">
                  <c:v>-6.5913370998117006E-3</c:v>
                </c:pt>
                <c:pt idx="46">
                  <c:v>1.345208845208842E-2</c:v>
                </c:pt>
                <c:pt idx="47">
                  <c:v>3.1480943621518667E-2</c:v>
                </c:pt>
                <c:pt idx="48">
                  <c:v>1.559054153393777E-2</c:v>
                </c:pt>
                <c:pt idx="49">
                  <c:v>-0.16698503661254371</c:v>
                </c:pt>
                <c:pt idx="50">
                  <c:v>-3.9340796019900502E-2</c:v>
                </c:pt>
                <c:pt idx="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29-474D-9EC9-685C6F0A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区间涨跌幅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日均收益率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推荐批次收益贡献（瀑布近似）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Dashboard_6Charts!$E$89</c:f>
              <c:strCache>
                <c:ptCount val="1"/>
                <c:pt idx="0">
                  <c:v>瀑布基底</c:v>
                </c:pt>
              </c:strCache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Dashboard_6Charts!$A$90:$A$107</c:f>
              <c:strCache>
                <c:ptCount val="18"/>
                <c:pt idx="0">
                  <c:v>2026-02-25</c:v>
                </c:pt>
                <c:pt idx="1">
                  <c:v>2026-02-27</c:v>
                </c:pt>
                <c:pt idx="2">
                  <c:v>2026-03-05</c:v>
                </c:pt>
                <c:pt idx="3">
                  <c:v>2026-03-06</c:v>
                </c:pt>
                <c:pt idx="4">
                  <c:v>2026-03-10</c:v>
                </c:pt>
                <c:pt idx="5">
                  <c:v>2026-03-12</c:v>
                </c:pt>
                <c:pt idx="6">
                  <c:v>2026-03-30</c:v>
                </c:pt>
                <c:pt idx="7">
                  <c:v>2026-04-08</c:v>
                </c:pt>
                <c:pt idx="8">
                  <c:v>2026-04-14</c:v>
                </c:pt>
                <c:pt idx="9">
                  <c:v>2026-04-15</c:v>
                </c:pt>
                <c:pt idx="10">
                  <c:v>2026-04-20</c:v>
                </c:pt>
                <c:pt idx="11">
                  <c:v>2026-04-22</c:v>
                </c:pt>
                <c:pt idx="12">
                  <c:v>2026-04-24</c:v>
                </c:pt>
                <c:pt idx="13">
                  <c:v>2026-04-28</c:v>
                </c:pt>
                <c:pt idx="14">
                  <c:v>2026-05-06</c:v>
                </c:pt>
                <c:pt idx="15">
                  <c:v>2026-05-18</c:v>
                </c:pt>
                <c:pt idx="16">
                  <c:v>2026-05-21</c:v>
                </c:pt>
                <c:pt idx="17">
                  <c:v>整体平均</c:v>
                </c:pt>
              </c:strCache>
            </c:strRef>
          </c:cat>
          <c:val>
            <c:numRef>
              <c:f>Dashboard_6Charts!$E$90:$E$107</c:f>
              <c:numCache>
                <c:formatCode>0.00%</c:formatCode>
                <c:ptCount val="18"/>
                <c:pt idx="0">
                  <c:v>0</c:v>
                </c:pt>
                <c:pt idx="1">
                  <c:v>2.2901727359087871E-3</c:v>
                </c:pt>
                <c:pt idx="2">
                  <c:v>2.2238653132697961E-2</c:v>
                </c:pt>
                <c:pt idx="3">
                  <c:v>1.9568227517970702E-2</c:v>
                </c:pt>
                <c:pt idx="4">
                  <c:v>5.6861019934896333E-3</c:v>
                </c:pt>
                <c:pt idx="5">
                  <c:v>1.272315423419954E-3</c:v>
                </c:pt>
                <c:pt idx="6">
                  <c:v>1.272315423419954E-3</c:v>
                </c:pt>
                <c:pt idx="7">
                  <c:v>8.6349000042491436E-3</c:v>
                </c:pt>
                <c:pt idx="8">
                  <c:v>3.8246316259039279E-2</c:v>
                </c:pt>
                <c:pt idx="9">
                  <c:v>5.168484155167366E-2</c:v>
                </c:pt>
                <c:pt idx="10">
                  <c:v>5.2984233084218089E-2</c:v>
                </c:pt>
                <c:pt idx="11">
                  <c:v>5.2984233084218089E-2</c:v>
                </c:pt>
                <c:pt idx="12">
                  <c:v>4.5841797286109882E-2</c:v>
                </c:pt>
                <c:pt idx="13">
                  <c:v>4.4109728875874353E-2</c:v>
                </c:pt>
                <c:pt idx="14">
                  <c:v>4.4109728875874353E-2</c:v>
                </c:pt>
                <c:pt idx="15">
                  <c:v>4.071842285467446E-2</c:v>
                </c:pt>
                <c:pt idx="16">
                  <c:v>3.3677855450472638E-2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3-BF40-B75B-B40EABA7CA63}"/>
            </c:ext>
          </c:extLst>
        </c:ser>
        <c:ser>
          <c:idx val="1"/>
          <c:order val="1"/>
          <c:tx>
            <c:strRef>
              <c:f>Dashboard_6Charts!$F$89</c:f>
              <c:strCache>
                <c:ptCount val="1"/>
                <c:pt idx="0">
                  <c:v>瀑布高度</c:v>
                </c:pt>
              </c:strCache>
            </c:strRef>
          </c:tx>
          <c:spPr>
            <a:solidFill>
              <a:srgbClr val="1F4E79"/>
            </a:solidFill>
            <a:ln>
              <a:prstDash val="solid"/>
            </a:ln>
          </c:spPr>
          <c:invertIfNegative val="1"/>
          <c:cat>
            <c:strRef>
              <c:f>Dashboard_6Charts!$A$90:$A$107</c:f>
              <c:strCache>
                <c:ptCount val="18"/>
                <c:pt idx="0">
                  <c:v>2026-02-25</c:v>
                </c:pt>
                <c:pt idx="1">
                  <c:v>2026-02-27</c:v>
                </c:pt>
                <c:pt idx="2">
                  <c:v>2026-03-05</c:v>
                </c:pt>
                <c:pt idx="3">
                  <c:v>2026-03-06</c:v>
                </c:pt>
                <c:pt idx="4">
                  <c:v>2026-03-10</c:v>
                </c:pt>
                <c:pt idx="5">
                  <c:v>2026-03-12</c:v>
                </c:pt>
                <c:pt idx="6">
                  <c:v>2026-03-30</c:v>
                </c:pt>
                <c:pt idx="7">
                  <c:v>2026-04-08</c:v>
                </c:pt>
                <c:pt idx="8">
                  <c:v>2026-04-14</c:v>
                </c:pt>
                <c:pt idx="9">
                  <c:v>2026-04-15</c:v>
                </c:pt>
                <c:pt idx="10">
                  <c:v>2026-04-20</c:v>
                </c:pt>
                <c:pt idx="11">
                  <c:v>2026-04-22</c:v>
                </c:pt>
                <c:pt idx="12">
                  <c:v>2026-04-24</c:v>
                </c:pt>
                <c:pt idx="13">
                  <c:v>2026-04-28</c:v>
                </c:pt>
                <c:pt idx="14">
                  <c:v>2026-05-06</c:v>
                </c:pt>
                <c:pt idx="15">
                  <c:v>2026-05-18</c:v>
                </c:pt>
                <c:pt idx="16">
                  <c:v>2026-05-21</c:v>
                </c:pt>
                <c:pt idx="17">
                  <c:v>整体平均</c:v>
                </c:pt>
              </c:strCache>
            </c:strRef>
          </c:cat>
          <c:val>
            <c:numRef>
              <c:f>Dashboard_6Charts!$F$90:$F$107</c:f>
              <c:numCache>
                <c:formatCode>0.00%</c:formatCode>
                <c:ptCount val="18"/>
                <c:pt idx="0">
                  <c:v>2.2901727359087871E-3</c:v>
                </c:pt>
                <c:pt idx="1">
                  <c:v>2.372654308111815E-2</c:v>
                </c:pt>
                <c:pt idx="2">
                  <c:v>3.7780626843289828E-3</c:v>
                </c:pt>
                <c:pt idx="3">
                  <c:v>2.6704256147272601E-3</c:v>
                </c:pt>
                <c:pt idx="4">
                  <c:v>1.388212552448107E-2</c:v>
                </c:pt>
                <c:pt idx="5">
                  <c:v>4.4137865700696792E-3</c:v>
                </c:pt>
                <c:pt idx="6">
                  <c:v>7.3625845808291887E-3</c:v>
                </c:pt>
                <c:pt idx="7">
                  <c:v>2.9611416254790131E-2</c:v>
                </c:pt>
                <c:pt idx="8">
                  <c:v>1.343852529263439E-2</c:v>
                </c:pt>
                <c:pt idx="9">
                  <c:v>8.3560649237178104E-3</c:v>
                </c:pt>
                <c:pt idx="10">
                  <c:v>7.056673391173377E-3</c:v>
                </c:pt>
                <c:pt idx="11">
                  <c:v>9.7394043445154903E-4</c:v>
                </c:pt>
                <c:pt idx="12">
                  <c:v>8.1163762325597594E-3</c:v>
                </c:pt>
                <c:pt idx="13">
                  <c:v>1.73206841023553E-3</c:v>
                </c:pt>
                <c:pt idx="14">
                  <c:v>1.181736615736413E-2</c:v>
                </c:pt>
                <c:pt idx="15">
                  <c:v>1.5208672178564029E-2</c:v>
                </c:pt>
                <c:pt idx="16">
                  <c:v>7.0405674042018206E-3</c:v>
                </c:pt>
                <c:pt idx="17">
                  <c:v>3.3677855450472631E-2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7B3-BF40-B75B-B40EABA7C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行业四维气泡图</a:t>
            </a:r>
          </a:p>
        </c:rich>
      </c:tx>
      <c:overlay val="1"/>
    </c:title>
    <c:autoTitleDeleted val="0"/>
    <c:plotArea>
      <c:layout/>
      <c:bubbleChart>
        <c:varyColors val="1"/>
        <c:ser>
          <c:idx val="0"/>
          <c:order val="0"/>
          <c:tx>
            <c:v>行业</c:v>
          </c:tx>
          <c:spPr>
            <a:solidFill>
              <a:srgbClr val="5B9BD5"/>
            </a:solidFill>
            <a:ln>
              <a:solidFill>
                <a:srgbClr val="1F4E79"/>
              </a:solidFill>
              <a:prstDash val="solid"/>
            </a:ln>
          </c:spPr>
          <c:invertIfNegative val="1"/>
          <c:xVal>
            <c:numRef>
              <c:f>Dashboard_6Charts!$B$117:$B$129</c:f>
              <c:numCache>
                <c:formatCode>0.00%</c:formatCode>
                <c:ptCount val="13"/>
                <c:pt idx="0">
                  <c:v>0.18425700351365831</c:v>
                </c:pt>
                <c:pt idx="1">
                  <c:v>0.1241970051633129</c:v>
                </c:pt>
                <c:pt idx="2">
                  <c:v>0.23085818340959499</c:v>
                </c:pt>
                <c:pt idx="3">
                  <c:v>0.17705676444373181</c:v>
                </c:pt>
                <c:pt idx="4">
                  <c:v>-4.6561229683814369E-2</c:v>
                </c:pt>
                <c:pt idx="5">
                  <c:v>7.4733096085409206E-2</c:v>
                </c:pt>
                <c:pt idx="6">
                  <c:v>-6.8122654556369067E-2</c:v>
                </c:pt>
                <c:pt idx="7">
                  <c:v>-6.3471502590673495E-2</c:v>
                </c:pt>
                <c:pt idx="8">
                  <c:v>1.2416811524172209E-3</c:v>
                </c:pt>
                <c:pt idx="9">
                  <c:v>-0.15779702970296999</c:v>
                </c:pt>
                <c:pt idx="10">
                  <c:v>-0.1870018448660945</c:v>
                </c:pt>
                <c:pt idx="11">
                  <c:v>-0.14774590163934451</c:v>
                </c:pt>
                <c:pt idx="12">
                  <c:v>-6.7338068523489156E-2</c:v>
                </c:pt>
              </c:numCache>
            </c:numRef>
          </c:xVal>
          <c:yVal>
            <c:numRef>
              <c:f>Dashboard_6Charts!$C$117:$C$129</c:f>
              <c:numCache>
                <c:formatCode>0.00%</c:formatCode>
                <c:ptCount val="13"/>
                <c:pt idx="0">
                  <c:v>1</c:v>
                </c:pt>
                <c:pt idx="1">
                  <c:v>0.76923076923076927</c:v>
                </c:pt>
                <c:pt idx="2">
                  <c:v>1</c:v>
                </c:pt>
                <c:pt idx="3">
                  <c:v>0.5</c:v>
                </c:pt>
                <c:pt idx="4">
                  <c:v>0.33333333333333331</c:v>
                </c:pt>
                <c:pt idx="5">
                  <c:v>1</c:v>
                </c:pt>
                <c:pt idx="6">
                  <c:v>0.2857142857142857</c:v>
                </c:pt>
                <c:pt idx="7">
                  <c:v>0</c:v>
                </c:pt>
                <c:pt idx="8">
                  <c:v>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</c:v>
                </c:pt>
              </c:numCache>
            </c:numRef>
          </c:yVal>
          <c:bubbleSize>
            <c:numRef>
              <c:f>Dashboard_6Charts!$D$117:$D$129</c:f>
              <c:numCache>
                <c:formatCode>General</c:formatCode>
                <c:ptCount val="13"/>
                <c:pt idx="0">
                  <c:v>3</c:v>
                </c:pt>
                <c:pt idx="1">
                  <c:v>13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  <c:pt idx="7">
                  <c:v>1</c:v>
                </c:pt>
                <c:pt idx="8">
                  <c:v>12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62-834C-B790-8C51C4CEA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10"/>
        <c:axId val="20"/>
      </c:bubble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行业平均区间涨跌幅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行业正收益占比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288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4</xdr:row>
      <xdr:rowOff>0</xdr:rowOff>
    </xdr:from>
    <xdr:ext cx="288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22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41</xdr:row>
      <xdr:rowOff>0</xdr:rowOff>
    </xdr:from>
    <xdr:ext cx="46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62</xdr:row>
      <xdr:rowOff>0</xdr:rowOff>
    </xdr:from>
    <xdr:ext cx="46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88</xdr:row>
      <xdr:rowOff>0</xdr:rowOff>
    </xdr:from>
    <xdr:ext cx="468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</xdr:col>
      <xdr:colOff>0</xdr:colOff>
      <xdr:row>115</xdr:row>
      <xdr:rowOff>0</xdr:rowOff>
    </xdr:from>
    <xdr:ext cx="468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070600" cy="4254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09600"/>
          <a:ext cx="6070600" cy="4254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2</xdr:row>
      <xdr:rowOff>0</xdr:rowOff>
    </xdr:from>
    <xdr:ext cx="6286500" cy="41783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67400" y="609600"/>
          <a:ext cx="6286500" cy="41783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</xdr:colOff>
      <xdr:row>24</xdr:row>
      <xdr:rowOff>0</xdr:rowOff>
    </xdr:from>
    <xdr:ext cx="11861800" cy="4064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" y="5715000"/>
          <a:ext cx="11861800" cy="406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</xdr:colOff>
      <xdr:row>44</xdr:row>
      <xdr:rowOff>0</xdr:rowOff>
    </xdr:from>
    <xdr:ext cx="10274300" cy="50546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" y="10363200"/>
          <a:ext cx="10274300" cy="50546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</xdr:colOff>
      <xdr:row>69</xdr:row>
      <xdr:rowOff>0</xdr:rowOff>
    </xdr:from>
    <xdr:ext cx="10553700" cy="457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" y="16154400"/>
          <a:ext cx="10553700" cy="457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</xdr:colOff>
      <xdr:row>91</xdr:row>
      <xdr:rowOff>0</xdr:rowOff>
    </xdr:from>
    <xdr:ext cx="11887200" cy="5791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" y="21259800"/>
          <a:ext cx="11887200" cy="5791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677900" cy="4676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38</xdr:row>
      <xdr:rowOff>0</xdr:rowOff>
    </xdr:from>
    <xdr:ext cx="13677900" cy="50387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77</xdr:row>
      <xdr:rowOff>0</xdr:rowOff>
    </xdr:from>
    <xdr:ext cx="13677900" cy="3952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108</xdr:row>
      <xdr:rowOff>0</xdr:rowOff>
    </xdr:from>
    <xdr:ext cx="13677900" cy="6477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157</xdr:row>
      <xdr:rowOff>0</xdr:rowOff>
    </xdr:from>
    <xdr:ext cx="13677900" cy="46767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</xdr:row>
      <xdr:rowOff>0</xdr:rowOff>
    </xdr:from>
    <xdr:ext cx="13677900" cy="46767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showGridLines="0" workbookViewId="0">
      <pane ySplit="3" topLeftCell="A4" activePane="bottomLeft" state="frozen"/>
      <selection pane="bottomLeft" sqref="A1:N1"/>
    </sheetView>
  </sheetViews>
  <sheetFormatPr baseColWidth="10" defaultColWidth="8.83203125" defaultRowHeight="14"/>
  <cols>
    <col min="1" max="14" width="13" style="24" customWidth="1"/>
  </cols>
  <sheetData>
    <row r="1" spans="1:14" ht="20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0" customHeight="1">
      <c r="A2" s="44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ht="20" customHeight="1"/>
    <row r="4" spans="1:14" ht="20" customHeight="1">
      <c r="A4" s="4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14" ht="20" customHeight="1">
      <c r="A5" s="30" t="s">
        <v>3</v>
      </c>
      <c r="B5" s="30" t="s">
        <v>4</v>
      </c>
      <c r="C5" s="30" t="s">
        <v>5</v>
      </c>
      <c r="H5" s="30" t="s">
        <v>6</v>
      </c>
      <c r="I5" s="30" t="s">
        <v>4</v>
      </c>
      <c r="J5" s="30" t="s">
        <v>5</v>
      </c>
    </row>
    <row r="6" spans="1:14" ht="20" customHeight="1">
      <c r="A6" s="31" t="s">
        <v>7</v>
      </c>
      <c r="B6" s="32">
        <v>0.79579041648007198</v>
      </c>
      <c r="C6" s="31" t="s">
        <v>8</v>
      </c>
      <c r="H6" s="31" t="s">
        <v>9</v>
      </c>
      <c r="I6" s="32">
        <v>-0.472089552238806</v>
      </c>
      <c r="J6" s="31" t="s">
        <v>10</v>
      </c>
    </row>
    <row r="7" spans="1:14" ht="20" customHeight="1">
      <c r="A7" s="31" t="s">
        <v>11</v>
      </c>
      <c r="B7" s="32">
        <v>0.76023684429989202</v>
      </c>
      <c r="C7" s="31" t="s">
        <v>12</v>
      </c>
      <c r="H7" s="31" t="s">
        <v>13</v>
      </c>
      <c r="I7" s="32">
        <v>-0.39790575916230397</v>
      </c>
      <c r="J7" s="31" t="s">
        <v>14</v>
      </c>
    </row>
    <row r="8" spans="1:14" ht="20" customHeight="1">
      <c r="A8" s="31" t="s">
        <v>15</v>
      </c>
      <c r="B8" s="32">
        <v>0.53640042796669296</v>
      </c>
      <c r="C8" s="31" t="s">
        <v>14</v>
      </c>
      <c r="H8" s="31" t="s">
        <v>16</v>
      </c>
      <c r="I8" s="32">
        <v>-0.33397007322508748</v>
      </c>
      <c r="J8" s="31" t="s">
        <v>14</v>
      </c>
    </row>
    <row r="9" spans="1:14" ht="20" customHeight="1">
      <c r="A9" s="31" t="s">
        <v>17</v>
      </c>
      <c r="B9" s="32">
        <v>0.51083591331269396</v>
      </c>
      <c r="C9" s="31" t="s">
        <v>12</v>
      </c>
      <c r="H9" s="31" t="s">
        <v>18</v>
      </c>
      <c r="I9" s="32">
        <v>-0.27352320675105479</v>
      </c>
      <c r="J9" s="31" t="s">
        <v>10</v>
      </c>
    </row>
    <row r="10" spans="1:14" ht="20" customHeight="1">
      <c r="A10" s="31" t="s">
        <v>19</v>
      </c>
      <c r="B10" s="32">
        <v>0.34299191374663102</v>
      </c>
      <c r="C10" s="31" t="s">
        <v>10</v>
      </c>
      <c r="H10" s="31" t="s">
        <v>20</v>
      </c>
      <c r="I10" s="32">
        <v>-0.25970845481049598</v>
      </c>
      <c r="J10" s="31" t="s">
        <v>21</v>
      </c>
    </row>
    <row r="11" spans="1:14" ht="20" customHeight="1">
      <c r="A11" s="31" t="s">
        <v>22</v>
      </c>
      <c r="B11" s="32">
        <v>0.329663349565954</v>
      </c>
      <c r="C11" s="31" t="s">
        <v>10</v>
      </c>
      <c r="H11" s="31" t="s">
        <v>23</v>
      </c>
      <c r="I11" s="32">
        <v>-0.23665893271461699</v>
      </c>
      <c r="J11" s="31" t="s">
        <v>12</v>
      </c>
    </row>
    <row r="12" spans="1:14" ht="20" customHeight="1">
      <c r="A12" s="31" t="s">
        <v>24</v>
      </c>
      <c r="B12" s="32">
        <v>0.29833230389129101</v>
      </c>
      <c r="C12" s="31" t="s">
        <v>12</v>
      </c>
      <c r="H12" s="31" t="s">
        <v>25</v>
      </c>
      <c r="I12" s="32">
        <v>-0.17049180327868901</v>
      </c>
      <c r="J12" s="31" t="s">
        <v>26</v>
      </c>
    </row>
    <row r="13" spans="1:14" ht="20" customHeight="1">
      <c r="A13" s="31" t="s">
        <v>27</v>
      </c>
      <c r="B13" s="32">
        <v>0.28332849259366799</v>
      </c>
      <c r="C13" s="31" t="s">
        <v>10</v>
      </c>
      <c r="H13" s="31" t="s">
        <v>28</v>
      </c>
      <c r="I13" s="32">
        <v>-0.161536437779532</v>
      </c>
      <c r="J13" s="31" t="s">
        <v>29</v>
      </c>
    </row>
    <row r="14" spans="1:14" ht="20" customHeight="1">
      <c r="A14" s="31" t="s">
        <v>30</v>
      </c>
      <c r="B14" s="32">
        <v>0.27477678571428599</v>
      </c>
      <c r="C14" s="31" t="s">
        <v>31</v>
      </c>
      <c r="H14" s="31" t="s">
        <v>32</v>
      </c>
      <c r="I14" s="32">
        <v>-0.15779702970296999</v>
      </c>
      <c r="J14" s="31" t="s">
        <v>33</v>
      </c>
    </row>
    <row r="15" spans="1:14" ht="20" customHeight="1">
      <c r="A15" s="31" t="s">
        <v>34</v>
      </c>
      <c r="B15" s="32">
        <v>0.267054908485857</v>
      </c>
      <c r="C15" s="31" t="s">
        <v>35</v>
      </c>
      <c r="H15" s="31" t="s">
        <v>36</v>
      </c>
      <c r="I15" s="32">
        <v>-0.13182674199623401</v>
      </c>
      <c r="J15" s="31" t="s">
        <v>10</v>
      </c>
    </row>
    <row r="16" spans="1:14" ht="20" customHeight="1">
      <c r="A16" s="33" t="s">
        <v>37</v>
      </c>
    </row>
    <row r="17" spans="1:14" ht="20" customHeight="1">
      <c r="A17" s="34" t="s">
        <v>38</v>
      </c>
    </row>
    <row r="18" spans="1:14" ht="20" customHeight="1">
      <c r="A18" s="34" t="s">
        <v>39</v>
      </c>
    </row>
    <row r="19" spans="1:14" ht="20" customHeight="1"/>
    <row r="20" spans="1:14" ht="20" customHeight="1"/>
    <row r="21" spans="1:14" ht="20" customHeight="1"/>
    <row r="22" spans="1:14" ht="20" customHeight="1">
      <c r="A22" s="43" t="s">
        <v>40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1:14" ht="20" customHeight="1">
      <c r="A23" s="30" t="s">
        <v>41</v>
      </c>
      <c r="B23" s="30" t="s">
        <v>42</v>
      </c>
      <c r="L23" s="33" t="s">
        <v>37</v>
      </c>
    </row>
    <row r="24" spans="1:14" ht="20" customHeight="1">
      <c r="A24" s="31" t="s">
        <v>43</v>
      </c>
      <c r="B24" s="31">
        <v>3</v>
      </c>
      <c r="L24" s="34" t="s">
        <v>44</v>
      </c>
    </row>
    <row r="25" spans="1:14" ht="20" customHeight="1">
      <c r="A25" s="31" t="s">
        <v>45</v>
      </c>
      <c r="B25" s="31">
        <v>3</v>
      </c>
      <c r="L25" s="34" t="s">
        <v>46</v>
      </c>
    </row>
    <row r="26" spans="1:14" ht="20" customHeight="1">
      <c r="A26" s="31" t="s">
        <v>47</v>
      </c>
      <c r="B26" s="31">
        <v>13</v>
      </c>
    </row>
    <row r="27" spans="1:14" ht="20" customHeight="1">
      <c r="A27" s="31" t="s">
        <v>48</v>
      </c>
      <c r="B27" s="31">
        <v>6</v>
      </c>
    </row>
    <row r="28" spans="1:14" ht="20" customHeight="1">
      <c r="A28" s="31" t="s">
        <v>49</v>
      </c>
      <c r="B28" s="31">
        <v>11</v>
      </c>
    </row>
    <row r="29" spans="1:14" ht="20" customHeight="1">
      <c r="A29" s="31" t="s">
        <v>50</v>
      </c>
      <c r="B29" s="31">
        <v>7</v>
      </c>
    </row>
    <row r="30" spans="1:14" ht="20" customHeight="1">
      <c r="A30" s="31" t="s">
        <v>51</v>
      </c>
      <c r="B30" s="31">
        <v>6</v>
      </c>
    </row>
    <row r="31" spans="1:14" ht="20" customHeight="1">
      <c r="A31" s="31" t="s">
        <v>52</v>
      </c>
      <c r="B31" s="31">
        <v>4</v>
      </c>
    </row>
    <row r="32" spans="1:14" ht="20" customHeight="1"/>
    <row r="33" spans="1:14" ht="20" customHeight="1"/>
    <row r="34" spans="1:14" ht="20" customHeight="1"/>
    <row r="35" spans="1:14" ht="20" customHeight="1"/>
    <row r="36" spans="1:14" ht="20" customHeight="1"/>
    <row r="37" spans="1:14" ht="20" customHeight="1"/>
    <row r="38" spans="1:14" ht="20" customHeight="1"/>
    <row r="39" spans="1:14" ht="20" customHeight="1"/>
    <row r="40" spans="1:14" ht="20" customHeight="1"/>
    <row r="41" spans="1:14" ht="20" customHeight="1">
      <c r="A41" s="43" t="s">
        <v>53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1:14" ht="20" customHeight="1">
      <c r="A42" s="30" t="s">
        <v>54</v>
      </c>
      <c r="B42" s="30" t="s">
        <v>55</v>
      </c>
      <c r="C42" s="30" t="s">
        <v>56</v>
      </c>
      <c r="L42" s="33" t="s">
        <v>37</v>
      </c>
    </row>
    <row r="43" spans="1:14" ht="20" customHeight="1">
      <c r="A43" s="31" t="s">
        <v>57</v>
      </c>
      <c r="B43" s="32">
        <v>0.23085818340959499</v>
      </c>
      <c r="C43" s="31" t="s">
        <v>58</v>
      </c>
      <c r="L43" s="34" t="s">
        <v>59</v>
      </c>
    </row>
    <row r="44" spans="1:14" ht="20" customHeight="1">
      <c r="A44" s="31" t="s">
        <v>60</v>
      </c>
      <c r="B44" s="32">
        <v>0.18425700351365831</v>
      </c>
      <c r="C44" s="31"/>
      <c r="L44" s="34" t="s">
        <v>61</v>
      </c>
    </row>
    <row r="45" spans="1:14" ht="20" customHeight="1">
      <c r="A45" s="31" t="s">
        <v>62</v>
      </c>
      <c r="B45" s="32">
        <v>0.17705676444373181</v>
      </c>
      <c r="C45" s="31"/>
    </row>
    <row r="46" spans="1:14" ht="20" customHeight="1">
      <c r="A46" s="31" t="s">
        <v>63</v>
      </c>
      <c r="B46" s="32">
        <v>0.1241970051633129</v>
      </c>
      <c r="C46" s="31"/>
    </row>
    <row r="47" spans="1:14" ht="20" customHeight="1">
      <c r="A47" s="31" t="s">
        <v>64</v>
      </c>
      <c r="B47" s="32">
        <v>7.4733096085409206E-2</v>
      </c>
      <c r="C47" s="31" t="s">
        <v>58</v>
      </c>
    </row>
    <row r="48" spans="1:14" ht="20" customHeight="1">
      <c r="A48" s="31" t="s">
        <v>65</v>
      </c>
      <c r="B48" s="32">
        <v>1.2416811524172209E-3</v>
      </c>
      <c r="C48" s="31"/>
    </row>
    <row r="49" spans="1:14" ht="20" customHeight="1">
      <c r="A49" s="31" t="s">
        <v>66</v>
      </c>
      <c r="B49" s="32">
        <v>-4.6561229683814369E-2</v>
      </c>
      <c r="C49" s="31"/>
    </row>
    <row r="50" spans="1:14" ht="20" customHeight="1">
      <c r="A50" s="31" t="s">
        <v>67</v>
      </c>
      <c r="B50" s="32">
        <v>-6.3471502590673495E-2</v>
      </c>
      <c r="C50" s="31" t="s">
        <v>58</v>
      </c>
    </row>
    <row r="51" spans="1:14" ht="20" customHeight="1">
      <c r="A51" s="31" t="s">
        <v>68</v>
      </c>
      <c r="B51" s="32">
        <v>-6.7338068523489156E-2</v>
      </c>
      <c r="C51" s="31" t="s">
        <v>58</v>
      </c>
    </row>
    <row r="52" spans="1:14" ht="20" customHeight="1">
      <c r="A52" s="31" t="s">
        <v>69</v>
      </c>
      <c r="B52" s="32">
        <v>-6.8122654556369067E-2</v>
      </c>
      <c r="C52" s="31"/>
    </row>
    <row r="53" spans="1:14" ht="20" customHeight="1">
      <c r="A53" s="31" t="s">
        <v>70</v>
      </c>
      <c r="B53" s="32">
        <v>-0.14774590163934451</v>
      </c>
      <c r="C53" s="31" t="s">
        <v>58</v>
      </c>
    </row>
    <row r="54" spans="1:14" ht="20" customHeight="1">
      <c r="A54" s="31" t="s">
        <v>71</v>
      </c>
      <c r="B54" s="32">
        <v>-0.15779702970296999</v>
      </c>
      <c r="C54" s="31" t="s">
        <v>58</v>
      </c>
    </row>
    <row r="55" spans="1:14" ht="20" customHeight="1">
      <c r="A55" s="31" t="s">
        <v>72</v>
      </c>
      <c r="B55" s="32">
        <v>-0.1870018448660945</v>
      </c>
      <c r="C55" s="31" t="s">
        <v>58</v>
      </c>
    </row>
    <row r="56" spans="1:14" ht="20" customHeight="1"/>
    <row r="57" spans="1:14" ht="20" customHeight="1"/>
    <row r="58" spans="1:14" ht="20" customHeight="1"/>
    <row r="59" spans="1:14" ht="20" customHeight="1"/>
    <row r="60" spans="1:14" ht="20" customHeight="1"/>
    <row r="61" spans="1:14" ht="20" customHeight="1"/>
    <row r="62" spans="1:14" ht="20" customHeight="1">
      <c r="A62" s="43" t="s">
        <v>73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</row>
    <row r="63" spans="1:14" ht="20" customHeight="1">
      <c r="A63" s="30" t="s">
        <v>74</v>
      </c>
      <c r="B63" s="30" t="s">
        <v>4</v>
      </c>
      <c r="C63" s="30" t="s">
        <v>75</v>
      </c>
      <c r="D63" s="30" t="s">
        <v>76</v>
      </c>
      <c r="L63" s="33" t="s">
        <v>37</v>
      </c>
    </row>
    <row r="64" spans="1:14" ht="20" customHeight="1">
      <c r="A64" s="31" t="s">
        <v>77</v>
      </c>
      <c r="B64" s="32">
        <v>0.109899569583931</v>
      </c>
      <c r="C64" s="32">
        <v>1.09899569583931E-2</v>
      </c>
      <c r="D64" s="31" t="s">
        <v>31</v>
      </c>
      <c r="L64" s="34" t="s">
        <v>78</v>
      </c>
    </row>
    <row r="65" spans="1:12" ht="20" customHeight="1">
      <c r="A65" s="31" t="s">
        <v>79</v>
      </c>
      <c r="B65" s="32">
        <v>4.3929712460063696E-3</v>
      </c>
      <c r="C65" s="32">
        <v>4.3929712460063696E-3</v>
      </c>
      <c r="D65" s="31" t="s">
        <v>12</v>
      </c>
      <c r="L65" s="34" t="s">
        <v>80</v>
      </c>
    </row>
    <row r="66" spans="1:12" ht="20" customHeight="1">
      <c r="A66" s="31" t="s">
        <v>81</v>
      </c>
      <c r="B66" s="32">
        <v>7.0866141732283403E-3</v>
      </c>
      <c r="C66" s="32">
        <v>2.3622047244094469E-4</v>
      </c>
      <c r="D66" s="31" t="s">
        <v>12</v>
      </c>
      <c r="L66" s="34" t="s">
        <v>82</v>
      </c>
    </row>
    <row r="67" spans="1:12" ht="20" customHeight="1">
      <c r="A67" s="31" t="s">
        <v>83</v>
      </c>
      <c r="B67" s="32">
        <v>0.19466145833333301</v>
      </c>
      <c r="C67" s="32">
        <v>4.5270106589147211E-3</v>
      </c>
      <c r="D67" s="31" t="s">
        <v>35</v>
      </c>
    </row>
    <row r="68" spans="1:12" ht="20" customHeight="1">
      <c r="A68" s="31" t="s">
        <v>34</v>
      </c>
      <c r="B68" s="32">
        <v>0.267054908485857</v>
      </c>
      <c r="C68" s="32">
        <v>0.1335274542429285</v>
      </c>
      <c r="D68" s="31" t="s">
        <v>35</v>
      </c>
    </row>
    <row r="69" spans="1:12" ht="20" customHeight="1">
      <c r="A69" s="31" t="s">
        <v>7</v>
      </c>
      <c r="B69" s="32">
        <v>0.79579041648007198</v>
      </c>
      <c r="C69" s="32">
        <v>2.273686904228777E-2</v>
      </c>
      <c r="D69" s="31" t="s">
        <v>8</v>
      </c>
    </row>
    <row r="70" spans="1:12" ht="20" customHeight="1">
      <c r="A70" s="31" t="s">
        <v>84</v>
      </c>
      <c r="B70" s="32">
        <v>-8.0916030534351105E-2</v>
      </c>
      <c r="C70" s="32">
        <v>-3.5180882841022222E-3</v>
      </c>
      <c r="D70" s="31" t="s">
        <v>85</v>
      </c>
    </row>
    <row r="71" spans="1:12" ht="20" customHeight="1">
      <c r="A71" s="31" t="s">
        <v>86</v>
      </c>
      <c r="B71" s="32">
        <v>-0.119321291735085</v>
      </c>
      <c r="C71" s="32">
        <v>-9.1785609026988468E-3</v>
      </c>
      <c r="D71" s="31" t="s">
        <v>85</v>
      </c>
    </row>
    <row r="72" spans="1:12" ht="20" customHeight="1">
      <c r="A72" s="31" t="s">
        <v>87</v>
      </c>
      <c r="B72" s="32">
        <v>0.107732406602954</v>
      </c>
      <c r="C72" s="32">
        <v>0.107732406602954</v>
      </c>
      <c r="D72" s="31" t="s">
        <v>12</v>
      </c>
    </row>
    <row r="73" spans="1:12" ht="20" customHeight="1">
      <c r="A73" s="31" t="s">
        <v>88</v>
      </c>
      <c r="B73" s="32">
        <v>0.137891737891738</v>
      </c>
      <c r="C73" s="32">
        <v>3.3632131193106832E-3</v>
      </c>
      <c r="D73" s="31" t="s">
        <v>12</v>
      </c>
    </row>
    <row r="74" spans="1:12" ht="20" customHeight="1">
      <c r="A74" s="31" t="s">
        <v>23</v>
      </c>
      <c r="B74" s="32">
        <v>-0.23665893271461699</v>
      </c>
      <c r="C74" s="32">
        <v>-1.0289518813679E-2</v>
      </c>
      <c r="D74" s="31" t="s">
        <v>12</v>
      </c>
    </row>
    <row r="75" spans="1:12" ht="20" customHeight="1">
      <c r="A75" s="31" t="s">
        <v>89</v>
      </c>
      <c r="B75" s="32">
        <v>7.4733096085409206E-2</v>
      </c>
      <c r="C75" s="32">
        <v>1.245551601423487E-2</v>
      </c>
      <c r="D75" s="31" t="s">
        <v>90</v>
      </c>
    </row>
    <row r="76" spans="1:12" ht="20" customHeight="1">
      <c r="A76" s="31" t="s">
        <v>91</v>
      </c>
      <c r="B76" s="32">
        <v>-0.113583138173302</v>
      </c>
      <c r="C76" s="32">
        <v>-3.4419132779788478E-3</v>
      </c>
      <c r="D76" s="31" t="s">
        <v>12</v>
      </c>
    </row>
    <row r="77" spans="1:12" ht="20" customHeight="1">
      <c r="A77" s="31" t="s">
        <v>92</v>
      </c>
      <c r="B77" s="32">
        <v>-0.111647727272727</v>
      </c>
      <c r="C77" s="32">
        <v>-3.6015395894428062E-3</v>
      </c>
      <c r="D77" s="31" t="s">
        <v>12</v>
      </c>
    </row>
    <row r="78" spans="1:12" ht="20" customHeight="1">
      <c r="A78" s="31" t="s">
        <v>93</v>
      </c>
      <c r="B78" s="32">
        <v>-0.112093660480757</v>
      </c>
      <c r="C78" s="32">
        <v>-5.3377933562265244E-3</v>
      </c>
      <c r="D78" s="31" t="s">
        <v>14</v>
      </c>
    </row>
    <row r="79" spans="1:12" ht="20" customHeight="1">
      <c r="A79" s="31" t="s">
        <v>94</v>
      </c>
      <c r="B79" s="32">
        <v>1.67662362690306E-2</v>
      </c>
      <c r="C79" s="32">
        <v>7.6210164859230004E-4</v>
      </c>
      <c r="D79" s="31" t="s">
        <v>14</v>
      </c>
    </row>
    <row r="80" spans="1:12" ht="20" customHeight="1">
      <c r="A80" s="31" t="s">
        <v>95</v>
      </c>
      <c r="B80" s="32">
        <v>-6.3471502590673495E-2</v>
      </c>
      <c r="C80" s="32">
        <v>-2.8850682995760681E-3</v>
      </c>
      <c r="D80" s="31" t="s">
        <v>96</v>
      </c>
    </row>
    <row r="81" spans="1:14" ht="20" customHeight="1">
      <c r="A81" s="31" t="s">
        <v>97</v>
      </c>
      <c r="B81" s="32">
        <v>-8.1666666666666596E-2</v>
      </c>
      <c r="C81" s="32">
        <v>-3.7121212121212091E-3</v>
      </c>
      <c r="D81" s="31" t="s">
        <v>14</v>
      </c>
    </row>
    <row r="82" spans="1:14" ht="20" customHeight="1">
      <c r="A82" s="31" t="s">
        <v>98</v>
      </c>
      <c r="B82" s="32">
        <v>-0.10438908659549199</v>
      </c>
      <c r="C82" s="32">
        <v>-4.7449584816132723E-3</v>
      </c>
      <c r="D82" s="31" t="s">
        <v>14</v>
      </c>
    </row>
    <row r="83" spans="1:14" ht="20" customHeight="1">
      <c r="A83" s="31" t="s">
        <v>99</v>
      </c>
      <c r="B83" s="32">
        <v>7.0077864293659102E-3</v>
      </c>
      <c r="C83" s="32">
        <v>3.1853574678935963E-4</v>
      </c>
      <c r="D83" s="31" t="s">
        <v>12</v>
      </c>
    </row>
    <row r="84" spans="1:14" ht="20" customHeight="1">
      <c r="A84" s="31" t="s">
        <v>13</v>
      </c>
      <c r="B84" s="32">
        <v>-0.39790575916230397</v>
      </c>
      <c r="C84" s="32">
        <v>-1.4210919970082281E-2</v>
      </c>
      <c r="D84" s="31" t="s">
        <v>14</v>
      </c>
    </row>
    <row r="85" spans="1:14" ht="20" customHeight="1">
      <c r="A85" s="31" t="s">
        <v>100</v>
      </c>
      <c r="B85" s="32">
        <v>-0.119242902208202</v>
      </c>
      <c r="C85" s="32">
        <v>-1.19242902208202E-2</v>
      </c>
      <c r="D85" s="31" t="s">
        <v>10</v>
      </c>
    </row>
    <row r="86" spans="1:14" ht="20" customHeight="1">
      <c r="A86" s="31" t="s">
        <v>101</v>
      </c>
      <c r="B86" s="32">
        <v>4.3109243697478997E-2</v>
      </c>
      <c r="C86" s="32">
        <v>8.6218487394957993E-3</v>
      </c>
      <c r="D86" s="31" t="s">
        <v>12</v>
      </c>
    </row>
    <row r="87" spans="1:14" ht="20" customHeight="1">
      <c r="A87" s="31" t="s">
        <v>32</v>
      </c>
      <c r="B87" s="32">
        <v>-0.15779702970296999</v>
      </c>
      <c r="C87" s="32">
        <v>-1.7533003300329999E-2</v>
      </c>
      <c r="D87" s="31" t="s">
        <v>33</v>
      </c>
    </row>
    <row r="88" spans="1:14" ht="20" customHeight="1">
      <c r="A88" s="38" t="s">
        <v>102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40"/>
    </row>
    <row r="89" spans="1:14" ht="20" customHeight="1">
      <c r="A89" s="30" t="s">
        <v>103</v>
      </c>
      <c r="B89" s="35" t="s">
        <v>104</v>
      </c>
      <c r="C89" s="35" t="s">
        <v>55</v>
      </c>
      <c r="D89" s="30" t="s">
        <v>105</v>
      </c>
      <c r="E89" s="30" t="s">
        <v>106</v>
      </c>
      <c r="F89" s="30" t="s">
        <v>107</v>
      </c>
      <c r="G89" s="30" t="s">
        <v>108</v>
      </c>
      <c r="H89" s="30" t="s">
        <v>109</v>
      </c>
      <c r="L89" s="33" t="s">
        <v>37</v>
      </c>
    </row>
    <row r="90" spans="1:14" ht="20" customHeight="1">
      <c r="A90" s="36">
        <v>46078</v>
      </c>
      <c r="B90" s="32">
        <v>3</v>
      </c>
      <c r="C90" s="32">
        <v>4.0459718334388571E-2</v>
      </c>
      <c r="D90" s="32">
        <v>2.2901727359087871E-3</v>
      </c>
      <c r="E90" s="32">
        <v>0</v>
      </c>
      <c r="F90" s="32">
        <v>2.2901727359087871E-3</v>
      </c>
      <c r="G90" s="32">
        <v>2.2901727359087871E-3</v>
      </c>
      <c r="H90" s="31" t="s">
        <v>110</v>
      </c>
      <c r="L90" s="34" t="s">
        <v>111</v>
      </c>
    </row>
    <row r="91" spans="1:14" ht="20" customHeight="1">
      <c r="A91" s="36">
        <v>46080</v>
      </c>
      <c r="B91" s="32">
        <v>3</v>
      </c>
      <c r="C91" s="32">
        <v>0.41916892776642067</v>
      </c>
      <c r="D91" s="32">
        <v>2.372654308111815E-2</v>
      </c>
      <c r="E91" s="32">
        <v>2.2901727359087871E-3</v>
      </c>
      <c r="F91" s="32">
        <v>2.372654308111815E-2</v>
      </c>
      <c r="G91" s="32">
        <v>2.6016715817026938E-2</v>
      </c>
      <c r="H91" s="31" t="s">
        <v>110</v>
      </c>
      <c r="L91" s="34" t="s">
        <v>112</v>
      </c>
    </row>
    <row r="92" spans="1:14" ht="20" customHeight="1">
      <c r="A92" s="36">
        <v>46086</v>
      </c>
      <c r="B92" s="32">
        <v>2</v>
      </c>
      <c r="C92" s="32">
        <v>-0.1001186611347181</v>
      </c>
      <c r="D92" s="32">
        <v>-3.7780626843289828E-3</v>
      </c>
      <c r="E92" s="32">
        <v>2.2238653132697961E-2</v>
      </c>
      <c r="F92" s="32">
        <v>3.7780626843289828E-3</v>
      </c>
      <c r="G92" s="32">
        <v>2.2238653132697961E-2</v>
      </c>
      <c r="H92" s="31" t="s">
        <v>113</v>
      </c>
    </row>
    <row r="93" spans="1:14" ht="20" customHeight="1">
      <c r="A93" s="36">
        <v>46087</v>
      </c>
      <c r="B93" s="32">
        <v>6</v>
      </c>
      <c r="C93" s="32">
        <v>-2.358875959675746E-2</v>
      </c>
      <c r="D93" s="32">
        <v>-2.6704256147272601E-3</v>
      </c>
      <c r="E93" s="32">
        <v>1.9568227517970702E-2</v>
      </c>
      <c r="F93" s="32">
        <v>2.6704256147272601E-3</v>
      </c>
      <c r="G93" s="32">
        <v>1.9568227517970702E-2</v>
      </c>
      <c r="H93" s="31" t="s">
        <v>113</v>
      </c>
    </row>
    <row r="94" spans="1:14" ht="20" customHeight="1">
      <c r="A94" s="36">
        <v>46091</v>
      </c>
      <c r="B94" s="32">
        <v>7</v>
      </c>
      <c r="C94" s="32">
        <v>-0.1051075218282138</v>
      </c>
      <c r="D94" s="32">
        <v>-1.388212552448107E-2</v>
      </c>
      <c r="E94" s="32">
        <v>5.6861019934896333E-3</v>
      </c>
      <c r="F94" s="32">
        <v>1.388212552448107E-2</v>
      </c>
      <c r="G94" s="32">
        <v>5.6861019934896333E-3</v>
      </c>
      <c r="H94" s="31" t="s">
        <v>113</v>
      </c>
    </row>
    <row r="95" spans="1:14" ht="20" customHeight="1">
      <c r="A95" s="36">
        <v>46093</v>
      </c>
      <c r="B95" s="32">
        <v>3</v>
      </c>
      <c r="C95" s="32">
        <v>-7.7976896071230997E-2</v>
      </c>
      <c r="D95" s="32">
        <v>-4.4137865700696792E-3</v>
      </c>
      <c r="E95" s="32">
        <v>1.272315423419954E-3</v>
      </c>
      <c r="F95" s="32">
        <v>4.4137865700696792E-3</v>
      </c>
      <c r="G95" s="32">
        <v>1.272315423419954E-3</v>
      </c>
      <c r="H95" s="31" t="s">
        <v>113</v>
      </c>
    </row>
    <row r="96" spans="1:14" ht="20" customHeight="1">
      <c r="A96" s="36">
        <v>46111</v>
      </c>
      <c r="B96" s="32">
        <v>2</v>
      </c>
      <c r="C96" s="32">
        <v>0.1951084913919735</v>
      </c>
      <c r="D96" s="32">
        <v>7.3625845808291887E-3</v>
      </c>
      <c r="E96" s="32">
        <v>1.272315423419954E-3</v>
      </c>
      <c r="F96" s="32">
        <v>7.3625845808291887E-3</v>
      </c>
      <c r="G96" s="32">
        <v>8.6349000042491436E-3</v>
      </c>
      <c r="H96" s="31" t="s">
        <v>110</v>
      </c>
    </row>
    <row r="97" spans="1:8" ht="20" customHeight="1">
      <c r="A97" s="36">
        <v>46120</v>
      </c>
      <c r="B97" s="32">
        <v>3</v>
      </c>
      <c r="C97" s="32">
        <v>0.52313502050129235</v>
      </c>
      <c r="D97" s="32">
        <v>2.9611416254790131E-2</v>
      </c>
      <c r="E97" s="32">
        <v>8.6349000042491436E-3</v>
      </c>
      <c r="F97" s="32">
        <v>2.9611416254790131E-2</v>
      </c>
      <c r="G97" s="32">
        <v>3.8246316259039279E-2</v>
      </c>
      <c r="H97" s="31" t="s">
        <v>110</v>
      </c>
    </row>
    <row r="98" spans="1:8" ht="20" customHeight="1">
      <c r="A98" s="36">
        <v>46126</v>
      </c>
      <c r="B98" s="32">
        <v>4</v>
      </c>
      <c r="C98" s="32">
        <v>0.17806046012740559</v>
      </c>
      <c r="D98" s="32">
        <v>1.343852529263439E-2</v>
      </c>
      <c r="E98" s="32">
        <v>3.8246316259039279E-2</v>
      </c>
      <c r="F98" s="32">
        <v>1.343852529263439E-2</v>
      </c>
      <c r="G98" s="32">
        <v>5.168484155167366E-2</v>
      </c>
      <c r="H98" s="31" t="s">
        <v>110</v>
      </c>
    </row>
    <row r="99" spans="1:8" ht="20" customHeight="1">
      <c r="A99" s="36">
        <v>46127</v>
      </c>
      <c r="B99" s="32">
        <v>2</v>
      </c>
      <c r="C99" s="32">
        <v>0.221435720478522</v>
      </c>
      <c r="D99" s="32">
        <v>8.3560649237178104E-3</v>
      </c>
      <c r="E99" s="32">
        <v>5.168484155167366E-2</v>
      </c>
      <c r="F99" s="32">
        <v>8.3560649237178104E-3</v>
      </c>
      <c r="G99" s="32">
        <v>6.0040906475391467E-2</v>
      </c>
      <c r="H99" s="31" t="s">
        <v>110</v>
      </c>
    </row>
    <row r="100" spans="1:8" ht="20" customHeight="1">
      <c r="A100" s="36">
        <v>46132</v>
      </c>
      <c r="B100" s="32">
        <v>2</v>
      </c>
      <c r="C100" s="32">
        <v>-0.1870018448660945</v>
      </c>
      <c r="D100" s="32">
        <v>-7.056673391173377E-3</v>
      </c>
      <c r="E100" s="32">
        <v>5.2984233084218089E-2</v>
      </c>
      <c r="F100" s="32">
        <v>7.056673391173377E-3</v>
      </c>
      <c r="G100" s="32">
        <v>5.2984233084218089E-2</v>
      </c>
      <c r="H100" s="31" t="s">
        <v>113</v>
      </c>
    </row>
    <row r="101" spans="1:8" ht="20" customHeight="1">
      <c r="A101" s="36">
        <v>46134</v>
      </c>
      <c r="B101" s="32">
        <v>2</v>
      </c>
      <c r="C101" s="32">
        <v>2.5809421512966051E-2</v>
      </c>
      <c r="D101" s="32">
        <v>9.7394043445154903E-4</v>
      </c>
      <c r="E101" s="32">
        <v>5.2984233084218089E-2</v>
      </c>
      <c r="F101" s="32">
        <v>9.7394043445154903E-4</v>
      </c>
      <c r="G101" s="32">
        <v>5.395817351866964E-2</v>
      </c>
      <c r="H101" s="31" t="s">
        <v>110</v>
      </c>
    </row>
    <row r="102" spans="1:8" ht="20" customHeight="1">
      <c r="A102" s="36">
        <v>46136</v>
      </c>
      <c r="B102" s="32">
        <v>4</v>
      </c>
      <c r="C102" s="32">
        <v>-0.1075419850814168</v>
      </c>
      <c r="D102" s="32">
        <v>-8.1163762325597594E-3</v>
      </c>
      <c r="E102" s="32">
        <v>4.5841797286109882E-2</v>
      </c>
      <c r="F102" s="32">
        <v>8.1163762325597594E-3</v>
      </c>
      <c r="G102" s="32">
        <v>4.5841797286109882E-2</v>
      </c>
      <c r="H102" s="31" t="s">
        <v>113</v>
      </c>
    </row>
    <row r="103" spans="1:8" ht="20" customHeight="1">
      <c r="A103" s="36">
        <v>46140</v>
      </c>
      <c r="B103" s="32">
        <v>4</v>
      </c>
      <c r="C103" s="32">
        <v>-2.2949906435620782E-2</v>
      </c>
      <c r="D103" s="32">
        <v>-1.73206841023553E-3</v>
      </c>
      <c r="E103" s="32">
        <v>4.4109728875874353E-2</v>
      </c>
      <c r="F103" s="32">
        <v>1.73206841023553E-3</v>
      </c>
      <c r="G103" s="32">
        <v>4.4109728875874353E-2</v>
      </c>
      <c r="H103" s="31" t="s">
        <v>113</v>
      </c>
    </row>
    <row r="104" spans="1:8" ht="20" customHeight="1">
      <c r="A104" s="36">
        <v>46148</v>
      </c>
      <c r="B104" s="32">
        <v>2</v>
      </c>
      <c r="C104" s="32">
        <v>0.31316020317014948</v>
      </c>
      <c r="D104" s="32">
        <v>1.181736615736413E-2</v>
      </c>
      <c r="E104" s="32">
        <v>4.4109728875874353E-2</v>
      </c>
      <c r="F104" s="32">
        <v>1.181736615736413E-2</v>
      </c>
      <c r="G104" s="32">
        <v>5.5927095033238478E-2</v>
      </c>
      <c r="H104" s="31" t="s">
        <v>110</v>
      </c>
    </row>
    <row r="105" spans="1:8" ht="20" customHeight="1">
      <c r="A105" s="36">
        <v>46160</v>
      </c>
      <c r="B105" s="32">
        <v>2</v>
      </c>
      <c r="C105" s="32">
        <v>-0.40302981273194671</v>
      </c>
      <c r="D105" s="32">
        <v>-1.5208672178564029E-2</v>
      </c>
      <c r="E105" s="32">
        <v>4.071842285467446E-2</v>
      </c>
      <c r="F105" s="32">
        <v>1.5208672178564029E-2</v>
      </c>
      <c r="G105" s="32">
        <v>4.071842285467446E-2</v>
      </c>
      <c r="H105" s="31" t="s">
        <v>113</v>
      </c>
    </row>
    <row r="106" spans="1:8" ht="20" customHeight="1">
      <c r="A106" s="36">
        <v>46163</v>
      </c>
      <c r="B106" s="32">
        <v>2</v>
      </c>
      <c r="C106" s="32">
        <v>-0.1865750362113483</v>
      </c>
      <c r="D106" s="32">
        <v>-7.0405674042018206E-3</v>
      </c>
      <c r="E106" s="32">
        <v>3.3677855450472638E-2</v>
      </c>
      <c r="F106" s="32">
        <v>7.0405674042018206E-3</v>
      </c>
      <c r="G106" s="32">
        <v>3.3677855450472638E-2</v>
      </c>
      <c r="H106" s="31" t="s">
        <v>113</v>
      </c>
    </row>
    <row r="107" spans="1:8" ht="20" customHeight="1">
      <c r="A107" s="36" t="s">
        <v>114</v>
      </c>
      <c r="B107" s="32">
        <v>53</v>
      </c>
      <c r="C107" s="32">
        <v>3.3677855450472631E-2</v>
      </c>
      <c r="D107" s="32">
        <v>3.3677855450472631E-2</v>
      </c>
      <c r="E107" s="32">
        <v>0</v>
      </c>
      <c r="F107" s="32">
        <v>3.3677855450472631E-2</v>
      </c>
      <c r="G107" s="32">
        <v>3.3677855450472631E-2</v>
      </c>
      <c r="H107" s="31" t="s">
        <v>115</v>
      </c>
    </row>
    <row r="108" spans="1:8" ht="20" customHeight="1">
      <c r="A108" s="31" t="s">
        <v>116</v>
      </c>
      <c r="B108" s="32">
        <v>-4.6413502109704602E-2</v>
      </c>
      <c r="C108" s="32">
        <v>-2.210166767128791E-3</v>
      </c>
      <c r="D108" s="31" t="s">
        <v>8</v>
      </c>
    </row>
    <row r="109" spans="1:8" ht="20" customHeight="1">
      <c r="A109" s="31" t="s">
        <v>36</v>
      </c>
      <c r="B109" s="32">
        <v>-0.13182674199623401</v>
      </c>
      <c r="C109" s="32">
        <v>-6.5913370998117006E-3</v>
      </c>
      <c r="D109" s="31" t="s">
        <v>10</v>
      </c>
    </row>
    <row r="110" spans="1:8" ht="20" customHeight="1">
      <c r="A110" s="31" t="s">
        <v>117</v>
      </c>
      <c r="B110" s="32">
        <v>0.16142506142506099</v>
      </c>
      <c r="C110" s="32">
        <v>1.345208845208842E-2</v>
      </c>
      <c r="D110" s="31" t="s">
        <v>10</v>
      </c>
    </row>
    <row r="111" spans="1:8" ht="20" customHeight="1">
      <c r="A111" s="31" t="s">
        <v>27</v>
      </c>
      <c r="B111" s="32">
        <v>0.28332849259366799</v>
      </c>
      <c r="C111" s="32">
        <v>3.1480943621518667E-2</v>
      </c>
      <c r="D111" s="31" t="s">
        <v>10</v>
      </c>
    </row>
    <row r="112" spans="1:8" ht="20" customHeight="1">
      <c r="A112" s="31" t="s">
        <v>19</v>
      </c>
      <c r="B112" s="32">
        <v>0.34299191374663102</v>
      </c>
      <c r="C112" s="32">
        <v>1.559054153393777E-2</v>
      </c>
      <c r="D112" s="31" t="s">
        <v>10</v>
      </c>
    </row>
    <row r="113" spans="1:14" ht="20" customHeight="1">
      <c r="A113" s="31" t="s">
        <v>16</v>
      </c>
      <c r="B113" s="32">
        <v>-0.33397007322508748</v>
      </c>
      <c r="C113" s="32">
        <v>-0.16698503661254371</v>
      </c>
      <c r="D113" s="31" t="s">
        <v>14</v>
      </c>
    </row>
    <row r="114" spans="1:14" ht="20" customHeight="1">
      <c r="A114" s="31" t="s">
        <v>9</v>
      </c>
      <c r="B114" s="32">
        <v>-0.472089552238806</v>
      </c>
      <c r="C114" s="32">
        <v>-3.9340796019900502E-2</v>
      </c>
      <c r="D114" s="31" t="s">
        <v>10</v>
      </c>
    </row>
    <row r="115" spans="1:14" ht="20" customHeight="1">
      <c r="A115" s="38" t="s">
        <v>118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40"/>
    </row>
    <row r="116" spans="1:14" ht="20" customHeight="1">
      <c r="A116" s="30" t="s">
        <v>76</v>
      </c>
      <c r="B116" s="35" t="s">
        <v>55</v>
      </c>
      <c r="C116" s="35" t="s">
        <v>119</v>
      </c>
      <c r="D116" s="30" t="s">
        <v>42</v>
      </c>
      <c r="E116" s="30" t="s">
        <v>120</v>
      </c>
      <c r="F116" s="30" t="s">
        <v>56</v>
      </c>
      <c r="L116" s="33" t="s">
        <v>37</v>
      </c>
    </row>
    <row r="117" spans="1:14" ht="20" customHeight="1">
      <c r="A117" s="31" t="s">
        <v>31</v>
      </c>
      <c r="B117" s="32">
        <v>0.18425700351365831</v>
      </c>
      <c r="C117" s="32">
        <v>1</v>
      </c>
      <c r="D117" s="31">
        <v>3</v>
      </c>
      <c r="E117" s="32">
        <v>0.164877216130355</v>
      </c>
      <c r="F117" s="31"/>
      <c r="L117" s="34" t="s">
        <v>121</v>
      </c>
    </row>
    <row r="118" spans="1:14" ht="20" customHeight="1">
      <c r="A118" s="31" t="s">
        <v>12</v>
      </c>
      <c r="B118" s="32">
        <v>0.1241970051633129</v>
      </c>
      <c r="C118" s="32">
        <v>0.76923076923076927</v>
      </c>
      <c r="D118" s="31">
        <v>13</v>
      </c>
      <c r="E118" s="32">
        <v>0.99689577701450904</v>
      </c>
      <c r="F118" s="31"/>
      <c r="L118" s="34" t="s">
        <v>122</v>
      </c>
    </row>
    <row r="119" spans="1:14" ht="20" customHeight="1">
      <c r="A119" s="31" t="s">
        <v>35</v>
      </c>
      <c r="B119" s="32">
        <v>0.23085818340959499</v>
      </c>
      <c r="C119" s="32">
        <v>1</v>
      </c>
      <c r="D119" s="31">
        <v>2</v>
      </c>
      <c r="E119" s="32">
        <v>7.2393450152523992E-2</v>
      </c>
      <c r="F119" s="31" t="s">
        <v>58</v>
      </c>
    </row>
    <row r="120" spans="1:14" ht="20" customHeight="1">
      <c r="A120" s="31" t="s">
        <v>8</v>
      </c>
      <c r="B120" s="32">
        <v>0.17705676444373181</v>
      </c>
      <c r="C120" s="32">
        <v>0.5</v>
      </c>
      <c r="D120" s="31">
        <v>4</v>
      </c>
      <c r="E120" s="32">
        <v>0.87077485954167744</v>
      </c>
      <c r="F120" s="31"/>
    </row>
    <row r="121" spans="1:14" ht="20" customHeight="1">
      <c r="A121" s="31" t="s">
        <v>85</v>
      </c>
      <c r="B121" s="32">
        <v>-4.6561229683814369E-2</v>
      </c>
      <c r="C121" s="32">
        <v>0.33333333333333331</v>
      </c>
      <c r="D121" s="31">
        <v>3</v>
      </c>
      <c r="E121" s="32">
        <v>0.179874924953078</v>
      </c>
      <c r="F121" s="31"/>
    </row>
    <row r="122" spans="1:14" ht="20" customHeight="1">
      <c r="A122" s="31" t="s">
        <v>90</v>
      </c>
      <c r="B122" s="32">
        <v>7.4733096085409206E-2</v>
      </c>
      <c r="C122" s="32">
        <v>1</v>
      </c>
      <c r="D122" s="31">
        <v>1</v>
      </c>
      <c r="E122" s="32">
        <v>0</v>
      </c>
      <c r="F122" s="31" t="s">
        <v>58</v>
      </c>
    </row>
    <row r="123" spans="1:14" ht="20" customHeight="1">
      <c r="A123" s="31" t="s">
        <v>14</v>
      </c>
      <c r="B123" s="32">
        <v>-6.8122654556369067E-2</v>
      </c>
      <c r="C123" s="32">
        <v>0.2857142857142857</v>
      </c>
      <c r="D123" s="31">
        <v>7</v>
      </c>
      <c r="E123" s="32">
        <v>0.93430618712899693</v>
      </c>
      <c r="F123" s="31"/>
    </row>
    <row r="124" spans="1:14" ht="20" customHeight="1">
      <c r="A124" s="31" t="s">
        <v>96</v>
      </c>
      <c r="B124" s="32">
        <v>-6.3471502590673495E-2</v>
      </c>
      <c r="C124" s="32">
        <v>0</v>
      </c>
      <c r="D124" s="31">
        <v>1</v>
      </c>
      <c r="E124" s="32">
        <v>0</v>
      </c>
      <c r="F124" s="31" t="s">
        <v>58</v>
      </c>
    </row>
    <row r="125" spans="1:14" ht="20" customHeight="1">
      <c r="A125" s="31" t="s">
        <v>10</v>
      </c>
      <c r="B125" s="32">
        <v>1.2416811524172209E-3</v>
      </c>
      <c r="C125" s="32">
        <v>0.5</v>
      </c>
      <c r="D125" s="31">
        <v>12</v>
      </c>
      <c r="E125" s="32">
        <v>0.81508146598543707</v>
      </c>
      <c r="F125" s="31"/>
    </row>
    <row r="126" spans="1:14" ht="20" customHeight="1">
      <c r="A126" s="31" t="s">
        <v>33</v>
      </c>
      <c r="B126" s="32">
        <v>-0.15779702970296999</v>
      </c>
      <c r="C126" s="32">
        <v>0</v>
      </c>
      <c r="D126" s="31">
        <v>1</v>
      </c>
      <c r="E126" s="32">
        <v>0</v>
      </c>
      <c r="F126" s="31" t="s">
        <v>58</v>
      </c>
    </row>
    <row r="127" spans="1:14" ht="20" customHeight="1">
      <c r="A127" s="31" t="s">
        <v>21</v>
      </c>
      <c r="B127" s="32">
        <v>-0.1870018448660945</v>
      </c>
      <c r="C127" s="32">
        <v>0</v>
      </c>
      <c r="D127" s="31">
        <v>2</v>
      </c>
      <c r="E127" s="32">
        <v>0.14541321988880301</v>
      </c>
      <c r="F127" s="31" t="s">
        <v>58</v>
      </c>
    </row>
    <row r="128" spans="1:14" ht="20" customHeight="1">
      <c r="A128" s="31" t="s">
        <v>26</v>
      </c>
      <c r="B128" s="32">
        <v>-0.14774590163934451</v>
      </c>
      <c r="C128" s="32">
        <v>0</v>
      </c>
      <c r="D128" s="31">
        <v>2</v>
      </c>
      <c r="E128" s="32">
        <v>4.5491803278689007E-2</v>
      </c>
      <c r="F128" s="31" t="s">
        <v>58</v>
      </c>
    </row>
    <row r="129" spans="1:6" ht="20" customHeight="1">
      <c r="A129" s="31" t="s">
        <v>29</v>
      </c>
      <c r="B129" s="32">
        <v>-6.7338068523489156E-2</v>
      </c>
      <c r="C129" s="32">
        <v>0.5</v>
      </c>
      <c r="D129" s="31">
        <v>2</v>
      </c>
      <c r="E129" s="32">
        <v>0.18839673851208569</v>
      </c>
      <c r="F129" s="31" t="s">
        <v>58</v>
      </c>
    </row>
  </sheetData>
  <mergeCells count="8">
    <mergeCell ref="A115:N115"/>
    <mergeCell ref="A1:N1"/>
    <mergeCell ref="A22:N22"/>
    <mergeCell ref="A88:N88"/>
    <mergeCell ref="A4:N4"/>
    <mergeCell ref="A62:N62"/>
    <mergeCell ref="A2:N2"/>
    <mergeCell ref="A41:N41"/>
  </mergeCells>
  <phoneticPr fontId="3" type="noConversion"/>
  <conditionalFormatting sqref="B6:B15">
    <cfRule type="cellIs" dxfId="51" priority="1" operator="greaterThan">
      <formula>0</formula>
    </cfRule>
    <cfRule type="cellIs" dxfId="50" priority="2" operator="lessThan">
      <formula>0</formula>
    </cfRule>
  </conditionalFormatting>
  <conditionalFormatting sqref="B43:B55">
    <cfRule type="cellIs" dxfId="49" priority="5" operator="greaterThan">
      <formula>0</formula>
    </cfRule>
    <cfRule type="cellIs" dxfId="48" priority="6" operator="lessThan">
      <formula>0</formula>
    </cfRule>
  </conditionalFormatting>
  <conditionalFormatting sqref="B64:C129">
    <cfRule type="cellIs" dxfId="47" priority="7" operator="greaterThan">
      <formula>0</formula>
    </cfRule>
    <cfRule type="cellIs" dxfId="46" priority="8" operator="lessThan">
      <formula>0</formula>
    </cfRule>
  </conditionalFormatting>
  <conditionalFormatting sqref="C90:G107">
    <cfRule type="cellIs" dxfId="45" priority="9" operator="greaterThan">
      <formula>0</formula>
    </cfRule>
    <cfRule type="cellIs" dxfId="44" priority="10" operator="lessThan">
      <formula>0</formula>
    </cfRule>
  </conditionalFormatting>
  <conditionalFormatting sqref="E117:E129">
    <cfRule type="cellIs" dxfId="43" priority="13" operator="greaterThan">
      <formula>0</formula>
    </cfRule>
    <cfRule type="cellIs" dxfId="42" priority="14" operator="lessThan">
      <formula>0</formula>
    </cfRule>
  </conditionalFormatting>
  <conditionalFormatting sqref="I6:I15">
    <cfRule type="cellIs" dxfId="41" priority="3" operator="greaterThan">
      <formula>0</formula>
    </cfRule>
    <cfRule type="cellIs" dxfId="40" priority="4" operator="lessThan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118"/>
  <sheetViews>
    <sheetView workbookViewId="0">
      <pane ySplit="1" topLeftCell="A90" activePane="bottomLeft" state="frozen"/>
      <selection sqref="A1:N1"/>
      <selection pane="bottomLeft" sqref="A1:N1"/>
    </sheetView>
  </sheetViews>
  <sheetFormatPr baseColWidth="10" defaultColWidth="8.83203125" defaultRowHeight="14"/>
  <cols>
    <col min="1" max="13" width="11" style="24" customWidth="1"/>
  </cols>
  <sheetData>
    <row r="1" spans="1:13" ht="28" customHeight="1">
      <c r="A1" s="47" t="s">
        <v>123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0" customHeight="1">
      <c r="A2" s="46" t="s">
        <v>124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18" customHeight="1"/>
    <row r="4" spans="1:13" ht="18" customHeight="1"/>
    <row r="5" spans="1:13" ht="18" customHeight="1"/>
    <row r="6" spans="1:13" ht="18" customHeight="1"/>
    <row r="7" spans="1:13" ht="18" customHeight="1"/>
    <row r="8" spans="1:13" ht="18" customHeight="1"/>
    <row r="9" spans="1:13" ht="18" customHeight="1"/>
    <row r="10" spans="1:13" ht="18" customHeight="1"/>
    <row r="11" spans="1:13" ht="18" customHeight="1"/>
    <row r="12" spans="1:13" ht="18" customHeight="1"/>
    <row r="13" spans="1:13" ht="18" customHeight="1"/>
    <row r="14" spans="1:13" ht="18" customHeight="1"/>
    <row r="15" spans="1:13" ht="18" customHeight="1"/>
    <row r="16" spans="1:13" ht="18" customHeight="1"/>
    <row r="17" spans="1:13" ht="18" customHeight="1"/>
    <row r="18" spans="1:13" ht="18" customHeight="1"/>
    <row r="19" spans="1:13" ht="18" customHeight="1"/>
    <row r="20" spans="1:13" ht="18" customHeight="1"/>
    <row r="21" spans="1:13" ht="18" customHeight="1"/>
    <row r="22" spans="1:13" ht="18" customHeight="1"/>
    <row r="23" spans="1:13" ht="22" customHeight="1">
      <c r="A23" s="49" t="s">
        <v>125</v>
      </c>
      <c r="B23" s="42"/>
      <c r="C23" s="42"/>
      <c r="D23" s="42"/>
      <c r="E23" s="42"/>
      <c r="F23" s="42"/>
      <c r="G23" s="42"/>
      <c r="H23" s="48" t="s">
        <v>126</v>
      </c>
      <c r="I23" s="42"/>
      <c r="J23" s="42"/>
      <c r="K23" s="42"/>
      <c r="L23" s="42"/>
      <c r="M23" s="42"/>
    </row>
    <row r="24" spans="1:13" ht="20" customHeight="1">
      <c r="A24" s="46" t="s">
        <v>127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8" customHeight="1"/>
    <row r="26" spans="1:13" ht="18" customHeight="1"/>
    <row r="27" spans="1:13" ht="18" customHeight="1"/>
    <row r="28" spans="1:13" ht="18" customHeight="1"/>
    <row r="29" spans="1:13" ht="18" customHeight="1"/>
    <row r="30" spans="1:13" ht="18" customHeight="1"/>
    <row r="31" spans="1:13" ht="18" customHeight="1"/>
    <row r="32" spans="1:13" ht="18" customHeight="1"/>
    <row r="33" spans="1:13" ht="18" customHeight="1"/>
    <row r="34" spans="1:13" ht="18" customHeight="1"/>
    <row r="35" spans="1:13" ht="18" customHeight="1"/>
    <row r="36" spans="1:13" ht="18" customHeight="1"/>
    <row r="37" spans="1:13" ht="18" customHeight="1"/>
    <row r="38" spans="1:13" ht="18" customHeight="1"/>
    <row r="39" spans="1:13" ht="18" customHeight="1"/>
    <row r="40" spans="1:13" ht="18" customHeight="1"/>
    <row r="41" spans="1:13" ht="18" customHeight="1"/>
    <row r="42" spans="1:13" ht="18" customHeight="1"/>
    <row r="43" spans="1:13" ht="22" customHeight="1">
      <c r="A43" s="45" t="s">
        <v>128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ht="20" customHeight="1">
      <c r="A44" s="46" t="s">
        <v>129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ht="18" customHeight="1"/>
    <row r="46" spans="1:13" ht="18" customHeight="1"/>
    <row r="47" spans="1:13" ht="18" customHeight="1"/>
    <row r="48" spans="1:1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spans="1:13" ht="18" customHeight="1"/>
    <row r="66" spans="1:13" ht="18" customHeight="1"/>
    <row r="67" spans="1:13" ht="18" customHeight="1"/>
    <row r="68" spans="1:13" ht="22" customHeight="1">
      <c r="A68" s="45" t="s">
        <v>130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 ht="20" customHeight="1">
      <c r="A69" s="46" t="s">
        <v>131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</row>
    <row r="70" spans="1:13" ht="18" customHeight="1"/>
    <row r="71" spans="1:13" ht="18" customHeight="1"/>
    <row r="72" spans="1:13" ht="18" customHeight="1"/>
    <row r="73" spans="1:13" ht="18" customHeight="1"/>
    <row r="74" spans="1:13" ht="18" customHeight="1"/>
    <row r="75" spans="1:13" ht="18" customHeight="1"/>
    <row r="76" spans="1:13" ht="18" customHeight="1"/>
    <row r="77" spans="1:13" ht="18" customHeight="1"/>
    <row r="78" spans="1:13" ht="18" customHeight="1"/>
    <row r="79" spans="1:13" ht="18" customHeight="1"/>
    <row r="80" spans="1:13" ht="18" customHeight="1"/>
    <row r="81" spans="1:13" ht="18" customHeight="1"/>
    <row r="82" spans="1:13" ht="18" customHeight="1"/>
    <row r="83" spans="1:13" ht="18" customHeight="1"/>
    <row r="84" spans="1:13" ht="18" customHeight="1"/>
    <row r="85" spans="1:13" ht="18" customHeight="1"/>
    <row r="86" spans="1:13" ht="18" customHeight="1"/>
    <row r="87" spans="1:13" ht="18" customHeight="1"/>
    <row r="88" spans="1:13" ht="18" customHeight="1"/>
    <row r="89" spans="1:13" ht="18" customHeight="1"/>
    <row r="90" spans="1:13" ht="22" customHeight="1">
      <c r="A90" s="45" t="s">
        <v>132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</row>
    <row r="91" spans="1:13" ht="20" customHeight="1">
      <c r="A91" s="46" t="s">
        <v>133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</row>
    <row r="92" spans="1:13" ht="18" customHeight="1"/>
    <row r="93" spans="1:13" ht="18" customHeight="1"/>
    <row r="94" spans="1:13" ht="18" customHeight="1"/>
    <row r="95" spans="1:13" ht="18" customHeight="1"/>
    <row r="96" spans="1:13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spans="1:13" ht="18" customHeight="1"/>
    <row r="114" spans="1:13" ht="18" customHeight="1"/>
    <row r="115" spans="1:13" ht="18" customHeight="1"/>
    <row r="116" spans="1:13" ht="18" customHeight="1"/>
    <row r="117" spans="1:13" ht="18" customHeight="1"/>
    <row r="118" spans="1:13" ht="22" customHeight="1">
      <c r="A118" s="45" t="s">
        <v>134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</row>
  </sheetData>
  <mergeCells count="12">
    <mergeCell ref="A90:M90"/>
    <mergeCell ref="A68:M68"/>
    <mergeCell ref="A44:M44"/>
    <mergeCell ref="A1:M1"/>
    <mergeCell ref="A118:M118"/>
    <mergeCell ref="H23:M23"/>
    <mergeCell ref="A91:M91"/>
    <mergeCell ref="A69:M69"/>
    <mergeCell ref="A43:M43"/>
    <mergeCell ref="A24:M24"/>
    <mergeCell ref="A2:M2"/>
    <mergeCell ref="A23:G23"/>
  </mergeCells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>
      <pane ySplit="1" topLeftCell="A2" activePane="bottomLeft" state="frozen"/>
      <selection pane="bottomLeft" activeCell="J30" sqref="J30"/>
    </sheetView>
  </sheetViews>
  <sheetFormatPr baseColWidth="10" defaultColWidth="8.83203125" defaultRowHeight="14"/>
  <cols>
    <col min="1" max="1" width="16" style="24" customWidth="1"/>
    <col min="2" max="2" width="12" style="24" customWidth="1"/>
    <col min="3" max="5" width="16" style="24" customWidth="1"/>
    <col min="6" max="6" width="18" style="24" customWidth="1"/>
  </cols>
  <sheetData>
    <row r="1" spans="1:6" ht="15" customHeight="1">
      <c r="A1" s="29" t="s">
        <v>74</v>
      </c>
      <c r="B1" s="29" t="s">
        <v>135</v>
      </c>
      <c r="C1" s="29" t="s">
        <v>4</v>
      </c>
      <c r="D1" s="29" t="s">
        <v>136</v>
      </c>
      <c r="E1" s="29" t="s">
        <v>137</v>
      </c>
      <c r="F1" s="29" t="s">
        <v>76</v>
      </c>
    </row>
    <row r="2" spans="1:6" ht="15" customHeight="1">
      <c r="A2" s="26" t="s">
        <v>9</v>
      </c>
      <c r="B2" s="26" t="s">
        <v>138</v>
      </c>
      <c r="C2" s="28">
        <v>-0.472089552238806</v>
      </c>
      <c r="D2" s="28">
        <v>7.0999999999999994E-2</v>
      </c>
      <c r="E2" s="28">
        <v>0.54308955223880595</v>
      </c>
      <c r="F2" s="26" t="s">
        <v>10</v>
      </c>
    </row>
    <row r="3" spans="1:6" ht="15" customHeight="1">
      <c r="A3" s="26" t="s">
        <v>13</v>
      </c>
      <c r="B3" s="26" t="s">
        <v>139</v>
      </c>
      <c r="C3" s="28">
        <v>-0.39790575916230397</v>
      </c>
      <c r="D3" s="28">
        <v>0.11409999999999999</v>
      </c>
      <c r="E3" s="28">
        <v>0.51200575916230395</v>
      </c>
      <c r="F3" s="26" t="s">
        <v>14</v>
      </c>
    </row>
    <row r="4" spans="1:6" ht="15" customHeight="1">
      <c r="A4" s="26" t="s">
        <v>16</v>
      </c>
      <c r="B4" s="26" t="s">
        <v>140</v>
      </c>
      <c r="C4" s="28">
        <v>-0.33397007322508748</v>
      </c>
      <c r="D4" s="28">
        <v>4.3200000000000002E-2</v>
      </c>
      <c r="E4" s="28">
        <v>0.3771700732250875</v>
      </c>
      <c r="F4" s="26" t="s">
        <v>14</v>
      </c>
    </row>
    <row r="5" spans="1:6" ht="15" customHeight="1">
      <c r="A5" s="26" t="s">
        <v>23</v>
      </c>
      <c r="B5" s="26" t="s">
        <v>141</v>
      </c>
      <c r="C5" s="28">
        <v>-0.23665893271461699</v>
      </c>
      <c r="D5" s="28">
        <v>8.1199999999999994E-2</v>
      </c>
      <c r="E5" s="28">
        <v>0.31785893271461702</v>
      </c>
      <c r="F5" s="26" t="s">
        <v>12</v>
      </c>
    </row>
    <row r="6" spans="1:6" ht="15" customHeight="1">
      <c r="A6" s="26" t="s">
        <v>18</v>
      </c>
      <c r="B6" s="26" t="s">
        <v>142</v>
      </c>
      <c r="C6" s="28">
        <v>-0.27352320675105479</v>
      </c>
      <c r="D6" s="28">
        <v>1.5599999999999999E-2</v>
      </c>
      <c r="E6" s="28">
        <v>0.2891232067510548</v>
      </c>
      <c r="F6" s="26" t="s">
        <v>10</v>
      </c>
    </row>
    <row r="7" spans="1:6" ht="15" customHeight="1">
      <c r="A7" s="26" t="s">
        <v>20</v>
      </c>
      <c r="B7" s="26" t="s">
        <v>143</v>
      </c>
      <c r="C7" s="28">
        <v>-0.25970845481049598</v>
      </c>
      <c r="D7" s="28">
        <v>2.8000000000000001E-2</v>
      </c>
      <c r="E7" s="28">
        <v>0.28770845481049601</v>
      </c>
      <c r="F7" s="26" t="s">
        <v>21</v>
      </c>
    </row>
    <row r="8" spans="1:6" ht="15" customHeight="1">
      <c r="A8" s="26" t="s">
        <v>28</v>
      </c>
      <c r="B8" s="26" t="s">
        <v>144</v>
      </c>
      <c r="C8" s="28">
        <v>-0.161536437779532</v>
      </c>
      <c r="D8" s="28">
        <v>8.8099999999999998E-2</v>
      </c>
      <c r="E8" s="28">
        <v>0.24963643777953201</v>
      </c>
      <c r="F8" s="26" t="s">
        <v>29</v>
      </c>
    </row>
    <row r="9" spans="1:6" ht="15" customHeight="1">
      <c r="A9" s="26" t="s">
        <v>91</v>
      </c>
      <c r="B9" s="26" t="s">
        <v>145</v>
      </c>
      <c r="C9" s="28">
        <v>-0.113583138173302</v>
      </c>
      <c r="D9" s="28">
        <v>0.10009999999999999</v>
      </c>
      <c r="E9" s="28">
        <v>0.21368313817330201</v>
      </c>
      <c r="F9" s="26" t="s">
        <v>12</v>
      </c>
    </row>
    <row r="10" spans="1:6" ht="15" customHeight="1">
      <c r="A10" s="26" t="s">
        <v>32</v>
      </c>
      <c r="B10" s="26" t="s">
        <v>146</v>
      </c>
      <c r="C10" s="28">
        <v>-0.15779702970296999</v>
      </c>
      <c r="D10" s="28">
        <v>5.3400000000000003E-2</v>
      </c>
      <c r="E10" s="28">
        <v>0.21119702970297</v>
      </c>
      <c r="F10" s="26" t="s">
        <v>33</v>
      </c>
    </row>
    <row r="11" spans="1:6" ht="15" customHeight="1">
      <c r="A11" s="26" t="s">
        <v>93</v>
      </c>
      <c r="B11" s="26" t="s">
        <v>147</v>
      </c>
      <c r="C11" s="28">
        <v>-0.112093660480757</v>
      </c>
      <c r="D11" s="28">
        <v>9.8500000000000004E-2</v>
      </c>
      <c r="E11" s="28">
        <v>0.21059366048075701</v>
      </c>
      <c r="F11" s="26" t="s">
        <v>14</v>
      </c>
    </row>
    <row r="12" spans="1:6" ht="15" customHeight="1">
      <c r="A12" s="26" t="s">
        <v>86</v>
      </c>
      <c r="B12" s="26" t="s">
        <v>148</v>
      </c>
      <c r="C12" s="28">
        <v>-0.119321291735085</v>
      </c>
      <c r="D12" s="28">
        <v>7.8399999999999997E-2</v>
      </c>
      <c r="E12" s="28">
        <v>0.19772129173508499</v>
      </c>
      <c r="F12" s="26" t="s">
        <v>85</v>
      </c>
    </row>
    <row r="13" spans="1:6" ht="15" customHeight="1">
      <c r="A13" s="26" t="s">
        <v>95</v>
      </c>
      <c r="B13" s="26" t="s">
        <v>149</v>
      </c>
      <c r="C13" s="28">
        <v>-6.3471502590673495E-2</v>
      </c>
      <c r="D13" s="28">
        <v>0.1323</v>
      </c>
      <c r="E13" s="28">
        <v>0.1957715025906735</v>
      </c>
      <c r="F13" s="26" t="s">
        <v>96</v>
      </c>
    </row>
    <row r="14" spans="1:6" ht="15" customHeight="1">
      <c r="A14" s="26" t="s">
        <v>92</v>
      </c>
      <c r="B14" s="26" t="s">
        <v>150</v>
      </c>
      <c r="C14" s="28">
        <v>-0.111647727272727</v>
      </c>
      <c r="D14" s="28">
        <v>7.9299999999999995E-2</v>
      </c>
      <c r="E14" s="28">
        <v>0.19094772727272699</v>
      </c>
      <c r="F14" s="26" t="s">
        <v>12</v>
      </c>
    </row>
    <row r="15" spans="1:6" ht="15" customHeight="1">
      <c r="A15" s="26" t="s">
        <v>25</v>
      </c>
      <c r="B15" s="26" t="s">
        <v>151</v>
      </c>
      <c r="C15" s="28">
        <v>-0.17049180327868901</v>
      </c>
      <c r="D15" s="28">
        <v>1.7999999999999999E-2</v>
      </c>
      <c r="E15" s="28">
        <v>0.188491803278689</v>
      </c>
      <c r="F15" s="26" t="s">
        <v>26</v>
      </c>
    </row>
    <row r="16" spans="1:6" ht="15" customHeight="1">
      <c r="A16" s="26" t="s">
        <v>152</v>
      </c>
      <c r="B16" s="26" t="s">
        <v>153</v>
      </c>
      <c r="C16" s="28">
        <v>-9.9626865671641751E-2</v>
      </c>
      <c r="D16" s="28">
        <v>8.2299999999999998E-2</v>
      </c>
      <c r="E16" s="28">
        <v>0.18192686567164171</v>
      </c>
      <c r="F16" s="26" t="s">
        <v>10</v>
      </c>
    </row>
    <row r="17" spans="1:6" ht="15" customHeight="1">
      <c r="A17" s="26" t="s">
        <v>84</v>
      </c>
      <c r="B17" s="26" t="s">
        <v>154</v>
      </c>
      <c r="C17" s="28">
        <v>-8.0916030534351105E-2</v>
      </c>
      <c r="D17" s="28">
        <v>9.4299999999999995E-2</v>
      </c>
      <c r="E17" s="28">
        <v>0.17521603053435111</v>
      </c>
      <c r="F17" s="26" t="s">
        <v>85</v>
      </c>
    </row>
    <row r="18" spans="1:6" ht="15" customHeight="1">
      <c r="A18" s="26" t="s">
        <v>98</v>
      </c>
      <c r="B18" s="26" t="s">
        <v>155</v>
      </c>
      <c r="C18" s="28">
        <v>-0.10438908659549199</v>
      </c>
      <c r="D18" s="28">
        <v>7.0699999999999999E-2</v>
      </c>
      <c r="E18" s="28">
        <v>0.17508908659549199</v>
      </c>
      <c r="F18" s="26" t="s">
        <v>14</v>
      </c>
    </row>
    <row r="19" spans="1:6" ht="15" customHeight="1">
      <c r="A19" s="26" t="s">
        <v>36</v>
      </c>
      <c r="B19" s="26" t="s">
        <v>156</v>
      </c>
      <c r="C19" s="28">
        <v>-0.13182674199623401</v>
      </c>
      <c r="D19" s="28">
        <v>4.2299999999999997E-2</v>
      </c>
      <c r="E19" s="28">
        <v>0.17412674199623401</v>
      </c>
      <c r="F19" s="26" t="s">
        <v>10</v>
      </c>
    </row>
    <row r="20" spans="1:6" ht="15" customHeight="1">
      <c r="A20" s="26" t="s">
        <v>100</v>
      </c>
      <c r="B20" s="26" t="s">
        <v>157</v>
      </c>
      <c r="C20" s="28">
        <v>-0.119242902208202</v>
      </c>
      <c r="D20" s="28">
        <v>5.0299999999999997E-2</v>
      </c>
      <c r="E20" s="28">
        <v>0.16954290220820201</v>
      </c>
      <c r="F20" s="26" t="s">
        <v>10</v>
      </c>
    </row>
    <row r="21" spans="1:6" ht="15" customHeight="1">
      <c r="A21" s="26" t="s">
        <v>158</v>
      </c>
      <c r="B21" s="26" t="s">
        <v>159</v>
      </c>
      <c r="C21" s="28">
        <v>-0.11882556131260801</v>
      </c>
      <c r="D21" s="28">
        <v>4.9099999999999998E-2</v>
      </c>
      <c r="E21" s="28">
        <v>0.167925561312608</v>
      </c>
      <c r="F21" s="26" t="s">
        <v>10</v>
      </c>
    </row>
    <row r="22" spans="1:6" ht="15" customHeight="1">
      <c r="A22" s="26" t="s">
        <v>97</v>
      </c>
      <c r="B22" s="26" t="s">
        <v>160</v>
      </c>
      <c r="C22" s="28">
        <v>-8.1666666666666596E-2</v>
      </c>
      <c r="D22" s="28">
        <v>8.0399999999999999E-2</v>
      </c>
      <c r="E22" s="28">
        <v>0.16206666666666661</v>
      </c>
      <c r="F22" s="26" t="s">
        <v>14</v>
      </c>
    </row>
    <row r="23" spans="1:6" ht="15" customHeight="1">
      <c r="A23" s="26" t="s">
        <v>161</v>
      </c>
      <c r="B23" s="26" t="s">
        <v>162</v>
      </c>
      <c r="C23" s="28">
        <v>-0.114295234921693</v>
      </c>
      <c r="D23" s="28">
        <v>4.2700000000000002E-2</v>
      </c>
      <c r="E23" s="28">
        <v>0.15699523492169301</v>
      </c>
      <c r="F23" s="26" t="s">
        <v>21</v>
      </c>
    </row>
    <row r="24" spans="1:6" ht="15" customHeight="1">
      <c r="A24" s="26" t="s">
        <v>163</v>
      </c>
      <c r="B24" s="26" t="s">
        <v>164</v>
      </c>
      <c r="C24" s="28">
        <v>-0.125</v>
      </c>
      <c r="D24" s="28">
        <v>2.2700000000000001E-2</v>
      </c>
      <c r="E24" s="28">
        <v>0.1477</v>
      </c>
      <c r="F24" s="26" t="s">
        <v>26</v>
      </c>
    </row>
    <row r="25" spans="1:6" ht="15" customHeight="1">
      <c r="A25" s="26" t="s">
        <v>116</v>
      </c>
      <c r="B25" s="26" t="s">
        <v>165</v>
      </c>
      <c r="C25" s="28">
        <v>-4.6413502109704602E-2</v>
      </c>
      <c r="D25" s="28">
        <v>0.10100000000000001</v>
      </c>
      <c r="E25" s="28">
        <v>0.14741350210970461</v>
      </c>
      <c r="F25" s="26" t="s">
        <v>8</v>
      </c>
    </row>
    <row r="26" spans="1:6" ht="15" customHeight="1">
      <c r="A26" s="26" t="s">
        <v>166</v>
      </c>
      <c r="B26" s="26" t="s">
        <v>167</v>
      </c>
      <c r="C26" s="28">
        <v>-7.4984443061605496E-2</v>
      </c>
      <c r="D26" s="28">
        <v>6.2399999999999997E-2</v>
      </c>
      <c r="E26" s="28">
        <v>0.13738444306160549</v>
      </c>
      <c r="F26" s="26" t="s">
        <v>8</v>
      </c>
    </row>
    <row r="27" spans="1:6" ht="15" customHeight="1">
      <c r="A27" s="26" t="s">
        <v>94</v>
      </c>
      <c r="B27" s="26" t="s">
        <v>168</v>
      </c>
      <c r="C27" s="28">
        <v>1.67662362690306E-2</v>
      </c>
      <c r="D27" s="28">
        <v>0.13950000000000001</v>
      </c>
      <c r="E27" s="28">
        <v>0.12273376373096941</v>
      </c>
      <c r="F27" s="26" t="s">
        <v>14</v>
      </c>
    </row>
    <row r="28" spans="1:6" ht="15" customHeight="1">
      <c r="A28" s="26" t="s">
        <v>79</v>
      </c>
      <c r="B28" s="26" t="s">
        <v>169</v>
      </c>
      <c r="C28" s="28">
        <v>4.3929712460063696E-3</v>
      </c>
      <c r="D28" s="28">
        <v>0.1</v>
      </c>
      <c r="E28" s="28">
        <v>9.5607028753993642E-2</v>
      </c>
      <c r="F28" s="26" t="s">
        <v>12</v>
      </c>
    </row>
    <row r="29" spans="1:6" ht="15" customHeight="1">
      <c r="A29" s="26" t="s">
        <v>170</v>
      </c>
      <c r="B29" s="26" t="s">
        <v>171</v>
      </c>
      <c r="C29" s="28">
        <v>1.77842565597667E-2</v>
      </c>
      <c r="D29" s="28">
        <v>9.5899999999999999E-2</v>
      </c>
      <c r="E29" s="28">
        <v>7.8115743440233296E-2</v>
      </c>
      <c r="F29" s="26" t="s">
        <v>10</v>
      </c>
    </row>
    <row r="30" spans="1:6" ht="15" customHeight="1">
      <c r="A30" s="26" t="s">
        <v>99</v>
      </c>
      <c r="B30" s="26" t="s">
        <v>172</v>
      </c>
      <c r="C30" s="28">
        <v>7.0077864293659102E-3</v>
      </c>
      <c r="D30" s="28">
        <v>8.0299999999999996E-2</v>
      </c>
      <c r="E30" s="28">
        <v>7.329221357063409E-2</v>
      </c>
      <c r="F30" s="26" t="s">
        <v>12</v>
      </c>
    </row>
    <row r="31" spans="1:6" ht="15" customHeight="1">
      <c r="A31" s="26" t="s">
        <v>173</v>
      </c>
      <c r="B31" s="26" t="s">
        <v>174</v>
      </c>
      <c r="C31" s="28">
        <v>2.6860300732553698E-2</v>
      </c>
      <c r="D31" s="28">
        <v>0.1</v>
      </c>
      <c r="E31" s="28">
        <v>7.3139699267446304E-2</v>
      </c>
      <c r="F31" s="26" t="s">
        <v>29</v>
      </c>
    </row>
    <row r="32" spans="1:6" ht="15" customHeight="1">
      <c r="A32" s="26" t="s">
        <v>81</v>
      </c>
      <c r="B32" s="26" t="s">
        <v>175</v>
      </c>
      <c r="C32" s="28">
        <v>7.0866141732283403E-3</v>
      </c>
      <c r="D32" s="28">
        <v>7.3499999999999996E-2</v>
      </c>
      <c r="E32" s="28">
        <v>6.6413385826771656E-2</v>
      </c>
      <c r="F32" s="26" t="s">
        <v>12</v>
      </c>
    </row>
    <row r="33" spans="1:6" ht="15" customHeight="1">
      <c r="A33" s="26" t="s">
        <v>176</v>
      </c>
      <c r="B33" s="26" t="s">
        <v>177</v>
      </c>
      <c r="C33" s="28">
        <v>3.3834586466165398E-2</v>
      </c>
      <c r="D33" s="28">
        <v>0.1</v>
      </c>
      <c r="E33" s="28">
        <v>6.6165413533834608E-2</v>
      </c>
      <c r="F33" s="26" t="s">
        <v>8</v>
      </c>
    </row>
    <row r="34" spans="1:6" ht="15" customHeight="1">
      <c r="A34" s="26" t="s">
        <v>87</v>
      </c>
      <c r="B34" s="26" t="s">
        <v>178</v>
      </c>
      <c r="C34" s="28">
        <v>0.107732406602954</v>
      </c>
      <c r="D34" s="28">
        <v>0.16489999999999999</v>
      </c>
      <c r="E34" s="28">
        <v>5.7167593397046003E-2</v>
      </c>
      <c r="F34" s="26" t="s">
        <v>12</v>
      </c>
    </row>
    <row r="35" spans="1:6" ht="15" customHeight="1">
      <c r="A35" s="26" t="s">
        <v>101</v>
      </c>
      <c r="B35" s="26" t="s">
        <v>179</v>
      </c>
      <c r="C35" s="28">
        <v>4.3109243697478997E-2</v>
      </c>
      <c r="D35" s="28">
        <v>8.2299999999999998E-2</v>
      </c>
      <c r="E35" s="28">
        <v>3.9190756302521002E-2</v>
      </c>
      <c r="F35" s="26" t="s">
        <v>12</v>
      </c>
    </row>
    <row r="36" spans="1:6" ht="15" customHeight="1">
      <c r="A36" s="26" t="s">
        <v>89</v>
      </c>
      <c r="B36" s="26" t="s">
        <v>180</v>
      </c>
      <c r="C36" s="28">
        <v>7.4733096085409206E-2</v>
      </c>
      <c r="D36" s="28">
        <v>0.10050000000000001</v>
      </c>
      <c r="E36" s="28">
        <v>2.57669039145908E-2</v>
      </c>
      <c r="F36" s="26" t="s">
        <v>90</v>
      </c>
    </row>
    <row r="37" spans="1:6" ht="15" customHeight="1">
      <c r="A37" s="26" t="s">
        <v>88</v>
      </c>
      <c r="B37" s="26" t="s">
        <v>181</v>
      </c>
      <c r="C37" s="28">
        <v>0.137891737891738</v>
      </c>
      <c r="D37" s="28">
        <v>0.16309999999999999</v>
      </c>
      <c r="E37" s="28">
        <v>2.5208262108261988E-2</v>
      </c>
      <c r="F37" s="26" t="s">
        <v>12</v>
      </c>
    </row>
    <row r="38" spans="1:6" ht="15" customHeight="1">
      <c r="A38" s="26" t="s">
        <v>9</v>
      </c>
      <c r="B38" s="26" t="s">
        <v>138</v>
      </c>
      <c r="C38" s="28">
        <v>9.4841930116472503E-2</v>
      </c>
      <c r="D38" s="28">
        <v>0.1</v>
      </c>
      <c r="E38" s="28">
        <v>5.1580698835275024E-3</v>
      </c>
      <c r="F38" s="26" t="s">
        <v>10</v>
      </c>
    </row>
    <row r="39" spans="1:6" ht="15" customHeight="1">
      <c r="A39" s="26" t="s">
        <v>182</v>
      </c>
      <c r="B39" s="26" t="s">
        <v>183</v>
      </c>
      <c r="C39" s="28">
        <v>6.0553633217993001E-2</v>
      </c>
      <c r="D39" s="28">
        <v>6.2300000000000001E-2</v>
      </c>
      <c r="E39" s="28">
        <v>1.746366782007E-3</v>
      </c>
      <c r="F39" s="26" t="s">
        <v>85</v>
      </c>
    </row>
    <row r="40" spans="1:6" ht="15" customHeight="1">
      <c r="A40" s="26" t="s">
        <v>77</v>
      </c>
      <c r="B40" s="26" t="s">
        <v>184</v>
      </c>
      <c r="C40" s="28">
        <v>0.109899569583931</v>
      </c>
      <c r="D40" s="28">
        <v>0.11070000000000001</v>
      </c>
      <c r="E40" s="28">
        <v>8.0043041606900345E-4</v>
      </c>
      <c r="F40" s="26" t="s">
        <v>31</v>
      </c>
    </row>
    <row r="41" spans="1:6" ht="15" customHeight="1">
      <c r="A41" s="26" t="s">
        <v>185</v>
      </c>
      <c r="B41" s="26" t="s">
        <v>186</v>
      </c>
      <c r="C41" s="28">
        <v>0.19982504373906501</v>
      </c>
      <c r="D41" s="28">
        <v>0.2</v>
      </c>
      <c r="E41" s="28">
        <v>1.7495626093499969E-4</v>
      </c>
      <c r="F41" s="26" t="s">
        <v>12</v>
      </c>
    </row>
    <row r="42" spans="1:6" ht="15" customHeight="1">
      <c r="A42" s="26" t="s">
        <v>83</v>
      </c>
      <c r="B42" s="26" t="s">
        <v>187</v>
      </c>
      <c r="C42" s="28">
        <v>0.19466145833333301</v>
      </c>
      <c r="D42" s="28">
        <v>0.1724</v>
      </c>
      <c r="E42" s="28">
        <v>-2.2261458333333008E-2</v>
      </c>
      <c r="F42" s="26" t="s">
        <v>35</v>
      </c>
    </row>
    <row r="43" spans="1:6" ht="15" customHeight="1">
      <c r="A43" s="26" t="s">
        <v>117</v>
      </c>
      <c r="B43" s="26" t="s">
        <v>188</v>
      </c>
      <c r="C43" s="28">
        <v>0.16142506142506099</v>
      </c>
      <c r="D43" s="28">
        <v>0.1</v>
      </c>
      <c r="E43" s="28">
        <v>-6.1425061425060989E-2</v>
      </c>
      <c r="F43" s="26" t="s">
        <v>10</v>
      </c>
    </row>
    <row r="44" spans="1:6" ht="15" customHeight="1">
      <c r="A44" s="26" t="s">
        <v>189</v>
      </c>
      <c r="B44" s="26" t="s">
        <v>190</v>
      </c>
      <c r="C44" s="28">
        <v>0.16809465524275799</v>
      </c>
      <c r="D44" s="28">
        <v>7.4700000000000003E-2</v>
      </c>
      <c r="E44" s="28">
        <v>-9.3394655242757987E-2</v>
      </c>
      <c r="F44" s="26" t="s">
        <v>31</v>
      </c>
    </row>
    <row r="45" spans="1:6" ht="15" customHeight="1">
      <c r="A45" s="26" t="s">
        <v>24</v>
      </c>
      <c r="B45" s="26" t="s">
        <v>191</v>
      </c>
      <c r="C45" s="28">
        <v>0.29833230389129101</v>
      </c>
      <c r="D45" s="28">
        <v>0.2</v>
      </c>
      <c r="E45" s="28">
        <v>-9.8332303891290995E-2</v>
      </c>
      <c r="F45" s="26" t="s">
        <v>12</v>
      </c>
    </row>
    <row r="46" spans="1:6" ht="15" customHeight="1">
      <c r="A46" s="26" t="s">
        <v>34</v>
      </c>
      <c r="B46" s="26" t="s">
        <v>192</v>
      </c>
      <c r="C46" s="28">
        <v>0.267054908485857</v>
      </c>
      <c r="D46" s="28">
        <v>0.1497</v>
      </c>
      <c r="E46" s="28">
        <v>-0.117354908485857</v>
      </c>
      <c r="F46" s="26" t="s">
        <v>35</v>
      </c>
    </row>
    <row r="47" spans="1:6" ht="15" customHeight="1">
      <c r="A47" s="26" t="s">
        <v>27</v>
      </c>
      <c r="B47" s="26" t="s">
        <v>193</v>
      </c>
      <c r="C47" s="28">
        <v>0.28332849259366799</v>
      </c>
      <c r="D47" s="28">
        <v>0.15959999999999999</v>
      </c>
      <c r="E47" s="28">
        <v>-0.123728492593668</v>
      </c>
      <c r="F47" s="26" t="s">
        <v>10</v>
      </c>
    </row>
    <row r="48" spans="1:6" ht="15" customHeight="1">
      <c r="A48" s="26" t="s">
        <v>30</v>
      </c>
      <c r="B48" s="26" t="s">
        <v>194</v>
      </c>
      <c r="C48" s="28">
        <v>0.27477678571428599</v>
      </c>
      <c r="D48" s="28">
        <v>9.4E-2</v>
      </c>
      <c r="E48" s="28">
        <v>-0.18077678571428599</v>
      </c>
      <c r="F48" s="26" t="s">
        <v>31</v>
      </c>
    </row>
    <row r="49" spans="1:6" ht="15" customHeight="1">
      <c r="A49" s="26" t="s">
        <v>19</v>
      </c>
      <c r="B49" s="26" t="s">
        <v>195</v>
      </c>
      <c r="C49" s="28">
        <v>0.34299191374663102</v>
      </c>
      <c r="D49" s="28">
        <v>0.11990000000000001</v>
      </c>
      <c r="E49" s="28">
        <v>-0.22309191374663101</v>
      </c>
      <c r="F49" s="26" t="s">
        <v>10</v>
      </c>
    </row>
    <row r="50" spans="1:6" ht="15" customHeight="1">
      <c r="A50" s="26" t="s">
        <v>22</v>
      </c>
      <c r="B50" s="26" t="s">
        <v>196</v>
      </c>
      <c r="C50" s="28">
        <v>0.329663349565954</v>
      </c>
      <c r="D50" s="28">
        <v>9.3899999999999997E-2</v>
      </c>
      <c r="E50" s="28">
        <v>-0.23576334956595399</v>
      </c>
      <c r="F50" s="26" t="s">
        <v>10</v>
      </c>
    </row>
    <row r="51" spans="1:6" ht="15" customHeight="1">
      <c r="A51" s="26" t="s">
        <v>15</v>
      </c>
      <c r="B51" s="26" t="s">
        <v>197</v>
      </c>
      <c r="C51" s="28">
        <v>0.53640042796669296</v>
      </c>
      <c r="D51" s="28">
        <v>0.2</v>
      </c>
      <c r="E51" s="28">
        <v>-0.33640042796669289</v>
      </c>
      <c r="F51" s="26" t="s">
        <v>14</v>
      </c>
    </row>
    <row r="52" spans="1:6" ht="15" customHeight="1">
      <c r="A52" s="26" t="s">
        <v>17</v>
      </c>
      <c r="B52" s="26" t="s">
        <v>198</v>
      </c>
      <c r="C52" s="28">
        <v>0.51083591331269396</v>
      </c>
      <c r="D52" s="28">
        <v>0.16259999999999999</v>
      </c>
      <c r="E52" s="28">
        <v>-0.34823591331269399</v>
      </c>
      <c r="F52" s="26" t="s">
        <v>12</v>
      </c>
    </row>
    <row r="53" spans="1:6" ht="15" customHeight="1">
      <c r="A53" s="26" t="s">
        <v>11</v>
      </c>
      <c r="B53" s="26" t="s">
        <v>199</v>
      </c>
      <c r="C53" s="28">
        <v>0.76023684429989202</v>
      </c>
      <c r="D53" s="28">
        <v>0.1</v>
      </c>
      <c r="E53" s="28">
        <v>-0.66023684429989205</v>
      </c>
      <c r="F53" s="26" t="s">
        <v>12</v>
      </c>
    </row>
    <row r="54" spans="1:6" ht="15" customHeight="1">
      <c r="A54" s="26" t="s">
        <v>7</v>
      </c>
      <c r="B54" s="26" t="s">
        <v>200</v>
      </c>
      <c r="C54" s="28">
        <v>0.79579041648007198</v>
      </c>
      <c r="D54" s="28">
        <v>0.10009999999999999</v>
      </c>
      <c r="E54" s="28">
        <v>-0.69569041648007202</v>
      </c>
      <c r="F54" s="26" t="s">
        <v>8</v>
      </c>
    </row>
  </sheetData>
  <autoFilter ref="A1:F54" xr:uid="{00000000-0009-0000-0000-000002000000}"/>
  <phoneticPr fontId="3" type="noConversion"/>
  <conditionalFormatting sqref="C2:E54">
    <cfRule type="cellIs" dxfId="39" priority="1" operator="greaterThan">
      <formula>0</formula>
    </cfRule>
    <cfRule type="cellIs" dxfId="38" priority="2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style="24" customWidth="1"/>
    <col min="2" max="2" width="12" style="24" customWidth="1"/>
    <col min="3" max="3" width="18" style="24" customWidth="1"/>
    <col min="4" max="5" width="14" style="24" customWidth="1"/>
    <col min="6" max="7" width="18" style="24" customWidth="1"/>
  </cols>
  <sheetData>
    <row r="1" spans="1:7" ht="15" customHeight="1">
      <c r="A1" s="29" t="s">
        <v>201</v>
      </c>
      <c r="B1" s="29" t="s">
        <v>104</v>
      </c>
      <c r="C1" s="29" t="s">
        <v>55</v>
      </c>
      <c r="D1" s="29" t="s">
        <v>202</v>
      </c>
      <c r="E1" s="29" t="s">
        <v>119</v>
      </c>
      <c r="F1" s="29" t="s">
        <v>203</v>
      </c>
      <c r="G1" s="29" t="s">
        <v>204</v>
      </c>
    </row>
    <row r="2" spans="1:7">
      <c r="A2" s="27">
        <v>46078</v>
      </c>
      <c r="B2" s="26">
        <v>3</v>
      </c>
      <c r="C2" s="28">
        <v>4.0459718334388571E-2</v>
      </c>
      <c r="D2" s="26">
        <v>3</v>
      </c>
      <c r="E2" s="28">
        <v>1</v>
      </c>
      <c r="F2" s="28">
        <v>0.109899569583931</v>
      </c>
      <c r="G2" s="28">
        <v>4.3929712460063696E-3</v>
      </c>
    </row>
    <row r="3" spans="1:7">
      <c r="A3" s="27">
        <v>46080</v>
      </c>
      <c r="B3" s="26">
        <v>3</v>
      </c>
      <c r="C3" s="28">
        <v>0.41916892776642067</v>
      </c>
      <c r="D3" s="26">
        <v>3</v>
      </c>
      <c r="E3" s="28">
        <v>1</v>
      </c>
      <c r="F3" s="28">
        <v>0.79579041648007198</v>
      </c>
      <c r="G3" s="28">
        <v>0.19466145833333301</v>
      </c>
    </row>
    <row r="4" spans="1:7">
      <c r="A4" s="27">
        <v>46086</v>
      </c>
      <c r="B4" s="26">
        <v>2</v>
      </c>
      <c r="C4" s="28">
        <v>-0.1001186611347181</v>
      </c>
      <c r="D4" s="26">
        <v>0</v>
      </c>
      <c r="E4" s="28">
        <v>0</v>
      </c>
      <c r="F4" s="28">
        <v>-8.0916030534351105E-2</v>
      </c>
      <c r="G4" s="28">
        <v>-0.119321291735085</v>
      </c>
    </row>
    <row r="5" spans="1:7">
      <c r="A5" s="27">
        <v>46087</v>
      </c>
      <c r="B5" s="26">
        <v>6</v>
      </c>
      <c r="C5" s="28">
        <v>-2.358875959675746E-2</v>
      </c>
      <c r="D5" s="26">
        <v>3</v>
      </c>
      <c r="E5" s="28">
        <v>0.5</v>
      </c>
      <c r="F5" s="28">
        <v>0.137891737891738</v>
      </c>
      <c r="G5" s="28">
        <v>-0.23665893271461699</v>
      </c>
    </row>
    <row r="6" spans="1:7">
      <c r="A6" s="27">
        <v>46091</v>
      </c>
      <c r="B6" s="26">
        <v>7</v>
      </c>
      <c r="C6" s="28">
        <v>-0.1051075218282138</v>
      </c>
      <c r="D6" s="26">
        <v>2</v>
      </c>
      <c r="E6" s="28">
        <v>0.2857142857142857</v>
      </c>
      <c r="F6" s="28">
        <v>1.67662362690306E-2</v>
      </c>
      <c r="G6" s="28">
        <v>-0.39790575916230397</v>
      </c>
    </row>
    <row r="7" spans="1:7">
      <c r="A7" s="27">
        <v>46093</v>
      </c>
      <c r="B7" s="26">
        <v>3</v>
      </c>
      <c r="C7" s="28">
        <v>-7.7976896071230997E-2</v>
      </c>
      <c r="D7" s="26">
        <v>1</v>
      </c>
      <c r="E7" s="28">
        <v>0.33333333333333331</v>
      </c>
      <c r="F7" s="28">
        <v>4.3109243697478997E-2</v>
      </c>
      <c r="G7" s="28">
        <v>-0.15779702970296999</v>
      </c>
    </row>
    <row r="8" spans="1:7">
      <c r="A8" s="27">
        <v>46111</v>
      </c>
      <c r="B8" s="26">
        <v>2</v>
      </c>
      <c r="C8" s="28">
        <v>0.1951084913919735</v>
      </c>
      <c r="D8" s="26">
        <v>2</v>
      </c>
      <c r="E8" s="28">
        <v>1</v>
      </c>
      <c r="F8" s="28">
        <v>0.329663349565954</v>
      </c>
      <c r="G8" s="28">
        <v>6.0553633217993001E-2</v>
      </c>
    </row>
    <row r="9" spans="1:7">
      <c r="A9" s="27">
        <v>46120</v>
      </c>
      <c r="B9" s="26">
        <v>3</v>
      </c>
      <c r="C9" s="28">
        <v>0.52313502050129235</v>
      </c>
      <c r="D9" s="26">
        <v>3</v>
      </c>
      <c r="E9" s="28">
        <v>1</v>
      </c>
      <c r="F9" s="28">
        <v>0.76023684429989202</v>
      </c>
      <c r="G9" s="28">
        <v>0.29833230389129101</v>
      </c>
    </row>
    <row r="10" spans="1:7">
      <c r="A10" s="27">
        <v>46126</v>
      </c>
      <c r="B10" s="26">
        <v>4</v>
      </c>
      <c r="C10" s="28">
        <v>0.17806046012740559</v>
      </c>
      <c r="D10" s="26">
        <v>3</v>
      </c>
      <c r="E10" s="28">
        <v>0.75</v>
      </c>
      <c r="F10" s="28">
        <v>0.53640042796669296</v>
      </c>
      <c r="G10" s="28">
        <v>-0.11882556131260801</v>
      </c>
    </row>
    <row r="11" spans="1:7">
      <c r="A11" s="27">
        <v>46127</v>
      </c>
      <c r="B11" s="26">
        <v>2</v>
      </c>
      <c r="C11" s="28">
        <v>0.221435720478522</v>
      </c>
      <c r="D11" s="26">
        <v>2</v>
      </c>
      <c r="E11" s="28">
        <v>1</v>
      </c>
      <c r="F11" s="28">
        <v>0.27477678571428599</v>
      </c>
      <c r="G11" s="28">
        <v>0.16809465524275799</v>
      </c>
    </row>
    <row r="12" spans="1:7">
      <c r="A12" s="27">
        <v>46132</v>
      </c>
      <c r="B12" s="26">
        <v>2</v>
      </c>
      <c r="C12" s="28">
        <v>-0.1870018448660945</v>
      </c>
      <c r="D12" s="26">
        <v>0</v>
      </c>
      <c r="E12" s="28">
        <v>0</v>
      </c>
      <c r="F12" s="28">
        <v>-0.114295234921693</v>
      </c>
      <c r="G12" s="28">
        <v>-0.25970845481049598</v>
      </c>
    </row>
    <row r="13" spans="1:7">
      <c r="A13" s="27">
        <v>46134</v>
      </c>
      <c r="B13" s="26">
        <v>2</v>
      </c>
      <c r="C13" s="28">
        <v>2.5809421512966051E-2</v>
      </c>
      <c r="D13" s="26">
        <v>2</v>
      </c>
      <c r="E13" s="28">
        <v>1</v>
      </c>
      <c r="F13" s="28">
        <v>3.3834586466165398E-2</v>
      </c>
      <c r="G13" s="28">
        <v>1.77842565597667E-2</v>
      </c>
    </row>
    <row r="14" spans="1:7">
      <c r="A14" s="27">
        <v>46136</v>
      </c>
      <c r="B14" s="26">
        <v>4</v>
      </c>
      <c r="C14" s="28">
        <v>-0.1075419850814168</v>
      </c>
      <c r="D14" s="26">
        <v>1</v>
      </c>
      <c r="E14" s="28">
        <v>0.25</v>
      </c>
      <c r="F14" s="28">
        <v>2.6860300732553698E-2</v>
      </c>
      <c r="G14" s="28">
        <v>-0.17049180327868901</v>
      </c>
    </row>
    <row r="15" spans="1:7">
      <c r="A15" s="27">
        <v>46140</v>
      </c>
      <c r="B15" s="26">
        <v>4</v>
      </c>
      <c r="C15" s="28">
        <v>-2.2949906435620782E-2</v>
      </c>
      <c r="D15" s="26">
        <v>1</v>
      </c>
      <c r="E15" s="28">
        <v>0.25</v>
      </c>
      <c r="F15" s="28">
        <v>0.16142506142506099</v>
      </c>
      <c r="G15" s="28">
        <v>-0.13182674199623401</v>
      </c>
    </row>
    <row r="16" spans="1:7">
      <c r="A16" s="27">
        <v>46148</v>
      </c>
      <c r="B16" s="26">
        <v>2</v>
      </c>
      <c r="C16" s="28">
        <v>0.31316020317014948</v>
      </c>
      <c r="D16" s="26">
        <v>2</v>
      </c>
      <c r="E16" s="28">
        <v>1</v>
      </c>
      <c r="F16" s="28">
        <v>0.34299191374663102</v>
      </c>
      <c r="G16" s="28">
        <v>0.28332849259366799</v>
      </c>
    </row>
    <row r="17" spans="1:7">
      <c r="A17" s="27">
        <v>46160</v>
      </c>
      <c r="B17" s="26">
        <v>2</v>
      </c>
      <c r="C17" s="28">
        <v>-0.40302981273194671</v>
      </c>
      <c r="D17" s="26">
        <v>0</v>
      </c>
      <c r="E17" s="28">
        <v>0</v>
      </c>
      <c r="F17" s="28">
        <v>-0.33397007322508748</v>
      </c>
      <c r="G17" s="28">
        <v>-0.472089552238806</v>
      </c>
    </row>
    <row r="18" spans="1:7">
      <c r="A18" s="27">
        <v>46163</v>
      </c>
      <c r="B18" s="26">
        <v>2</v>
      </c>
      <c r="C18" s="28">
        <v>-0.1865750362113483</v>
      </c>
      <c r="D18" s="26">
        <v>0</v>
      </c>
      <c r="E18" s="28">
        <v>0</v>
      </c>
      <c r="F18" s="28">
        <v>-9.9626865671641751E-2</v>
      </c>
      <c r="G18" s="28">
        <v>-0.27352320675105479</v>
      </c>
    </row>
  </sheetData>
  <autoFilter ref="A1:G18" xr:uid="{00000000-0009-0000-0000-000003000000}"/>
  <phoneticPr fontId="3" type="noConversion"/>
  <conditionalFormatting sqref="C2:C18">
    <cfRule type="cellIs" dxfId="37" priority="1" operator="greaterThan">
      <formula>0</formula>
    </cfRule>
    <cfRule type="cellIs" dxfId="36" priority="2" operator="lessThan">
      <formula>0</formula>
    </cfRule>
  </conditionalFormatting>
  <conditionalFormatting sqref="E2:G18">
    <cfRule type="cellIs" dxfId="35" priority="3" operator="greaterThan">
      <formula>0</formula>
    </cfRule>
    <cfRule type="cellIs" dxfId="34" priority="4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style="24" customWidth="1"/>
    <col min="2" max="2" width="12" style="24" customWidth="1"/>
    <col min="3" max="3" width="18" style="24" customWidth="1"/>
    <col min="4" max="4" width="20" style="24" customWidth="1"/>
    <col min="5" max="6" width="14" style="24" customWidth="1"/>
    <col min="7" max="8" width="18" style="24" customWidth="1"/>
  </cols>
  <sheetData>
    <row r="1" spans="1:8" ht="15" customHeight="1">
      <c r="A1" s="29" t="s">
        <v>76</v>
      </c>
      <c r="B1" s="29" t="s">
        <v>42</v>
      </c>
      <c r="C1" s="29" t="s">
        <v>55</v>
      </c>
      <c r="D1" s="29" t="s">
        <v>205</v>
      </c>
      <c r="E1" s="29" t="s">
        <v>202</v>
      </c>
      <c r="F1" s="29" t="s">
        <v>119</v>
      </c>
      <c r="G1" s="29" t="s">
        <v>203</v>
      </c>
      <c r="H1" s="29" t="s">
        <v>204</v>
      </c>
    </row>
    <row r="2" spans="1:8" ht="15" customHeight="1">
      <c r="A2" s="26" t="s">
        <v>35</v>
      </c>
      <c r="B2" s="26">
        <v>2</v>
      </c>
      <c r="C2" s="28">
        <v>0.23085818340959499</v>
      </c>
      <c r="D2" s="28">
        <v>0.23085818340959499</v>
      </c>
      <c r="E2" s="26">
        <v>2</v>
      </c>
      <c r="F2" s="28">
        <v>1</v>
      </c>
      <c r="G2" s="28">
        <v>0.267054908485857</v>
      </c>
      <c r="H2" s="28">
        <v>0.19466145833333301</v>
      </c>
    </row>
    <row r="3" spans="1:8" ht="15" customHeight="1">
      <c r="A3" s="26" t="s">
        <v>31</v>
      </c>
      <c r="B3" s="26">
        <v>3</v>
      </c>
      <c r="C3" s="28">
        <v>0.18425700351365831</v>
      </c>
      <c r="D3" s="28">
        <v>0.16809465524275799</v>
      </c>
      <c r="E3" s="26">
        <v>3</v>
      </c>
      <c r="F3" s="28">
        <v>1</v>
      </c>
      <c r="G3" s="28">
        <v>0.27477678571428599</v>
      </c>
      <c r="H3" s="28">
        <v>0.109899569583931</v>
      </c>
    </row>
    <row r="4" spans="1:8" ht="15" customHeight="1">
      <c r="A4" s="26" t="s">
        <v>8</v>
      </c>
      <c r="B4" s="26">
        <v>4</v>
      </c>
      <c r="C4" s="28">
        <v>0.17705676444373181</v>
      </c>
      <c r="D4" s="28">
        <v>-6.2894578217696021E-3</v>
      </c>
      <c r="E4" s="26">
        <v>2</v>
      </c>
      <c r="F4" s="28">
        <v>0.5</v>
      </c>
      <c r="G4" s="28">
        <v>0.79579041648007198</v>
      </c>
      <c r="H4" s="28">
        <v>-7.4984443061605496E-2</v>
      </c>
    </row>
    <row r="5" spans="1:8" ht="15" customHeight="1">
      <c r="A5" s="26" t="s">
        <v>12</v>
      </c>
      <c r="B5" s="26">
        <v>13</v>
      </c>
      <c r="C5" s="28">
        <v>0.1241970051633129</v>
      </c>
      <c r="D5" s="28">
        <v>4.3109243697478997E-2</v>
      </c>
      <c r="E5" s="26">
        <v>10</v>
      </c>
      <c r="F5" s="28">
        <v>0.76923076923076927</v>
      </c>
      <c r="G5" s="28">
        <v>0.76023684429989202</v>
      </c>
      <c r="H5" s="28">
        <v>-0.23665893271461699</v>
      </c>
    </row>
    <row r="6" spans="1:8" ht="15" customHeight="1">
      <c r="A6" s="26" t="s">
        <v>90</v>
      </c>
      <c r="B6" s="26">
        <v>1</v>
      </c>
      <c r="C6" s="28">
        <v>7.4733096085409206E-2</v>
      </c>
      <c r="D6" s="28">
        <v>7.4733096085409206E-2</v>
      </c>
      <c r="E6" s="26">
        <v>1</v>
      </c>
      <c r="F6" s="28">
        <v>1</v>
      </c>
      <c r="G6" s="28">
        <v>7.4733096085409206E-2</v>
      </c>
      <c r="H6" s="28">
        <v>7.4733096085409206E-2</v>
      </c>
    </row>
    <row r="7" spans="1:8" ht="15" customHeight="1">
      <c r="A7" s="26" t="s">
        <v>10</v>
      </c>
      <c r="B7" s="26">
        <v>12</v>
      </c>
      <c r="C7" s="28">
        <v>1.2416811524172209E-3</v>
      </c>
      <c r="D7" s="28">
        <v>-4.0921304555937517E-2</v>
      </c>
      <c r="E7" s="26">
        <v>6</v>
      </c>
      <c r="F7" s="28">
        <v>0.5</v>
      </c>
      <c r="G7" s="28">
        <v>0.34299191374663102</v>
      </c>
      <c r="H7" s="28">
        <v>-0.472089552238806</v>
      </c>
    </row>
    <row r="8" spans="1:8" ht="15" customHeight="1">
      <c r="A8" s="26" t="s">
        <v>85</v>
      </c>
      <c r="B8" s="26">
        <v>3</v>
      </c>
      <c r="C8" s="28">
        <v>-4.6561229683814369E-2</v>
      </c>
      <c r="D8" s="28">
        <v>-8.0916030534351105E-2</v>
      </c>
      <c r="E8" s="26">
        <v>1</v>
      </c>
      <c r="F8" s="28">
        <v>0.33333333333333331</v>
      </c>
      <c r="G8" s="28">
        <v>6.0553633217993001E-2</v>
      </c>
      <c r="H8" s="28">
        <v>-0.119321291735085</v>
      </c>
    </row>
    <row r="9" spans="1:8" ht="15" customHeight="1">
      <c r="A9" s="26" t="s">
        <v>96</v>
      </c>
      <c r="B9" s="26">
        <v>1</v>
      </c>
      <c r="C9" s="28">
        <v>-6.3471502590673495E-2</v>
      </c>
      <c r="D9" s="28">
        <v>-6.3471502590673495E-2</v>
      </c>
      <c r="E9" s="26">
        <v>0</v>
      </c>
      <c r="F9" s="28">
        <v>0</v>
      </c>
      <c r="G9" s="28">
        <v>-6.3471502590673495E-2</v>
      </c>
      <c r="H9" s="28">
        <v>-6.3471502590673495E-2</v>
      </c>
    </row>
    <row r="10" spans="1:8" ht="15" customHeight="1">
      <c r="A10" s="26" t="s">
        <v>29</v>
      </c>
      <c r="B10" s="26">
        <v>2</v>
      </c>
      <c r="C10" s="28">
        <v>-6.7338068523489156E-2</v>
      </c>
      <c r="D10" s="28">
        <v>-6.7338068523489156E-2</v>
      </c>
      <c r="E10" s="26">
        <v>1</v>
      </c>
      <c r="F10" s="28">
        <v>0.5</v>
      </c>
      <c r="G10" s="28">
        <v>2.6860300732553698E-2</v>
      </c>
      <c r="H10" s="28">
        <v>-0.161536437779532</v>
      </c>
    </row>
    <row r="11" spans="1:8" ht="15" customHeight="1">
      <c r="A11" s="26" t="s">
        <v>14</v>
      </c>
      <c r="B11" s="26">
        <v>7</v>
      </c>
      <c r="C11" s="28">
        <v>-6.8122654556369067E-2</v>
      </c>
      <c r="D11" s="28">
        <v>-0.10438908659549199</v>
      </c>
      <c r="E11" s="26">
        <v>2</v>
      </c>
      <c r="F11" s="28">
        <v>0.2857142857142857</v>
      </c>
      <c r="G11" s="28">
        <v>0.53640042796669296</v>
      </c>
      <c r="H11" s="28">
        <v>-0.39790575916230397</v>
      </c>
    </row>
    <row r="12" spans="1:8" ht="15" customHeight="1">
      <c r="A12" s="26" t="s">
        <v>26</v>
      </c>
      <c r="B12" s="26">
        <v>2</v>
      </c>
      <c r="C12" s="28">
        <v>-0.14774590163934451</v>
      </c>
      <c r="D12" s="28">
        <v>-0.14774590163934451</v>
      </c>
      <c r="E12" s="26">
        <v>0</v>
      </c>
      <c r="F12" s="28">
        <v>0</v>
      </c>
      <c r="G12" s="28">
        <v>-0.125</v>
      </c>
      <c r="H12" s="28">
        <v>-0.17049180327868901</v>
      </c>
    </row>
    <row r="13" spans="1:8" ht="15" customHeight="1">
      <c r="A13" s="26" t="s">
        <v>33</v>
      </c>
      <c r="B13" s="26">
        <v>1</v>
      </c>
      <c r="C13" s="28">
        <v>-0.15779702970296999</v>
      </c>
      <c r="D13" s="28">
        <v>-0.15779702970296999</v>
      </c>
      <c r="E13" s="26">
        <v>0</v>
      </c>
      <c r="F13" s="28">
        <v>0</v>
      </c>
      <c r="G13" s="28">
        <v>-0.15779702970296999</v>
      </c>
      <c r="H13" s="28">
        <v>-0.15779702970296999</v>
      </c>
    </row>
    <row r="14" spans="1:8" ht="15" customHeight="1">
      <c r="A14" s="26" t="s">
        <v>21</v>
      </c>
      <c r="B14" s="26">
        <v>2</v>
      </c>
      <c r="C14" s="28">
        <v>-0.1870018448660945</v>
      </c>
      <c r="D14" s="28">
        <v>-0.1870018448660945</v>
      </c>
      <c r="E14" s="26">
        <v>0</v>
      </c>
      <c r="F14" s="28">
        <v>0</v>
      </c>
      <c r="G14" s="28">
        <v>-0.114295234921693</v>
      </c>
      <c r="H14" s="28">
        <v>-0.25970845481049598</v>
      </c>
    </row>
  </sheetData>
  <autoFilter ref="A1:H14" xr:uid="{00000000-0009-0000-0000-000004000000}"/>
  <phoneticPr fontId="3" type="noConversion"/>
  <conditionalFormatting sqref="C2:D14">
    <cfRule type="cellIs" dxfId="33" priority="1" operator="greaterThan">
      <formula>0</formula>
    </cfRule>
    <cfRule type="cellIs" dxfId="32" priority="2" operator="lessThan">
      <formula>0</formula>
    </cfRule>
  </conditionalFormatting>
  <conditionalFormatting sqref="F2:H14">
    <cfRule type="cellIs" dxfId="31" priority="5" operator="greaterThan">
      <formula>0</formula>
    </cfRule>
    <cfRule type="cellIs" dxfId="30" priority="6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style="24" customWidth="1"/>
    <col min="2" max="2" width="10" style="24" customWidth="1"/>
    <col min="3" max="3" width="16" style="24" customWidth="1"/>
    <col min="4" max="4" width="12" style="24" customWidth="1"/>
    <col min="5" max="5" width="16" style="24" customWidth="1"/>
    <col min="6" max="6" width="18" style="24" customWidth="1"/>
  </cols>
  <sheetData>
    <row r="1" spans="1:6" ht="15" customHeight="1">
      <c r="A1" s="29" t="s">
        <v>206</v>
      </c>
      <c r="B1" s="29" t="s">
        <v>207</v>
      </c>
      <c r="C1" s="29" t="s">
        <v>74</v>
      </c>
      <c r="D1" s="29" t="s">
        <v>135</v>
      </c>
      <c r="E1" s="29" t="s">
        <v>4</v>
      </c>
      <c r="F1" s="29" t="s">
        <v>76</v>
      </c>
    </row>
    <row r="2" spans="1:6" ht="15" customHeight="1">
      <c r="A2" s="26" t="s">
        <v>208</v>
      </c>
      <c r="B2" s="26">
        <v>1</v>
      </c>
      <c r="C2" s="26" t="s">
        <v>7</v>
      </c>
      <c r="D2" s="26" t="s">
        <v>200</v>
      </c>
      <c r="E2" s="28">
        <v>0.79579041648007198</v>
      </c>
      <c r="F2" s="26" t="s">
        <v>8</v>
      </c>
    </row>
    <row r="3" spans="1:6" ht="15" customHeight="1">
      <c r="A3" s="26" t="s">
        <v>208</v>
      </c>
      <c r="B3" s="26">
        <v>2</v>
      </c>
      <c r="C3" s="26" t="s">
        <v>11</v>
      </c>
      <c r="D3" s="26" t="s">
        <v>199</v>
      </c>
      <c r="E3" s="28">
        <v>0.76023684429989202</v>
      </c>
      <c r="F3" s="26" t="s">
        <v>12</v>
      </c>
    </row>
    <row r="4" spans="1:6" ht="15" customHeight="1">
      <c r="A4" s="26" t="s">
        <v>208</v>
      </c>
      <c r="B4" s="26">
        <v>3</v>
      </c>
      <c r="C4" s="26" t="s">
        <v>15</v>
      </c>
      <c r="D4" s="26" t="s">
        <v>197</v>
      </c>
      <c r="E4" s="28">
        <v>0.53640042796669296</v>
      </c>
      <c r="F4" s="26" t="s">
        <v>14</v>
      </c>
    </row>
    <row r="5" spans="1:6" ht="15" customHeight="1">
      <c r="A5" s="26" t="s">
        <v>208</v>
      </c>
      <c r="B5" s="26">
        <v>4</v>
      </c>
      <c r="C5" s="26" t="s">
        <v>17</v>
      </c>
      <c r="D5" s="26" t="s">
        <v>198</v>
      </c>
      <c r="E5" s="28">
        <v>0.51083591331269396</v>
      </c>
      <c r="F5" s="26" t="s">
        <v>12</v>
      </c>
    </row>
    <row r="6" spans="1:6" ht="15" customHeight="1">
      <c r="A6" s="26" t="s">
        <v>208</v>
      </c>
      <c r="B6" s="26">
        <v>5</v>
      </c>
      <c r="C6" s="26" t="s">
        <v>19</v>
      </c>
      <c r="D6" s="26" t="s">
        <v>195</v>
      </c>
      <c r="E6" s="28">
        <v>0.34299191374663102</v>
      </c>
      <c r="F6" s="26" t="s">
        <v>10</v>
      </c>
    </row>
    <row r="7" spans="1:6" ht="15" customHeight="1">
      <c r="A7" s="26" t="s">
        <v>208</v>
      </c>
      <c r="B7" s="26">
        <v>6</v>
      </c>
      <c r="C7" s="26" t="s">
        <v>22</v>
      </c>
      <c r="D7" s="26" t="s">
        <v>196</v>
      </c>
      <c r="E7" s="28">
        <v>0.329663349565954</v>
      </c>
      <c r="F7" s="26" t="s">
        <v>10</v>
      </c>
    </row>
    <row r="8" spans="1:6" ht="15" customHeight="1">
      <c r="A8" s="26" t="s">
        <v>208</v>
      </c>
      <c r="B8" s="26">
        <v>7</v>
      </c>
      <c r="C8" s="26" t="s">
        <v>24</v>
      </c>
      <c r="D8" s="26" t="s">
        <v>191</v>
      </c>
      <c r="E8" s="28">
        <v>0.29833230389129101</v>
      </c>
      <c r="F8" s="26" t="s">
        <v>12</v>
      </c>
    </row>
    <row r="9" spans="1:6" ht="15" customHeight="1">
      <c r="A9" s="26" t="s">
        <v>208</v>
      </c>
      <c r="B9" s="26">
        <v>8</v>
      </c>
      <c r="C9" s="26" t="s">
        <v>27</v>
      </c>
      <c r="D9" s="26" t="s">
        <v>193</v>
      </c>
      <c r="E9" s="28">
        <v>0.28332849259366799</v>
      </c>
      <c r="F9" s="26" t="s">
        <v>10</v>
      </c>
    </row>
    <row r="10" spans="1:6" ht="15" customHeight="1">
      <c r="A10" s="26" t="s">
        <v>208</v>
      </c>
      <c r="B10" s="26">
        <v>9</v>
      </c>
      <c r="C10" s="26" t="s">
        <v>30</v>
      </c>
      <c r="D10" s="26" t="s">
        <v>194</v>
      </c>
      <c r="E10" s="28">
        <v>0.27477678571428599</v>
      </c>
      <c r="F10" s="26" t="s">
        <v>31</v>
      </c>
    </row>
    <row r="11" spans="1:6" ht="15" customHeight="1">
      <c r="A11" s="26" t="s">
        <v>208</v>
      </c>
      <c r="B11" s="26">
        <v>10</v>
      </c>
      <c r="C11" s="26" t="s">
        <v>34</v>
      </c>
      <c r="D11" s="26" t="s">
        <v>192</v>
      </c>
      <c r="E11" s="28">
        <v>0.267054908485857</v>
      </c>
      <c r="F11" s="26" t="s">
        <v>35</v>
      </c>
    </row>
    <row r="12" spans="1:6" ht="15" customHeight="1">
      <c r="A12" s="26" t="s">
        <v>209</v>
      </c>
      <c r="B12" s="26">
        <v>1</v>
      </c>
      <c r="C12" s="26" t="s">
        <v>9</v>
      </c>
      <c r="D12" s="26" t="s">
        <v>138</v>
      </c>
      <c r="E12" s="28">
        <v>-0.472089552238806</v>
      </c>
      <c r="F12" s="26" t="s">
        <v>10</v>
      </c>
    </row>
    <row r="13" spans="1:6" ht="15" customHeight="1">
      <c r="A13" s="26" t="s">
        <v>209</v>
      </c>
      <c r="B13" s="26">
        <v>2</v>
      </c>
      <c r="C13" s="26" t="s">
        <v>13</v>
      </c>
      <c r="D13" s="26" t="s">
        <v>139</v>
      </c>
      <c r="E13" s="28">
        <v>-0.39790575916230397</v>
      </c>
      <c r="F13" s="26" t="s">
        <v>14</v>
      </c>
    </row>
    <row r="14" spans="1:6" ht="15" customHeight="1">
      <c r="A14" s="26" t="s">
        <v>209</v>
      </c>
      <c r="B14" s="26">
        <v>3</v>
      </c>
      <c r="C14" s="26" t="s">
        <v>16</v>
      </c>
      <c r="D14" s="26" t="s">
        <v>140</v>
      </c>
      <c r="E14" s="28">
        <v>-0.33397007322508748</v>
      </c>
      <c r="F14" s="26" t="s">
        <v>14</v>
      </c>
    </row>
    <row r="15" spans="1:6" ht="15" customHeight="1">
      <c r="A15" s="26" t="s">
        <v>209</v>
      </c>
      <c r="B15" s="26">
        <v>4</v>
      </c>
      <c r="C15" s="26" t="s">
        <v>18</v>
      </c>
      <c r="D15" s="26" t="s">
        <v>142</v>
      </c>
      <c r="E15" s="28">
        <v>-0.27352320675105479</v>
      </c>
      <c r="F15" s="26" t="s">
        <v>10</v>
      </c>
    </row>
    <row r="16" spans="1:6" ht="15" customHeight="1">
      <c r="A16" s="26" t="s">
        <v>209</v>
      </c>
      <c r="B16" s="26">
        <v>5</v>
      </c>
      <c r="C16" s="26" t="s">
        <v>20</v>
      </c>
      <c r="D16" s="26" t="s">
        <v>143</v>
      </c>
      <c r="E16" s="28">
        <v>-0.25970845481049598</v>
      </c>
      <c r="F16" s="26" t="s">
        <v>21</v>
      </c>
    </row>
    <row r="17" spans="1:6" ht="15" customHeight="1">
      <c r="A17" s="26" t="s">
        <v>209</v>
      </c>
      <c r="B17" s="26">
        <v>6</v>
      </c>
      <c r="C17" s="26" t="s">
        <v>23</v>
      </c>
      <c r="D17" s="26" t="s">
        <v>141</v>
      </c>
      <c r="E17" s="28">
        <v>-0.23665893271461699</v>
      </c>
      <c r="F17" s="26" t="s">
        <v>12</v>
      </c>
    </row>
    <row r="18" spans="1:6" ht="15" customHeight="1">
      <c r="A18" s="26" t="s">
        <v>209</v>
      </c>
      <c r="B18" s="26">
        <v>7</v>
      </c>
      <c r="C18" s="26" t="s">
        <v>25</v>
      </c>
      <c r="D18" s="26" t="s">
        <v>151</v>
      </c>
      <c r="E18" s="28">
        <v>-0.17049180327868901</v>
      </c>
      <c r="F18" s="26" t="s">
        <v>26</v>
      </c>
    </row>
    <row r="19" spans="1:6" ht="15" customHeight="1">
      <c r="A19" s="26" t="s">
        <v>209</v>
      </c>
      <c r="B19" s="26">
        <v>8</v>
      </c>
      <c r="C19" s="26" t="s">
        <v>28</v>
      </c>
      <c r="D19" s="26" t="s">
        <v>144</v>
      </c>
      <c r="E19" s="28">
        <v>-0.161536437779532</v>
      </c>
      <c r="F19" s="26" t="s">
        <v>29</v>
      </c>
    </row>
    <row r="20" spans="1:6" ht="15" customHeight="1">
      <c r="A20" s="26" t="s">
        <v>209</v>
      </c>
      <c r="B20" s="26">
        <v>9</v>
      </c>
      <c r="C20" s="26" t="s">
        <v>32</v>
      </c>
      <c r="D20" s="26" t="s">
        <v>146</v>
      </c>
      <c r="E20" s="28">
        <v>-0.15779702970296999</v>
      </c>
      <c r="F20" s="26" t="s">
        <v>33</v>
      </c>
    </row>
    <row r="21" spans="1:6" ht="15" customHeight="1">
      <c r="A21" s="26" t="s">
        <v>209</v>
      </c>
      <c r="B21" s="26">
        <v>10</v>
      </c>
      <c r="C21" s="26" t="s">
        <v>36</v>
      </c>
      <c r="D21" s="26" t="s">
        <v>156</v>
      </c>
      <c r="E21" s="28">
        <v>-0.13182674199623401</v>
      </c>
      <c r="F21" s="26" t="s">
        <v>10</v>
      </c>
    </row>
  </sheetData>
  <autoFilter ref="A1:F21" xr:uid="{00000000-0009-0000-0000-000005000000}"/>
  <phoneticPr fontId="3" type="noConversion"/>
  <conditionalFormatting sqref="E2:E21">
    <cfRule type="cellIs" dxfId="29" priority="1" operator="greaterThan">
      <formula>0</formula>
    </cfRule>
    <cfRule type="cellIs" dxfId="28" priority="2" operator="less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4"/>
  <sheetViews>
    <sheetView workbookViewId="0">
      <pane ySplit="1" topLeftCell="A4" activePane="bottomLeft" state="frozen"/>
      <selection pane="bottomLeft"/>
    </sheetView>
  </sheetViews>
  <sheetFormatPr baseColWidth="10" defaultColWidth="8.83203125" defaultRowHeight="14"/>
  <cols>
    <col min="1" max="8" width="12" style="24" customWidth="1"/>
    <col min="9" max="9" width="16" style="24" customWidth="1"/>
    <col min="10" max="10" width="14" style="24" customWidth="1"/>
    <col min="11" max="11" width="16" style="24" customWidth="1"/>
    <col min="12" max="15" width="12" style="24" customWidth="1"/>
  </cols>
  <sheetData>
    <row r="1" spans="1:15" ht="15" customHeight="1">
      <c r="A1" s="25" t="s">
        <v>210</v>
      </c>
      <c r="B1" s="25" t="s">
        <v>201</v>
      </c>
      <c r="C1" s="25" t="s">
        <v>74</v>
      </c>
      <c r="D1" s="25" t="s">
        <v>135</v>
      </c>
      <c r="E1" s="25" t="s">
        <v>211</v>
      </c>
      <c r="F1" s="25" t="s">
        <v>212</v>
      </c>
      <c r="G1" s="25" t="s">
        <v>213</v>
      </c>
      <c r="H1" s="25" t="s">
        <v>4</v>
      </c>
      <c r="I1" s="25" t="s">
        <v>214</v>
      </c>
      <c r="J1" s="25" t="s">
        <v>136</v>
      </c>
      <c r="K1" s="25" t="s">
        <v>215</v>
      </c>
      <c r="L1" s="25" t="s">
        <v>216</v>
      </c>
      <c r="M1" s="25" t="s">
        <v>217</v>
      </c>
      <c r="N1" s="25" t="s">
        <v>76</v>
      </c>
      <c r="O1" s="25" t="s">
        <v>218</v>
      </c>
    </row>
    <row r="2" spans="1:15" ht="30" customHeight="1">
      <c r="A2" s="26">
        <v>1</v>
      </c>
      <c r="B2" s="27">
        <v>46078</v>
      </c>
      <c r="C2" s="26" t="s">
        <v>77</v>
      </c>
      <c r="D2" s="26" t="s">
        <v>184</v>
      </c>
      <c r="E2" s="26">
        <v>34.85</v>
      </c>
      <c r="F2" s="26">
        <v>20260507</v>
      </c>
      <c r="G2" s="26">
        <v>38.68</v>
      </c>
      <c r="H2" s="28">
        <v>0.109899569583931</v>
      </c>
      <c r="I2" s="27">
        <v>46091</v>
      </c>
      <c r="J2" s="28">
        <v>0.11070000000000001</v>
      </c>
      <c r="K2" s="26">
        <v>10</v>
      </c>
      <c r="L2" s="26">
        <v>20260507</v>
      </c>
      <c r="M2" s="26" t="s">
        <v>219</v>
      </c>
      <c r="N2" s="26" t="s">
        <v>31</v>
      </c>
      <c r="O2" s="26"/>
    </row>
    <row r="3" spans="1:15" ht="15" customHeight="1">
      <c r="A3" s="26">
        <v>2</v>
      </c>
      <c r="B3" s="27">
        <v>46078</v>
      </c>
      <c r="C3" s="26" t="s">
        <v>79</v>
      </c>
      <c r="D3" s="26" t="s">
        <v>169</v>
      </c>
      <c r="E3" s="26">
        <v>25.04</v>
      </c>
      <c r="F3" s="26">
        <v>20260507</v>
      </c>
      <c r="G3" s="26">
        <v>25.15</v>
      </c>
      <c r="H3" s="28">
        <v>4.3929712460063696E-3</v>
      </c>
      <c r="I3" s="27">
        <v>46078</v>
      </c>
      <c r="J3" s="28">
        <v>0.1</v>
      </c>
      <c r="K3" s="26">
        <v>1</v>
      </c>
      <c r="L3" s="26">
        <v>20260507</v>
      </c>
      <c r="M3" s="26" t="s">
        <v>220</v>
      </c>
      <c r="N3" s="26" t="s">
        <v>12</v>
      </c>
      <c r="O3" s="26"/>
    </row>
    <row r="4" spans="1:15" ht="30" customHeight="1">
      <c r="A4" s="26">
        <v>3</v>
      </c>
      <c r="B4" s="27">
        <v>46078</v>
      </c>
      <c r="C4" s="26" t="s">
        <v>81</v>
      </c>
      <c r="D4" s="26" t="s">
        <v>175</v>
      </c>
      <c r="E4" s="26">
        <v>25.4</v>
      </c>
      <c r="F4" s="26">
        <v>20260507</v>
      </c>
      <c r="G4" s="26">
        <v>25.58</v>
      </c>
      <c r="H4" s="28">
        <v>7.0866141732283403E-3</v>
      </c>
      <c r="I4" s="27">
        <v>46120</v>
      </c>
      <c r="J4" s="28">
        <v>7.3499999999999996E-2</v>
      </c>
      <c r="K4" s="26">
        <v>30</v>
      </c>
      <c r="L4" s="26">
        <v>20260507</v>
      </c>
      <c r="M4" s="26" t="s">
        <v>221</v>
      </c>
      <c r="N4" s="26" t="s">
        <v>12</v>
      </c>
      <c r="O4" s="26"/>
    </row>
    <row r="5" spans="1:15" ht="30" customHeight="1">
      <c r="A5" s="26">
        <v>4</v>
      </c>
      <c r="B5" s="27">
        <v>46080</v>
      </c>
      <c r="C5" s="26" t="s">
        <v>83</v>
      </c>
      <c r="D5" s="26" t="s">
        <v>187</v>
      </c>
      <c r="E5" s="26">
        <v>122.88</v>
      </c>
      <c r="F5" s="26">
        <v>20260507</v>
      </c>
      <c r="G5" s="26">
        <v>146.80000000000001</v>
      </c>
      <c r="H5" s="28">
        <v>0.19466145833333301</v>
      </c>
      <c r="I5" s="27">
        <v>46141</v>
      </c>
      <c r="J5" s="28">
        <v>0.1724</v>
      </c>
      <c r="K5" s="26">
        <v>43</v>
      </c>
      <c r="L5" s="26">
        <v>20260507</v>
      </c>
      <c r="M5" s="26" t="s">
        <v>222</v>
      </c>
      <c r="N5" s="26" t="s">
        <v>35</v>
      </c>
      <c r="O5" s="26"/>
    </row>
    <row r="6" spans="1:15" ht="15" customHeight="1">
      <c r="A6" s="26">
        <v>5</v>
      </c>
      <c r="B6" s="27">
        <v>46080</v>
      </c>
      <c r="C6" s="26" t="s">
        <v>34</v>
      </c>
      <c r="D6" s="26" t="s">
        <v>192</v>
      </c>
      <c r="E6" s="26">
        <v>60.1</v>
      </c>
      <c r="F6" s="26">
        <v>20260507</v>
      </c>
      <c r="G6" s="26">
        <v>76.150000000000006</v>
      </c>
      <c r="H6" s="28">
        <v>0.267054908485857</v>
      </c>
      <c r="I6" s="27">
        <v>46083</v>
      </c>
      <c r="J6" s="28">
        <v>0.1497</v>
      </c>
      <c r="K6" s="26">
        <v>2</v>
      </c>
      <c r="L6" s="26">
        <v>20260507</v>
      </c>
      <c r="M6" s="26" t="s">
        <v>223</v>
      </c>
      <c r="N6" s="26" t="s">
        <v>35</v>
      </c>
      <c r="O6" s="26"/>
    </row>
    <row r="7" spans="1:15" ht="30" customHeight="1">
      <c r="A7" s="26">
        <v>6</v>
      </c>
      <c r="B7" s="27">
        <v>46080</v>
      </c>
      <c r="C7" s="26" t="s">
        <v>7</v>
      </c>
      <c r="D7" s="26" t="s">
        <v>200</v>
      </c>
      <c r="E7" s="26">
        <v>44.66</v>
      </c>
      <c r="F7" s="26">
        <v>20260507</v>
      </c>
      <c r="G7" s="26">
        <v>80.2</v>
      </c>
      <c r="H7" s="28">
        <v>0.79579041648007198</v>
      </c>
      <c r="I7" s="27">
        <v>46129</v>
      </c>
      <c r="J7" s="28">
        <v>0.10009999999999999</v>
      </c>
      <c r="K7" s="26">
        <v>35</v>
      </c>
      <c r="L7" s="26">
        <v>20260507</v>
      </c>
      <c r="M7" s="26" t="s">
        <v>224</v>
      </c>
      <c r="N7" s="26" t="s">
        <v>8</v>
      </c>
      <c r="O7" s="26"/>
    </row>
    <row r="8" spans="1:15" ht="30" customHeight="1">
      <c r="A8" s="26">
        <v>7</v>
      </c>
      <c r="B8" s="27">
        <v>46086</v>
      </c>
      <c r="C8" s="26" t="s">
        <v>84</v>
      </c>
      <c r="D8" s="26" t="s">
        <v>154</v>
      </c>
      <c r="E8" s="26">
        <v>39.299999999999997</v>
      </c>
      <c r="F8" s="26">
        <v>20260507</v>
      </c>
      <c r="G8" s="26">
        <v>36.119999999999997</v>
      </c>
      <c r="H8" s="28">
        <v>-8.0916030534351105E-2</v>
      </c>
      <c r="I8" s="27">
        <v>46119</v>
      </c>
      <c r="J8" s="28">
        <v>9.4299999999999995E-2</v>
      </c>
      <c r="K8" s="26">
        <v>23</v>
      </c>
      <c r="L8" s="26">
        <v>20260507</v>
      </c>
      <c r="M8" s="26" t="s">
        <v>225</v>
      </c>
      <c r="N8" s="26" t="s">
        <v>85</v>
      </c>
      <c r="O8" s="26"/>
    </row>
    <row r="9" spans="1:15" ht="15" customHeight="1">
      <c r="A9" s="26">
        <v>8</v>
      </c>
      <c r="B9" s="27">
        <v>46086</v>
      </c>
      <c r="C9" s="26" t="s">
        <v>86</v>
      </c>
      <c r="D9" s="26" t="s">
        <v>148</v>
      </c>
      <c r="E9" s="26">
        <v>18.27</v>
      </c>
      <c r="F9" s="26">
        <v>20260507</v>
      </c>
      <c r="G9" s="26">
        <v>16.09</v>
      </c>
      <c r="H9" s="28">
        <v>-0.119321291735085</v>
      </c>
      <c r="I9" s="27">
        <v>46104</v>
      </c>
      <c r="J9" s="28">
        <v>7.8399999999999997E-2</v>
      </c>
      <c r="K9" s="26">
        <v>13</v>
      </c>
      <c r="L9" s="26">
        <v>20260507</v>
      </c>
      <c r="M9" s="26" t="s">
        <v>226</v>
      </c>
      <c r="N9" s="26" t="s">
        <v>85</v>
      </c>
      <c r="O9" s="26"/>
    </row>
    <row r="10" spans="1:15" ht="15" customHeight="1">
      <c r="A10" s="26">
        <v>9</v>
      </c>
      <c r="B10" s="27">
        <v>46087</v>
      </c>
      <c r="C10" s="26" t="s">
        <v>87</v>
      </c>
      <c r="D10" s="26" t="s">
        <v>178</v>
      </c>
      <c r="E10" s="26">
        <v>11.51</v>
      </c>
      <c r="F10" s="26">
        <v>20260507</v>
      </c>
      <c r="G10" s="26">
        <v>12.75</v>
      </c>
      <c r="H10" s="28">
        <v>0.107732406602954</v>
      </c>
      <c r="I10" s="27">
        <v>46087</v>
      </c>
      <c r="J10" s="28">
        <v>0.16489999999999999</v>
      </c>
      <c r="K10" s="26">
        <v>1</v>
      </c>
      <c r="L10" s="26">
        <v>20260507</v>
      </c>
      <c r="M10" s="26" t="s">
        <v>227</v>
      </c>
      <c r="N10" s="26" t="s">
        <v>12</v>
      </c>
      <c r="O10" s="26"/>
    </row>
    <row r="11" spans="1:15" ht="15" customHeight="1">
      <c r="A11" s="26">
        <v>10</v>
      </c>
      <c r="B11" s="27">
        <v>46087</v>
      </c>
      <c r="C11" s="26" t="s">
        <v>88</v>
      </c>
      <c r="D11" s="26" t="s">
        <v>181</v>
      </c>
      <c r="E11" s="26">
        <v>35.1</v>
      </c>
      <c r="F11" s="26">
        <v>20260507</v>
      </c>
      <c r="G11" s="26">
        <v>39.94</v>
      </c>
      <c r="H11" s="28">
        <v>0.137891737891738</v>
      </c>
      <c r="I11" s="27">
        <v>46149</v>
      </c>
      <c r="J11" s="28">
        <v>0.16309999999999999</v>
      </c>
      <c r="K11" s="26">
        <v>41</v>
      </c>
      <c r="L11" s="26">
        <v>20260507</v>
      </c>
      <c r="M11" s="26" t="s">
        <v>228</v>
      </c>
      <c r="N11" s="26" t="s">
        <v>12</v>
      </c>
      <c r="O11" s="26"/>
    </row>
    <row r="12" spans="1:15" ht="15" customHeight="1">
      <c r="A12" s="26">
        <v>11</v>
      </c>
      <c r="B12" s="27">
        <v>46087</v>
      </c>
      <c r="C12" s="26" t="s">
        <v>23</v>
      </c>
      <c r="D12" s="26" t="s">
        <v>141</v>
      </c>
      <c r="E12" s="26">
        <v>8.6199999999999992</v>
      </c>
      <c r="F12" s="26">
        <v>20260507</v>
      </c>
      <c r="G12" s="26">
        <v>6.58</v>
      </c>
      <c r="H12" s="28">
        <v>-0.23665893271461699</v>
      </c>
      <c r="I12" s="27">
        <v>46120</v>
      </c>
      <c r="J12" s="28">
        <v>8.1199999999999994E-2</v>
      </c>
      <c r="K12" s="26">
        <v>23</v>
      </c>
      <c r="L12" s="26">
        <v>20260507</v>
      </c>
      <c r="M12" s="26" t="s">
        <v>229</v>
      </c>
      <c r="N12" s="26" t="s">
        <v>12</v>
      </c>
      <c r="O12" s="26"/>
    </row>
    <row r="13" spans="1:15" ht="30" customHeight="1">
      <c r="A13" s="26">
        <v>12</v>
      </c>
      <c r="B13" s="27">
        <v>46087</v>
      </c>
      <c r="C13" s="26" t="s">
        <v>89</v>
      </c>
      <c r="D13" s="26" t="s">
        <v>180</v>
      </c>
      <c r="E13" s="26">
        <v>11.24</v>
      </c>
      <c r="F13" s="26">
        <v>20260507</v>
      </c>
      <c r="G13" s="26">
        <v>12.08</v>
      </c>
      <c r="H13" s="28">
        <v>7.4733096085409206E-2</v>
      </c>
      <c r="I13" s="27">
        <v>46094</v>
      </c>
      <c r="J13" s="28">
        <v>0.10050000000000001</v>
      </c>
      <c r="K13" s="26">
        <v>6</v>
      </c>
      <c r="L13" s="26">
        <v>20260507</v>
      </c>
      <c r="M13" s="26" t="s">
        <v>230</v>
      </c>
      <c r="N13" s="26" t="s">
        <v>90</v>
      </c>
      <c r="O13" s="26"/>
    </row>
    <row r="14" spans="1:15" ht="30" customHeight="1">
      <c r="A14" s="26">
        <v>13</v>
      </c>
      <c r="B14" s="27">
        <v>46087</v>
      </c>
      <c r="C14" s="26" t="s">
        <v>91</v>
      </c>
      <c r="D14" s="26" t="s">
        <v>145</v>
      </c>
      <c r="E14" s="26">
        <v>17.079999999999998</v>
      </c>
      <c r="F14" s="26">
        <v>20260507</v>
      </c>
      <c r="G14" s="26">
        <v>15.14</v>
      </c>
      <c r="H14" s="28">
        <v>-0.113583138173302</v>
      </c>
      <c r="I14" s="27">
        <v>46134</v>
      </c>
      <c r="J14" s="28">
        <v>0.10009999999999999</v>
      </c>
      <c r="K14" s="26">
        <v>33</v>
      </c>
      <c r="L14" s="26">
        <v>20260507</v>
      </c>
      <c r="M14" s="26" t="s">
        <v>231</v>
      </c>
      <c r="N14" s="26" t="s">
        <v>12</v>
      </c>
      <c r="O14" s="26"/>
    </row>
    <row r="15" spans="1:15" ht="15" customHeight="1">
      <c r="A15" s="26">
        <v>14</v>
      </c>
      <c r="B15" s="27">
        <v>46087</v>
      </c>
      <c r="C15" s="26" t="s">
        <v>92</v>
      </c>
      <c r="D15" s="26" t="s">
        <v>150</v>
      </c>
      <c r="E15" s="26">
        <v>35.200000000000003</v>
      </c>
      <c r="F15" s="26">
        <v>20260507</v>
      </c>
      <c r="G15" s="26">
        <v>31.27</v>
      </c>
      <c r="H15" s="28">
        <v>-0.111647727272727</v>
      </c>
      <c r="I15" s="27">
        <v>46132</v>
      </c>
      <c r="J15" s="28">
        <v>7.9299999999999995E-2</v>
      </c>
      <c r="K15" s="26">
        <v>31</v>
      </c>
      <c r="L15" s="26">
        <v>20260507</v>
      </c>
      <c r="M15" s="26" t="s">
        <v>227</v>
      </c>
      <c r="N15" s="26" t="s">
        <v>12</v>
      </c>
      <c r="O15" s="26"/>
    </row>
    <row r="16" spans="1:15" ht="15" customHeight="1">
      <c r="A16" s="26">
        <v>15</v>
      </c>
      <c r="B16" s="27">
        <v>46091</v>
      </c>
      <c r="C16" s="26" t="s">
        <v>93</v>
      </c>
      <c r="D16" s="26" t="s">
        <v>147</v>
      </c>
      <c r="E16" s="26">
        <v>80.290000000000006</v>
      </c>
      <c r="F16" s="26">
        <v>20260507</v>
      </c>
      <c r="G16" s="26">
        <v>71.290000000000006</v>
      </c>
      <c r="H16" s="28">
        <v>-0.112093660480757</v>
      </c>
      <c r="I16" s="27">
        <v>46120</v>
      </c>
      <c r="J16" s="28">
        <v>9.8500000000000004E-2</v>
      </c>
      <c r="K16" s="26">
        <v>21</v>
      </c>
      <c r="L16" s="26">
        <v>20260507</v>
      </c>
      <c r="M16" s="26" t="s">
        <v>232</v>
      </c>
      <c r="N16" s="26" t="s">
        <v>14</v>
      </c>
      <c r="O16" s="26"/>
    </row>
    <row r="17" spans="1:15" ht="15" customHeight="1">
      <c r="A17" s="26">
        <v>16</v>
      </c>
      <c r="B17" s="27">
        <v>46091</v>
      </c>
      <c r="C17" s="26" t="s">
        <v>94</v>
      </c>
      <c r="D17" s="26" t="s">
        <v>168</v>
      </c>
      <c r="E17" s="26">
        <v>51.89</v>
      </c>
      <c r="F17" s="26">
        <v>20260507</v>
      </c>
      <c r="G17" s="26">
        <v>52.76</v>
      </c>
      <c r="H17" s="28">
        <v>1.67662362690306E-2</v>
      </c>
      <c r="I17" s="27">
        <v>46120</v>
      </c>
      <c r="J17" s="28">
        <v>0.13950000000000001</v>
      </c>
      <c r="K17" s="26">
        <v>22</v>
      </c>
      <c r="L17" s="26">
        <v>20260507</v>
      </c>
      <c r="M17" s="26" t="s">
        <v>233</v>
      </c>
      <c r="N17" s="26" t="s">
        <v>14</v>
      </c>
      <c r="O17" s="26"/>
    </row>
    <row r="18" spans="1:15" ht="30" customHeight="1">
      <c r="A18" s="26">
        <v>17</v>
      </c>
      <c r="B18" s="27">
        <v>46091</v>
      </c>
      <c r="C18" s="26" t="s">
        <v>95</v>
      </c>
      <c r="D18" s="26" t="s">
        <v>149</v>
      </c>
      <c r="E18" s="26">
        <v>30.88</v>
      </c>
      <c r="F18" s="26">
        <v>20260507</v>
      </c>
      <c r="G18" s="26">
        <v>28.92</v>
      </c>
      <c r="H18" s="28">
        <v>-6.3471502590673495E-2</v>
      </c>
      <c r="I18" s="27">
        <v>46120</v>
      </c>
      <c r="J18" s="28">
        <v>0.1323</v>
      </c>
      <c r="K18" s="26">
        <v>22</v>
      </c>
      <c r="L18" s="26">
        <v>20260507</v>
      </c>
      <c r="M18" s="26" t="s">
        <v>234</v>
      </c>
      <c r="N18" s="26" t="s">
        <v>96</v>
      </c>
      <c r="O18" s="26"/>
    </row>
    <row r="19" spans="1:15" ht="15" customHeight="1">
      <c r="A19" s="26">
        <v>18</v>
      </c>
      <c r="B19" s="27">
        <v>46091</v>
      </c>
      <c r="C19" s="26" t="s">
        <v>97</v>
      </c>
      <c r="D19" s="26" t="s">
        <v>160</v>
      </c>
      <c r="E19" s="26">
        <v>72</v>
      </c>
      <c r="F19" s="26">
        <v>20260507</v>
      </c>
      <c r="G19" s="26">
        <v>66.12</v>
      </c>
      <c r="H19" s="28">
        <v>-8.1666666666666596E-2</v>
      </c>
      <c r="I19" s="27">
        <v>46120</v>
      </c>
      <c r="J19" s="28">
        <v>8.0399999999999999E-2</v>
      </c>
      <c r="K19" s="26">
        <v>22</v>
      </c>
      <c r="L19" s="26">
        <v>20260507</v>
      </c>
      <c r="M19" s="26" t="s">
        <v>235</v>
      </c>
      <c r="N19" s="26" t="s">
        <v>14</v>
      </c>
      <c r="O19" s="26"/>
    </row>
    <row r="20" spans="1:15" ht="30" customHeight="1">
      <c r="A20" s="26">
        <v>19</v>
      </c>
      <c r="B20" s="27">
        <v>46091</v>
      </c>
      <c r="C20" s="26" t="s">
        <v>98</v>
      </c>
      <c r="D20" s="26" t="s">
        <v>155</v>
      </c>
      <c r="E20" s="26">
        <v>42.15</v>
      </c>
      <c r="F20" s="26">
        <v>20260507</v>
      </c>
      <c r="G20" s="26">
        <v>37.75</v>
      </c>
      <c r="H20" s="28">
        <v>-0.10438908659549199</v>
      </c>
      <c r="I20" s="27">
        <v>46120</v>
      </c>
      <c r="J20" s="28">
        <v>7.0699999999999999E-2</v>
      </c>
      <c r="K20" s="26">
        <v>22</v>
      </c>
      <c r="L20" s="26">
        <v>20260507</v>
      </c>
      <c r="M20" s="26" t="s">
        <v>236</v>
      </c>
      <c r="N20" s="26" t="s">
        <v>14</v>
      </c>
      <c r="O20" s="26"/>
    </row>
    <row r="21" spans="1:15" ht="15" customHeight="1">
      <c r="A21" s="26">
        <v>20</v>
      </c>
      <c r="B21" s="27">
        <v>46091</v>
      </c>
      <c r="C21" s="26" t="s">
        <v>99</v>
      </c>
      <c r="D21" s="26" t="s">
        <v>172</v>
      </c>
      <c r="E21" s="26">
        <v>179.8</v>
      </c>
      <c r="F21" s="26">
        <v>20260507</v>
      </c>
      <c r="G21" s="26">
        <v>181.06</v>
      </c>
      <c r="H21" s="28">
        <v>7.0077864293659102E-3</v>
      </c>
      <c r="I21" s="27">
        <v>46120</v>
      </c>
      <c r="J21" s="28">
        <v>8.0299999999999996E-2</v>
      </c>
      <c r="K21" s="26">
        <v>22</v>
      </c>
      <c r="L21" s="26">
        <v>20260507</v>
      </c>
      <c r="M21" s="26" t="s">
        <v>237</v>
      </c>
      <c r="N21" s="26" t="s">
        <v>12</v>
      </c>
      <c r="O21" s="26"/>
    </row>
    <row r="22" spans="1:15" ht="15" customHeight="1">
      <c r="A22" s="26">
        <v>21</v>
      </c>
      <c r="B22" s="27">
        <v>46091</v>
      </c>
      <c r="C22" s="26" t="s">
        <v>13</v>
      </c>
      <c r="D22" s="26" t="s">
        <v>139</v>
      </c>
      <c r="E22" s="26">
        <v>7.64</v>
      </c>
      <c r="F22" s="26">
        <v>20260507</v>
      </c>
      <c r="G22" s="26">
        <v>4.5999999999999996</v>
      </c>
      <c r="H22" s="28">
        <v>-0.39790575916230397</v>
      </c>
      <c r="I22" s="27">
        <v>46128</v>
      </c>
      <c r="J22" s="28">
        <v>0.11409999999999999</v>
      </c>
      <c r="K22" s="26">
        <v>28</v>
      </c>
      <c r="L22" s="26">
        <v>20260507</v>
      </c>
      <c r="M22" s="26" t="s">
        <v>238</v>
      </c>
      <c r="N22" s="26" t="s">
        <v>14</v>
      </c>
      <c r="O22" s="26"/>
    </row>
    <row r="23" spans="1:15" ht="15" customHeight="1">
      <c r="A23" s="26">
        <v>22</v>
      </c>
      <c r="B23" s="27">
        <v>46093</v>
      </c>
      <c r="C23" s="26" t="s">
        <v>100</v>
      </c>
      <c r="D23" s="26" t="s">
        <v>157</v>
      </c>
      <c r="E23" s="26">
        <v>15.85</v>
      </c>
      <c r="F23" s="26">
        <v>20260507</v>
      </c>
      <c r="G23" s="26">
        <v>13.96</v>
      </c>
      <c r="H23" s="28">
        <v>-0.119242902208202</v>
      </c>
      <c r="I23" s="27">
        <v>46106</v>
      </c>
      <c r="J23" s="28">
        <v>5.0299999999999997E-2</v>
      </c>
      <c r="K23" s="26">
        <v>10</v>
      </c>
      <c r="L23" s="26">
        <v>20260507</v>
      </c>
      <c r="M23" s="26" t="s">
        <v>239</v>
      </c>
      <c r="N23" s="26" t="s">
        <v>10</v>
      </c>
      <c r="O23" s="26"/>
    </row>
    <row r="24" spans="1:15" ht="15" customHeight="1">
      <c r="A24" s="26">
        <v>23</v>
      </c>
      <c r="B24" s="27">
        <v>46093</v>
      </c>
      <c r="C24" s="26" t="s">
        <v>101</v>
      </c>
      <c r="D24" s="26" t="s">
        <v>179</v>
      </c>
      <c r="E24" s="26">
        <v>119</v>
      </c>
      <c r="F24" s="26">
        <v>20260507</v>
      </c>
      <c r="G24" s="26">
        <v>124.13</v>
      </c>
      <c r="H24" s="28">
        <v>4.3109243697478997E-2</v>
      </c>
      <c r="I24" s="27">
        <v>46099</v>
      </c>
      <c r="J24" s="28">
        <v>8.2299999999999998E-2</v>
      </c>
      <c r="K24" s="26">
        <v>5</v>
      </c>
      <c r="L24" s="26">
        <v>20260507</v>
      </c>
      <c r="M24" s="26" t="s">
        <v>240</v>
      </c>
      <c r="N24" s="26" t="s">
        <v>12</v>
      </c>
      <c r="O24" s="26"/>
    </row>
    <row r="25" spans="1:15" ht="30" customHeight="1">
      <c r="A25" s="26">
        <v>24</v>
      </c>
      <c r="B25" s="27">
        <v>46093</v>
      </c>
      <c r="C25" s="26" t="s">
        <v>32</v>
      </c>
      <c r="D25" s="26" t="s">
        <v>146</v>
      </c>
      <c r="E25" s="26">
        <v>32.32</v>
      </c>
      <c r="F25" s="26">
        <v>20260507</v>
      </c>
      <c r="G25" s="26">
        <v>27.22</v>
      </c>
      <c r="H25" s="28">
        <v>-0.15779702970296999</v>
      </c>
      <c r="I25" s="27">
        <v>46105</v>
      </c>
      <c r="J25" s="28">
        <v>5.3400000000000003E-2</v>
      </c>
      <c r="K25" s="26">
        <v>9</v>
      </c>
      <c r="L25" s="26">
        <v>20260507</v>
      </c>
      <c r="M25" s="26" t="s">
        <v>241</v>
      </c>
      <c r="N25" s="26" t="s">
        <v>33</v>
      </c>
      <c r="O25" s="26"/>
    </row>
    <row r="26" spans="1:15" ht="30" customHeight="1">
      <c r="A26" s="26">
        <v>25</v>
      </c>
      <c r="B26" s="27">
        <v>46111</v>
      </c>
      <c r="C26" s="26" t="s">
        <v>182</v>
      </c>
      <c r="D26" s="26" t="s">
        <v>183</v>
      </c>
      <c r="E26" s="26">
        <v>23.12</v>
      </c>
      <c r="F26" s="26">
        <v>20260507</v>
      </c>
      <c r="G26" s="26">
        <v>24.52</v>
      </c>
      <c r="H26" s="28">
        <v>6.0553633217993001E-2</v>
      </c>
      <c r="I26" s="27">
        <v>46126</v>
      </c>
      <c r="J26" s="28">
        <v>6.2300000000000001E-2</v>
      </c>
      <c r="K26" s="26">
        <v>12</v>
      </c>
      <c r="L26" s="26">
        <v>20260507</v>
      </c>
      <c r="M26" s="26" t="s">
        <v>242</v>
      </c>
      <c r="N26" s="26" t="s">
        <v>85</v>
      </c>
      <c r="O26" s="26"/>
    </row>
    <row r="27" spans="1:15" ht="30" customHeight="1">
      <c r="A27" s="26">
        <v>26</v>
      </c>
      <c r="B27" s="27">
        <v>46111</v>
      </c>
      <c r="C27" s="26" t="s">
        <v>22</v>
      </c>
      <c r="D27" s="26" t="s">
        <v>196</v>
      </c>
      <c r="E27" s="26">
        <v>47.23</v>
      </c>
      <c r="F27" s="26">
        <v>20260507</v>
      </c>
      <c r="G27" s="26">
        <v>62.8</v>
      </c>
      <c r="H27" s="28">
        <v>0.329663349565954</v>
      </c>
      <c r="I27" s="27">
        <v>46141</v>
      </c>
      <c r="J27" s="28">
        <v>9.3899999999999997E-2</v>
      </c>
      <c r="K27" s="26">
        <v>23</v>
      </c>
      <c r="L27" s="26">
        <v>20260507</v>
      </c>
      <c r="M27" s="26" t="s">
        <v>243</v>
      </c>
      <c r="N27" s="26" t="s">
        <v>10</v>
      </c>
      <c r="O27" s="26"/>
    </row>
    <row r="28" spans="1:15" ht="15" customHeight="1">
      <c r="A28" s="26">
        <v>27</v>
      </c>
      <c r="B28" s="27">
        <v>46120</v>
      </c>
      <c r="C28" s="26" t="s">
        <v>17</v>
      </c>
      <c r="D28" s="26" t="s">
        <v>198</v>
      </c>
      <c r="E28" s="26">
        <v>226.1</v>
      </c>
      <c r="F28" s="26">
        <v>20260507</v>
      </c>
      <c r="G28" s="26">
        <v>341.6</v>
      </c>
      <c r="H28" s="28">
        <v>0.51083591331269396</v>
      </c>
      <c r="I28" s="27">
        <v>46148</v>
      </c>
      <c r="J28" s="28">
        <v>0.16259999999999999</v>
      </c>
      <c r="K28" s="26">
        <v>21</v>
      </c>
      <c r="L28" s="26">
        <v>20260507</v>
      </c>
      <c r="M28" s="26" t="s">
        <v>244</v>
      </c>
      <c r="N28" s="26" t="s">
        <v>12</v>
      </c>
      <c r="O28" s="26"/>
    </row>
    <row r="29" spans="1:15" ht="30" customHeight="1">
      <c r="A29" s="26">
        <v>28</v>
      </c>
      <c r="B29" s="27">
        <v>46120</v>
      </c>
      <c r="C29" s="26" t="s">
        <v>11</v>
      </c>
      <c r="D29" s="26" t="s">
        <v>199</v>
      </c>
      <c r="E29" s="26">
        <v>119.91</v>
      </c>
      <c r="F29" s="26">
        <v>20260507</v>
      </c>
      <c r="G29" s="26">
        <v>211.07</v>
      </c>
      <c r="H29" s="28">
        <v>0.76023684429989202</v>
      </c>
      <c r="I29" s="27">
        <v>46120</v>
      </c>
      <c r="J29" s="28">
        <v>0.1</v>
      </c>
      <c r="K29" s="26">
        <v>1</v>
      </c>
      <c r="L29" s="26">
        <v>20260507</v>
      </c>
      <c r="M29" s="26" t="s">
        <v>245</v>
      </c>
      <c r="N29" s="26" t="s">
        <v>12</v>
      </c>
      <c r="O29" s="26"/>
    </row>
    <row r="30" spans="1:15" ht="30" customHeight="1">
      <c r="A30" s="26">
        <v>29</v>
      </c>
      <c r="B30" s="27">
        <v>46120</v>
      </c>
      <c r="C30" s="26" t="s">
        <v>24</v>
      </c>
      <c r="D30" s="26" t="s">
        <v>191</v>
      </c>
      <c r="E30" s="26">
        <v>145.71</v>
      </c>
      <c r="F30" s="26">
        <v>20260507</v>
      </c>
      <c r="G30" s="26">
        <v>189.18</v>
      </c>
      <c r="H30" s="28">
        <v>0.29833230389129101</v>
      </c>
      <c r="I30" s="27">
        <v>46120</v>
      </c>
      <c r="J30" s="28">
        <v>0.2</v>
      </c>
      <c r="K30" s="26">
        <v>1</v>
      </c>
      <c r="L30" s="26">
        <v>20260507</v>
      </c>
      <c r="M30" s="26" t="s">
        <v>246</v>
      </c>
      <c r="N30" s="26" t="s">
        <v>12</v>
      </c>
      <c r="O30" s="26"/>
    </row>
    <row r="31" spans="1:15" ht="15" customHeight="1">
      <c r="A31" s="26">
        <v>30</v>
      </c>
      <c r="B31" s="27">
        <v>46126</v>
      </c>
      <c r="C31" s="26" t="s">
        <v>158</v>
      </c>
      <c r="D31" s="26" t="s">
        <v>159</v>
      </c>
      <c r="E31" s="26">
        <v>28.95</v>
      </c>
      <c r="F31" s="26">
        <v>20260514</v>
      </c>
      <c r="G31" s="26">
        <v>25.51</v>
      </c>
      <c r="H31" s="28">
        <v>-0.11882556131260801</v>
      </c>
      <c r="I31" s="27">
        <v>46141</v>
      </c>
      <c r="J31" s="28">
        <v>4.9099999999999998E-2</v>
      </c>
      <c r="K31" s="26">
        <v>12</v>
      </c>
      <c r="L31" s="26">
        <v>20260514</v>
      </c>
      <c r="M31" s="26" t="s">
        <v>247</v>
      </c>
      <c r="N31" s="26" t="s">
        <v>10</v>
      </c>
      <c r="O31" s="26"/>
    </row>
    <row r="32" spans="1:15" ht="30" customHeight="1">
      <c r="A32" s="26">
        <v>31</v>
      </c>
      <c r="B32" s="27">
        <v>46126</v>
      </c>
      <c r="C32" s="26" t="s">
        <v>9</v>
      </c>
      <c r="D32" s="26" t="s">
        <v>138</v>
      </c>
      <c r="E32" s="26">
        <v>60.1</v>
      </c>
      <c r="F32" s="26">
        <v>20260514</v>
      </c>
      <c r="G32" s="26">
        <v>65.8</v>
      </c>
      <c r="H32" s="28">
        <v>9.4841930116472503E-2</v>
      </c>
      <c r="I32" s="27">
        <v>46149</v>
      </c>
      <c r="J32" s="28">
        <v>0.1</v>
      </c>
      <c r="K32" s="26">
        <v>18</v>
      </c>
      <c r="L32" s="26">
        <v>20260514</v>
      </c>
      <c r="M32" s="26" t="s">
        <v>248</v>
      </c>
      <c r="N32" s="26" t="s">
        <v>10</v>
      </c>
      <c r="O32" s="26"/>
    </row>
    <row r="33" spans="1:15" ht="30" customHeight="1">
      <c r="A33" s="26">
        <v>32</v>
      </c>
      <c r="B33" s="27">
        <v>46126</v>
      </c>
      <c r="C33" s="26" t="s">
        <v>15</v>
      </c>
      <c r="D33" s="26" t="s">
        <v>197</v>
      </c>
      <c r="E33" s="26">
        <v>214.97</v>
      </c>
      <c r="F33" s="26">
        <v>20260514</v>
      </c>
      <c r="G33" s="26">
        <v>330.28</v>
      </c>
      <c r="H33" s="28">
        <v>0.53640042796669296</v>
      </c>
      <c r="I33" s="27">
        <v>46128</v>
      </c>
      <c r="J33" s="28">
        <v>0.2</v>
      </c>
      <c r="K33" s="26">
        <v>3</v>
      </c>
      <c r="L33" s="26">
        <v>20260514</v>
      </c>
      <c r="M33" s="26" t="s">
        <v>249</v>
      </c>
      <c r="N33" s="26" t="s">
        <v>14</v>
      </c>
      <c r="O33" s="26"/>
    </row>
    <row r="34" spans="1:15" ht="15" customHeight="1">
      <c r="A34" s="26">
        <v>33</v>
      </c>
      <c r="B34" s="27">
        <v>46126</v>
      </c>
      <c r="C34" s="26" t="s">
        <v>185</v>
      </c>
      <c r="D34" s="26" t="s">
        <v>186</v>
      </c>
      <c r="E34" s="26">
        <v>240.06</v>
      </c>
      <c r="F34" s="26">
        <v>20260514</v>
      </c>
      <c r="G34" s="26">
        <v>288.02999999999997</v>
      </c>
      <c r="H34" s="28">
        <v>0.19982504373906501</v>
      </c>
      <c r="I34" s="27">
        <v>46126</v>
      </c>
      <c r="J34" s="28">
        <v>0.2</v>
      </c>
      <c r="K34" s="26">
        <v>1</v>
      </c>
      <c r="L34" s="26">
        <v>20260514</v>
      </c>
      <c r="M34" s="26" t="s">
        <v>250</v>
      </c>
      <c r="N34" s="26" t="s">
        <v>12</v>
      </c>
      <c r="O34" s="26"/>
    </row>
    <row r="35" spans="1:15" ht="30" customHeight="1">
      <c r="A35" s="26">
        <v>34</v>
      </c>
      <c r="B35" s="27">
        <v>46127</v>
      </c>
      <c r="C35" s="26" t="s">
        <v>30</v>
      </c>
      <c r="D35" s="26" t="s">
        <v>194</v>
      </c>
      <c r="E35" s="26">
        <v>44.8</v>
      </c>
      <c r="F35" s="26">
        <v>20260515</v>
      </c>
      <c r="G35" s="26">
        <v>57.11</v>
      </c>
      <c r="H35" s="28">
        <v>0.27477678571428599</v>
      </c>
      <c r="I35" s="27">
        <v>46155</v>
      </c>
      <c r="J35" s="28">
        <v>9.4E-2</v>
      </c>
      <c r="K35" s="26">
        <v>21</v>
      </c>
      <c r="L35" s="26">
        <v>20260515</v>
      </c>
      <c r="M35" s="26" t="s">
        <v>251</v>
      </c>
      <c r="N35" s="26" t="s">
        <v>31</v>
      </c>
      <c r="O35" s="26"/>
    </row>
    <row r="36" spans="1:15" ht="15" customHeight="1">
      <c r="A36" s="26">
        <v>35</v>
      </c>
      <c r="B36" s="27">
        <v>46127</v>
      </c>
      <c r="C36" s="26" t="s">
        <v>189</v>
      </c>
      <c r="D36" s="26" t="s">
        <v>190</v>
      </c>
      <c r="E36" s="26">
        <v>24.51</v>
      </c>
      <c r="F36" s="26">
        <v>20260515</v>
      </c>
      <c r="G36" s="26">
        <v>28.63</v>
      </c>
      <c r="H36" s="28">
        <v>0.16809465524275799</v>
      </c>
      <c r="I36" s="27">
        <v>46155</v>
      </c>
      <c r="J36" s="28">
        <v>7.4700000000000003E-2</v>
      </c>
      <c r="K36" s="26">
        <v>21</v>
      </c>
      <c r="L36" s="26">
        <v>20260515</v>
      </c>
      <c r="M36" s="26" t="s">
        <v>252</v>
      </c>
      <c r="N36" s="26" t="s">
        <v>31</v>
      </c>
      <c r="O36" s="26"/>
    </row>
    <row r="37" spans="1:15" ht="30" customHeight="1">
      <c r="A37" s="26">
        <v>36</v>
      </c>
      <c r="B37" s="27">
        <v>46132</v>
      </c>
      <c r="C37" s="26" t="s">
        <v>161</v>
      </c>
      <c r="D37" s="26" t="s">
        <v>162</v>
      </c>
      <c r="E37" s="26">
        <v>30.01</v>
      </c>
      <c r="F37" s="26">
        <v>20260520</v>
      </c>
      <c r="G37" s="26">
        <v>26.58</v>
      </c>
      <c r="H37" s="28">
        <v>-0.114295234921693</v>
      </c>
      <c r="I37" s="27">
        <v>46148</v>
      </c>
      <c r="J37" s="28">
        <v>4.2700000000000002E-2</v>
      </c>
      <c r="K37" s="26">
        <v>13</v>
      </c>
      <c r="L37" s="26">
        <v>20260520</v>
      </c>
      <c r="M37" s="26" t="s">
        <v>253</v>
      </c>
      <c r="N37" s="26" t="s">
        <v>21</v>
      </c>
      <c r="O37" s="26"/>
    </row>
    <row r="38" spans="1:15" ht="30" customHeight="1">
      <c r="A38" s="26">
        <v>37</v>
      </c>
      <c r="B38" s="27">
        <v>46132</v>
      </c>
      <c r="C38" s="26" t="s">
        <v>20</v>
      </c>
      <c r="D38" s="26" t="s">
        <v>143</v>
      </c>
      <c r="E38" s="26">
        <v>85.75</v>
      </c>
      <c r="F38" s="26">
        <v>20260520</v>
      </c>
      <c r="G38" s="26">
        <v>63.48</v>
      </c>
      <c r="H38" s="28">
        <v>-0.25970845481049598</v>
      </c>
      <c r="I38" s="27">
        <v>46153</v>
      </c>
      <c r="J38" s="28">
        <v>2.8000000000000001E-2</v>
      </c>
      <c r="K38" s="26">
        <v>16</v>
      </c>
      <c r="L38" s="26">
        <v>20260520</v>
      </c>
      <c r="M38" s="26" t="s">
        <v>254</v>
      </c>
      <c r="N38" s="26" t="s">
        <v>21</v>
      </c>
      <c r="O38" s="26"/>
    </row>
    <row r="39" spans="1:15" ht="15" customHeight="1">
      <c r="A39" s="26">
        <v>38</v>
      </c>
      <c r="B39" s="27">
        <v>46134</v>
      </c>
      <c r="C39" s="26" t="s">
        <v>170</v>
      </c>
      <c r="D39" s="26" t="s">
        <v>171</v>
      </c>
      <c r="E39" s="26">
        <v>34.299999999999997</v>
      </c>
      <c r="F39" s="26">
        <v>20260522</v>
      </c>
      <c r="G39" s="26">
        <v>34.909999999999997</v>
      </c>
      <c r="H39" s="28">
        <v>1.77842565597667E-2</v>
      </c>
      <c r="I39" s="27">
        <v>46148</v>
      </c>
      <c r="J39" s="28">
        <v>9.5899999999999999E-2</v>
      </c>
      <c r="K39" s="26">
        <v>11</v>
      </c>
      <c r="L39" s="26">
        <v>20260522</v>
      </c>
      <c r="M39" s="26" t="s">
        <v>255</v>
      </c>
      <c r="N39" s="26" t="s">
        <v>10</v>
      </c>
      <c r="O39" s="26"/>
    </row>
    <row r="40" spans="1:15" ht="30" customHeight="1">
      <c r="A40" s="26">
        <v>39</v>
      </c>
      <c r="B40" s="27">
        <v>46134</v>
      </c>
      <c r="C40" s="26" t="s">
        <v>176</v>
      </c>
      <c r="D40" s="26" t="s">
        <v>177</v>
      </c>
      <c r="E40" s="26">
        <v>26.6</v>
      </c>
      <c r="F40" s="26">
        <v>20260522</v>
      </c>
      <c r="G40" s="26">
        <v>27.5</v>
      </c>
      <c r="H40" s="28">
        <v>3.3834586466165398E-2</v>
      </c>
      <c r="I40" s="27">
        <v>46136</v>
      </c>
      <c r="J40" s="28">
        <v>0.1</v>
      </c>
      <c r="K40" s="26">
        <v>3</v>
      </c>
      <c r="L40" s="26">
        <v>20260522</v>
      </c>
      <c r="M40" s="26" t="s">
        <v>256</v>
      </c>
      <c r="N40" s="26" t="s">
        <v>8</v>
      </c>
      <c r="O40" s="26"/>
    </row>
    <row r="41" spans="1:15" ht="15" customHeight="1">
      <c r="A41" s="26">
        <v>40</v>
      </c>
      <c r="B41" s="27">
        <v>46136</v>
      </c>
      <c r="C41" s="26" t="s">
        <v>163</v>
      </c>
      <c r="D41" s="26" t="s">
        <v>164</v>
      </c>
      <c r="E41" s="26">
        <v>10.16</v>
      </c>
      <c r="F41" s="26">
        <v>20260522</v>
      </c>
      <c r="G41" s="26">
        <v>8.89</v>
      </c>
      <c r="H41" s="28">
        <v>-0.125</v>
      </c>
      <c r="I41" s="27">
        <v>46149</v>
      </c>
      <c r="J41" s="28">
        <v>2.2700000000000001E-2</v>
      </c>
      <c r="K41" s="26">
        <v>10</v>
      </c>
      <c r="L41" s="26">
        <v>20260522</v>
      </c>
      <c r="M41" s="26" t="s">
        <v>257</v>
      </c>
      <c r="N41" s="26" t="s">
        <v>26</v>
      </c>
      <c r="O41" s="26"/>
    </row>
    <row r="42" spans="1:15" ht="30" customHeight="1">
      <c r="A42" s="26">
        <v>41</v>
      </c>
      <c r="B42" s="27">
        <v>46136</v>
      </c>
      <c r="C42" s="26" t="s">
        <v>25</v>
      </c>
      <c r="D42" s="26" t="s">
        <v>151</v>
      </c>
      <c r="E42" s="26">
        <v>15.25</v>
      </c>
      <c r="F42" s="26">
        <v>20260522</v>
      </c>
      <c r="G42" s="26">
        <v>12.65</v>
      </c>
      <c r="H42" s="28">
        <v>-0.17049180327868901</v>
      </c>
      <c r="I42" s="27">
        <v>46141</v>
      </c>
      <c r="J42" s="28">
        <v>1.7999999999999999E-2</v>
      </c>
      <c r="K42" s="26">
        <v>4</v>
      </c>
      <c r="L42" s="26">
        <v>20260522</v>
      </c>
      <c r="M42" s="26" t="s">
        <v>258</v>
      </c>
      <c r="N42" s="26" t="s">
        <v>26</v>
      </c>
      <c r="O42" s="26"/>
    </row>
    <row r="43" spans="1:15" ht="15" customHeight="1">
      <c r="A43" s="26">
        <v>42</v>
      </c>
      <c r="B43" s="27">
        <v>46136</v>
      </c>
      <c r="C43" s="26" t="s">
        <v>28</v>
      </c>
      <c r="D43" s="26" t="s">
        <v>144</v>
      </c>
      <c r="E43" s="26">
        <v>38.01</v>
      </c>
      <c r="F43" s="26">
        <v>20260522</v>
      </c>
      <c r="G43" s="26">
        <v>31.87</v>
      </c>
      <c r="H43" s="28">
        <v>-0.161536437779532</v>
      </c>
      <c r="I43" s="27">
        <v>46163</v>
      </c>
      <c r="J43" s="28">
        <v>8.8099999999999998E-2</v>
      </c>
      <c r="K43" s="26">
        <v>20</v>
      </c>
      <c r="L43" s="26">
        <v>20260522</v>
      </c>
      <c r="M43" s="26" t="s">
        <v>259</v>
      </c>
      <c r="N43" s="26" t="s">
        <v>29</v>
      </c>
      <c r="O43" s="26"/>
    </row>
    <row r="44" spans="1:15" ht="15" customHeight="1">
      <c r="A44" s="26">
        <v>43</v>
      </c>
      <c r="B44" s="27">
        <v>46136</v>
      </c>
      <c r="C44" s="26" t="s">
        <v>173</v>
      </c>
      <c r="D44" s="26" t="s">
        <v>174</v>
      </c>
      <c r="E44" s="26">
        <v>77.81</v>
      </c>
      <c r="F44" s="26">
        <v>20260522</v>
      </c>
      <c r="G44" s="26">
        <v>79.900000000000006</v>
      </c>
      <c r="H44" s="28">
        <v>2.6860300732553698E-2</v>
      </c>
      <c r="I44" s="27">
        <v>46142</v>
      </c>
      <c r="J44" s="28">
        <v>0.1</v>
      </c>
      <c r="K44" s="26">
        <v>5</v>
      </c>
      <c r="L44" s="26">
        <v>20260522</v>
      </c>
      <c r="M44" s="26" t="s">
        <v>260</v>
      </c>
      <c r="N44" s="26" t="s">
        <v>29</v>
      </c>
      <c r="O44" s="26"/>
    </row>
    <row r="45" spans="1:15" ht="15" customHeight="1">
      <c r="A45" s="26">
        <v>44</v>
      </c>
      <c r="B45" s="27">
        <v>46140</v>
      </c>
      <c r="C45" s="26" t="s">
        <v>166</v>
      </c>
      <c r="D45" s="26" t="s">
        <v>167</v>
      </c>
      <c r="E45" s="26">
        <v>32.14</v>
      </c>
      <c r="F45" s="26">
        <v>20260528</v>
      </c>
      <c r="G45" s="26">
        <v>29.73</v>
      </c>
      <c r="H45" s="28">
        <v>-7.4984443061605496E-2</v>
      </c>
      <c r="I45" s="27">
        <v>46168</v>
      </c>
      <c r="J45" s="28">
        <v>6.2399999999999997E-2</v>
      </c>
      <c r="K45" s="26">
        <v>21</v>
      </c>
      <c r="L45" s="26">
        <v>20260528</v>
      </c>
      <c r="M45" s="26" t="s">
        <v>261</v>
      </c>
      <c r="N45" s="26" t="s">
        <v>8</v>
      </c>
      <c r="O45" s="26"/>
    </row>
    <row r="46" spans="1:15" ht="15" customHeight="1">
      <c r="A46" s="26">
        <v>45</v>
      </c>
      <c r="B46" s="27">
        <v>46140</v>
      </c>
      <c r="C46" s="26" t="s">
        <v>116</v>
      </c>
      <c r="D46" s="26" t="s">
        <v>165</v>
      </c>
      <c r="E46" s="26">
        <v>11.85</v>
      </c>
      <c r="F46" s="26">
        <v>20260528</v>
      </c>
      <c r="G46" s="26">
        <v>11.3</v>
      </c>
      <c r="H46" s="28">
        <v>-4.6413502109704602E-2</v>
      </c>
      <c r="I46" s="27">
        <v>46168</v>
      </c>
      <c r="J46" s="28">
        <v>0.10100000000000001</v>
      </c>
      <c r="K46" s="26">
        <v>21</v>
      </c>
      <c r="L46" s="26">
        <v>20260528</v>
      </c>
      <c r="M46" s="26" t="s">
        <v>262</v>
      </c>
      <c r="N46" s="26" t="s">
        <v>8</v>
      </c>
      <c r="O46" s="26"/>
    </row>
    <row r="47" spans="1:15" ht="30" customHeight="1">
      <c r="A47" s="26">
        <v>46</v>
      </c>
      <c r="B47" s="27">
        <v>46140</v>
      </c>
      <c r="C47" s="26" t="s">
        <v>36</v>
      </c>
      <c r="D47" s="26" t="s">
        <v>156</v>
      </c>
      <c r="E47" s="26">
        <v>26.55</v>
      </c>
      <c r="F47" s="26">
        <v>20260528</v>
      </c>
      <c r="G47" s="26">
        <v>23.05</v>
      </c>
      <c r="H47" s="28">
        <v>-0.13182674199623401</v>
      </c>
      <c r="I47" s="27">
        <v>46167</v>
      </c>
      <c r="J47" s="28">
        <v>4.2299999999999997E-2</v>
      </c>
      <c r="K47" s="26">
        <v>20</v>
      </c>
      <c r="L47" s="26">
        <v>20260528</v>
      </c>
      <c r="M47" s="26" t="s">
        <v>263</v>
      </c>
      <c r="N47" s="26" t="s">
        <v>10</v>
      </c>
      <c r="O47" s="26"/>
    </row>
    <row r="48" spans="1:15" ht="15" customHeight="1">
      <c r="A48" s="26">
        <v>47</v>
      </c>
      <c r="B48" s="27">
        <v>46140</v>
      </c>
      <c r="C48" s="26" t="s">
        <v>117</v>
      </c>
      <c r="D48" s="26" t="s">
        <v>188</v>
      </c>
      <c r="E48" s="26">
        <v>40.700000000000003</v>
      </c>
      <c r="F48" s="26">
        <v>20260528</v>
      </c>
      <c r="G48" s="26">
        <v>47.27</v>
      </c>
      <c r="H48" s="28">
        <v>0.16142506142506099</v>
      </c>
      <c r="I48" s="27">
        <v>46155</v>
      </c>
      <c r="J48" s="28">
        <v>0.1</v>
      </c>
      <c r="K48" s="26">
        <v>12</v>
      </c>
      <c r="L48" s="26">
        <v>20260528</v>
      </c>
      <c r="M48" s="26" t="s">
        <v>264</v>
      </c>
      <c r="N48" s="26" t="s">
        <v>10</v>
      </c>
      <c r="O48" s="26"/>
    </row>
    <row r="49" spans="1:15" ht="15" customHeight="1">
      <c r="A49" s="26">
        <v>48</v>
      </c>
      <c r="B49" s="27">
        <v>46148</v>
      </c>
      <c r="C49" s="26" t="s">
        <v>27</v>
      </c>
      <c r="D49" s="26" t="s">
        <v>193</v>
      </c>
      <c r="E49" s="26">
        <v>68.86</v>
      </c>
      <c r="F49" s="26">
        <v>20260605</v>
      </c>
      <c r="G49" s="26">
        <v>88.37</v>
      </c>
      <c r="H49" s="28">
        <v>0.28332849259366799</v>
      </c>
      <c r="I49" s="27">
        <v>46160</v>
      </c>
      <c r="J49" s="28">
        <v>0.15959999999999999</v>
      </c>
      <c r="K49" s="26">
        <v>9</v>
      </c>
      <c r="L49" s="26">
        <v>20260605</v>
      </c>
      <c r="M49" s="26" t="s">
        <v>265</v>
      </c>
      <c r="N49" s="26" t="s">
        <v>10</v>
      </c>
      <c r="O49" s="26"/>
    </row>
    <row r="50" spans="1:15" ht="30" customHeight="1">
      <c r="A50" s="26">
        <v>49</v>
      </c>
      <c r="B50" s="27">
        <v>46148</v>
      </c>
      <c r="C50" s="26" t="s">
        <v>19</v>
      </c>
      <c r="D50" s="26" t="s">
        <v>195</v>
      </c>
      <c r="E50" s="26">
        <v>29.68</v>
      </c>
      <c r="F50" s="26">
        <v>20260605</v>
      </c>
      <c r="G50" s="26">
        <v>39.86</v>
      </c>
      <c r="H50" s="28">
        <v>0.34299191374663102</v>
      </c>
      <c r="I50" s="27">
        <v>46177</v>
      </c>
      <c r="J50" s="28">
        <v>0.11990000000000001</v>
      </c>
      <c r="K50" s="26">
        <v>22</v>
      </c>
      <c r="L50" s="26">
        <v>20260605</v>
      </c>
      <c r="M50" s="26" t="s">
        <v>266</v>
      </c>
      <c r="N50" s="26" t="s">
        <v>10</v>
      </c>
      <c r="O50" s="26"/>
    </row>
    <row r="51" spans="1:15" ht="15" customHeight="1">
      <c r="A51" s="26">
        <v>50</v>
      </c>
      <c r="B51" s="27">
        <v>46160</v>
      </c>
      <c r="C51" s="26" t="s">
        <v>16</v>
      </c>
      <c r="D51" s="26" t="s">
        <v>140</v>
      </c>
      <c r="E51" s="26">
        <v>31.41</v>
      </c>
      <c r="F51" s="26">
        <v>20260611</v>
      </c>
      <c r="G51" s="26">
        <v>20.92</v>
      </c>
      <c r="H51" s="28">
        <v>-0.33397007322508748</v>
      </c>
      <c r="I51" s="27">
        <v>46161</v>
      </c>
      <c r="J51" s="28">
        <v>4.3200000000000002E-2</v>
      </c>
      <c r="K51" s="26">
        <v>2</v>
      </c>
      <c r="L51" s="26">
        <v>20260618</v>
      </c>
      <c r="M51" s="26" t="s">
        <v>233</v>
      </c>
      <c r="N51" s="26" t="s">
        <v>14</v>
      </c>
      <c r="O51" s="26"/>
    </row>
    <row r="52" spans="1:15" ht="30" customHeight="1">
      <c r="A52" s="26">
        <v>51</v>
      </c>
      <c r="B52" s="27">
        <v>46160</v>
      </c>
      <c r="C52" s="26" t="s">
        <v>9</v>
      </c>
      <c r="D52" s="26" t="s">
        <v>138</v>
      </c>
      <c r="E52" s="26">
        <v>67</v>
      </c>
      <c r="F52" s="26">
        <v>20260611</v>
      </c>
      <c r="G52" s="26">
        <v>35.369999999999997</v>
      </c>
      <c r="H52" s="28">
        <v>-0.472089552238806</v>
      </c>
      <c r="I52" s="27">
        <v>46175</v>
      </c>
      <c r="J52" s="28">
        <v>7.0999999999999994E-2</v>
      </c>
      <c r="K52" s="26">
        <v>12</v>
      </c>
      <c r="L52" s="26">
        <v>20260618</v>
      </c>
      <c r="M52" s="26" t="s">
        <v>248</v>
      </c>
      <c r="N52" s="26" t="s">
        <v>10</v>
      </c>
      <c r="O52" s="26"/>
    </row>
    <row r="53" spans="1:15" ht="15" customHeight="1">
      <c r="A53" s="26">
        <v>52</v>
      </c>
      <c r="B53" s="27">
        <v>46163</v>
      </c>
      <c r="C53" s="26" t="s">
        <v>152</v>
      </c>
      <c r="D53" s="26" t="s">
        <v>153</v>
      </c>
      <c r="E53" s="26">
        <v>268</v>
      </c>
      <c r="F53" s="26">
        <v>20260611</v>
      </c>
      <c r="G53" s="26">
        <v>241.3</v>
      </c>
      <c r="H53" s="28">
        <v>-9.9626865671641751E-2</v>
      </c>
      <c r="I53" s="27">
        <v>46167</v>
      </c>
      <c r="J53" s="28">
        <v>8.2299999999999998E-2</v>
      </c>
      <c r="K53" s="26">
        <v>3</v>
      </c>
      <c r="L53" s="26">
        <v>20260619</v>
      </c>
      <c r="M53" s="26" t="s">
        <v>267</v>
      </c>
      <c r="N53" s="26" t="s">
        <v>10</v>
      </c>
      <c r="O53" s="26"/>
    </row>
    <row r="54" spans="1:15" ht="30" customHeight="1">
      <c r="A54" s="26">
        <v>53</v>
      </c>
      <c r="B54" s="27">
        <v>46163</v>
      </c>
      <c r="C54" s="26" t="s">
        <v>18</v>
      </c>
      <c r="D54" s="26" t="s">
        <v>142</v>
      </c>
      <c r="E54" s="26">
        <v>94.8</v>
      </c>
      <c r="F54" s="26">
        <v>20260611</v>
      </c>
      <c r="G54" s="26">
        <v>68.87</v>
      </c>
      <c r="H54" s="28">
        <v>-0.27352320675105479</v>
      </c>
      <c r="I54" s="27">
        <v>46171</v>
      </c>
      <c r="J54" s="28">
        <v>1.5599999999999999E-2</v>
      </c>
      <c r="K54" s="26">
        <v>7</v>
      </c>
      <c r="L54" s="26">
        <v>20260619</v>
      </c>
      <c r="M54" s="26" t="s">
        <v>268</v>
      </c>
      <c r="N54" s="26" t="s">
        <v>10</v>
      </c>
      <c r="O54" s="26"/>
    </row>
  </sheetData>
  <autoFilter ref="A1:O54" xr:uid="{00000000-0009-0000-0000-000006000000}"/>
  <phoneticPr fontId="3" type="noConversion"/>
  <conditionalFormatting sqref="H2:H54">
    <cfRule type="cellIs" dxfId="27" priority="1" operator="greaterThan">
      <formula>0</formula>
    </cfRule>
    <cfRule type="cellIs" dxfId="26" priority="2" operator="lessThan">
      <formula>0</formula>
    </cfRule>
  </conditionalFormatting>
  <conditionalFormatting sqref="J2:J54">
    <cfRule type="cellIs" dxfId="25" priority="3" operator="greaterThan">
      <formula>0</formula>
    </cfRule>
    <cfRule type="cellIs" dxfId="24" priority="4" operator="lessThan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4"/>
  <sheetViews>
    <sheetView workbookViewId="0">
      <selection activeCell="A35" sqref="A35"/>
    </sheetView>
  </sheetViews>
  <sheetFormatPr baseColWidth="10" defaultColWidth="9" defaultRowHeight="14"/>
  <cols>
    <col min="1" max="1" width="10.6640625" style="24" customWidth="1"/>
  </cols>
  <sheetData>
    <row r="1" spans="1:1">
      <c r="A1" s="1" t="s">
        <v>269</v>
      </c>
    </row>
    <row r="2" spans="1:1">
      <c r="A2" s="2">
        <v>46023</v>
      </c>
    </row>
    <row r="3" spans="1:1">
      <c r="A3" s="2">
        <v>46024</v>
      </c>
    </row>
    <row r="4" spans="1:1">
      <c r="A4" s="2">
        <v>46025</v>
      </c>
    </row>
    <row r="5" spans="1:1">
      <c r="A5" s="2">
        <v>46068</v>
      </c>
    </row>
    <row r="6" spans="1:1">
      <c r="A6" s="2">
        <v>46069</v>
      </c>
    </row>
    <row r="7" spans="1:1">
      <c r="A7" s="2">
        <v>46070</v>
      </c>
    </row>
    <row r="8" spans="1:1">
      <c r="A8" s="2">
        <v>46071</v>
      </c>
    </row>
    <row r="9" spans="1:1">
      <c r="A9" s="2">
        <v>46072</v>
      </c>
    </row>
    <row r="10" spans="1:1">
      <c r="A10" s="2">
        <v>46073</v>
      </c>
    </row>
    <row r="11" spans="1:1">
      <c r="A11" s="2">
        <v>46074</v>
      </c>
    </row>
    <row r="12" spans="1:1">
      <c r="A12" s="2">
        <v>46075</v>
      </c>
    </row>
    <row r="13" spans="1:1">
      <c r="A13" s="2">
        <v>46076</v>
      </c>
    </row>
    <row r="14" spans="1:1">
      <c r="A14" s="2">
        <v>46116</v>
      </c>
    </row>
    <row r="15" spans="1:1">
      <c r="A15" s="2">
        <v>46117</v>
      </c>
    </row>
    <row r="16" spans="1:1">
      <c r="A16" s="2">
        <v>46118</v>
      </c>
    </row>
    <row r="17" spans="1:1">
      <c r="A17" s="2">
        <v>46143</v>
      </c>
    </row>
    <row r="18" spans="1:1">
      <c r="A18" s="2">
        <v>46144</v>
      </c>
    </row>
    <row r="19" spans="1:1">
      <c r="A19" s="2">
        <v>46145</v>
      </c>
    </row>
    <row r="20" spans="1:1">
      <c r="A20" s="2">
        <v>46146</v>
      </c>
    </row>
    <row r="21" spans="1:1">
      <c r="A21" s="2">
        <v>46147</v>
      </c>
    </row>
    <row r="22" spans="1:1">
      <c r="A22" s="2">
        <v>46192</v>
      </c>
    </row>
    <row r="23" spans="1:1">
      <c r="A23" s="2">
        <v>46193</v>
      </c>
    </row>
    <row r="24" spans="1:1">
      <c r="A24" s="2">
        <v>46194</v>
      </c>
    </row>
    <row r="25" spans="1:1">
      <c r="A25" s="2">
        <v>46290</v>
      </c>
    </row>
    <row r="26" spans="1:1">
      <c r="A26" s="2">
        <v>46291</v>
      </c>
    </row>
    <row r="27" spans="1:1">
      <c r="A27" s="2">
        <v>46292</v>
      </c>
    </row>
    <row r="28" spans="1:1">
      <c r="A28" s="2">
        <v>46296</v>
      </c>
    </row>
    <row r="29" spans="1:1">
      <c r="A29" s="2">
        <v>46297</v>
      </c>
    </row>
    <row r="30" spans="1:1">
      <c r="A30" s="2">
        <v>46298</v>
      </c>
    </row>
    <row r="31" spans="1:1">
      <c r="A31" s="2">
        <v>46299</v>
      </c>
    </row>
    <row r="32" spans="1:1">
      <c r="A32" s="2">
        <v>46300</v>
      </c>
    </row>
    <row r="33" spans="1:1">
      <c r="A33" s="2">
        <v>46301</v>
      </c>
    </row>
    <row r="34" spans="1:1">
      <c r="A34" s="2">
        <v>46302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1"/>
  <sheetViews>
    <sheetView topLeftCell="B1" zoomScaleNormal="100" workbookViewId="0">
      <pane ySplit="1" topLeftCell="A2" activePane="bottomLeft" state="frozen"/>
      <selection pane="bottomLeft" activeCell="O15" sqref="O15"/>
    </sheetView>
  </sheetViews>
  <sheetFormatPr baseColWidth="10" defaultColWidth="9" defaultRowHeight="14"/>
  <cols>
    <col min="1" max="1" width="5.5" style="24" customWidth="1"/>
    <col min="2" max="2" width="13.6640625" style="24" customWidth="1"/>
    <col min="3" max="3" width="9.33203125" style="24" customWidth="1"/>
    <col min="4" max="4" width="8.33203125" style="24" customWidth="1"/>
    <col min="5" max="6" width="13.6640625" style="24" customWidth="1"/>
    <col min="7" max="7" width="12.6640625" style="24" customWidth="1"/>
    <col min="8" max="8" width="11.5" style="24" customWidth="1"/>
    <col min="9" max="9" width="18" style="24" customWidth="1"/>
    <col min="10" max="10" width="15.33203125" style="24" customWidth="1"/>
    <col min="11" max="11" width="18.6640625" style="24" customWidth="1"/>
    <col min="12" max="12" width="11.83203125" style="24" customWidth="1"/>
    <col min="13" max="13" width="26.1640625" style="24" customWidth="1"/>
    <col min="14" max="14" width="16.6640625" style="24" customWidth="1"/>
    <col min="15" max="15" width="10.6640625" style="24" customWidth="1"/>
  </cols>
  <sheetData>
    <row r="1" spans="1:15" s="3" customFormat="1" ht="26" customHeight="1">
      <c r="A1" s="4" t="s">
        <v>210</v>
      </c>
      <c r="B1" s="4" t="s">
        <v>201</v>
      </c>
      <c r="C1" s="4" t="s">
        <v>74</v>
      </c>
      <c r="D1" s="4" t="s">
        <v>135</v>
      </c>
      <c r="E1" s="4" t="s">
        <v>211</v>
      </c>
      <c r="F1" s="4" t="s">
        <v>212</v>
      </c>
      <c r="G1" s="4" t="s">
        <v>213</v>
      </c>
      <c r="H1" s="4" t="s">
        <v>4</v>
      </c>
      <c r="I1" s="4" t="s">
        <v>214</v>
      </c>
      <c r="J1" s="4" t="s">
        <v>136</v>
      </c>
      <c r="K1" s="4" t="s">
        <v>215</v>
      </c>
      <c r="L1" s="4" t="s">
        <v>216</v>
      </c>
      <c r="M1" s="4" t="s">
        <v>217</v>
      </c>
      <c r="N1" s="4" t="s">
        <v>76</v>
      </c>
    </row>
    <row r="2" spans="1:15" ht="15" customHeight="1">
      <c r="A2" s="5">
        <v>1</v>
      </c>
      <c r="B2" s="6">
        <v>46078</v>
      </c>
      <c r="C2" s="5" t="s">
        <v>77</v>
      </c>
      <c r="D2" s="5">
        <v>300285</v>
      </c>
      <c r="E2" s="5">
        <v>34.85</v>
      </c>
      <c r="F2" s="5">
        <v>20260507</v>
      </c>
      <c r="G2" s="5">
        <v>38.68</v>
      </c>
      <c r="H2" s="7">
        <f t="shared" ref="H2:H33" si="0">(G2-E2)/E2</f>
        <v>0.10989956958393109</v>
      </c>
      <c r="I2" s="6">
        <v>46091</v>
      </c>
      <c r="J2" s="7">
        <v>0.11070000000000001</v>
      </c>
      <c r="K2" s="8">
        <f>NETWORKDAYS(B2,I2,假期!A2:A34)</f>
        <v>10</v>
      </c>
      <c r="L2" s="8">
        <f t="shared" ref="L2:L30" si="1">F2</f>
        <v>20260507</v>
      </c>
      <c r="M2" s="23" t="s">
        <v>219</v>
      </c>
      <c r="N2" s="23" t="s">
        <v>31</v>
      </c>
      <c r="O2" s="9"/>
    </row>
    <row r="3" spans="1:15" ht="15" customHeight="1">
      <c r="A3" s="8">
        <v>2</v>
      </c>
      <c r="B3" s="6">
        <v>46078</v>
      </c>
      <c r="C3" s="8" t="s">
        <v>79</v>
      </c>
      <c r="D3" s="21" t="s">
        <v>169</v>
      </c>
      <c r="E3" s="8">
        <v>25.04</v>
      </c>
      <c r="F3" s="8">
        <v>20260507</v>
      </c>
      <c r="G3" s="8">
        <v>25.15</v>
      </c>
      <c r="H3" s="10">
        <f t="shared" si="0"/>
        <v>4.392971246006367E-3</v>
      </c>
      <c r="I3" s="6">
        <v>46078</v>
      </c>
      <c r="J3" s="10">
        <v>0.1</v>
      </c>
      <c r="K3" s="8">
        <f>NETWORKDAYS(B3,I3,假期!A3:A35)</f>
        <v>1</v>
      </c>
      <c r="L3" s="8">
        <f t="shared" si="1"/>
        <v>20260507</v>
      </c>
      <c r="M3" s="23" t="s">
        <v>220</v>
      </c>
      <c r="N3" s="23" t="s">
        <v>12</v>
      </c>
    </row>
    <row r="4" spans="1:15" ht="15" customHeight="1">
      <c r="A4" s="8">
        <v>3</v>
      </c>
      <c r="B4" s="6">
        <v>46078</v>
      </c>
      <c r="C4" s="8" t="s">
        <v>81</v>
      </c>
      <c r="D4" s="8">
        <v>301566</v>
      </c>
      <c r="E4" s="8">
        <v>25.4</v>
      </c>
      <c r="F4" s="8">
        <v>20260507</v>
      </c>
      <c r="G4" s="8">
        <v>25.58</v>
      </c>
      <c r="H4" s="10">
        <f t="shared" si="0"/>
        <v>7.086614173228336E-3</v>
      </c>
      <c r="I4" s="6">
        <v>46120</v>
      </c>
      <c r="J4" s="10">
        <v>7.3499999999999996E-2</v>
      </c>
      <c r="K4" s="8">
        <f>NETWORKDAYS(B4,I4,假期!A4:A36)</f>
        <v>30</v>
      </c>
      <c r="L4" s="8">
        <f t="shared" si="1"/>
        <v>20260507</v>
      </c>
      <c r="M4" s="23" t="s">
        <v>221</v>
      </c>
      <c r="N4" s="23" t="s">
        <v>12</v>
      </c>
    </row>
    <row r="5" spans="1:15" ht="15" customHeight="1">
      <c r="A5" s="8">
        <v>4</v>
      </c>
      <c r="B5" s="6">
        <v>46080</v>
      </c>
      <c r="C5" s="8" t="s">
        <v>83</v>
      </c>
      <c r="D5" s="8">
        <v>688059</v>
      </c>
      <c r="E5" s="8">
        <v>122.88</v>
      </c>
      <c r="F5" s="8">
        <v>20260507</v>
      </c>
      <c r="G5" s="8">
        <v>146.80000000000001</v>
      </c>
      <c r="H5" s="10">
        <f t="shared" si="0"/>
        <v>0.19466145833333348</v>
      </c>
      <c r="I5" s="6">
        <v>46141</v>
      </c>
      <c r="J5" s="10">
        <v>0.1724</v>
      </c>
      <c r="K5" s="8">
        <f>NETWORKDAYS(B5,I5,假期!A5:A37)</f>
        <v>43</v>
      </c>
      <c r="L5" s="8">
        <f t="shared" si="1"/>
        <v>20260507</v>
      </c>
      <c r="M5" s="23" t="s">
        <v>222</v>
      </c>
      <c r="N5" s="23" t="s">
        <v>35</v>
      </c>
    </row>
    <row r="6" spans="1:15" ht="15" customHeight="1">
      <c r="A6" s="8">
        <v>5</v>
      </c>
      <c r="B6" s="6">
        <v>46080</v>
      </c>
      <c r="C6" s="8" t="s">
        <v>34</v>
      </c>
      <c r="D6" s="8">
        <v>688257</v>
      </c>
      <c r="E6" s="8">
        <v>60.1</v>
      </c>
      <c r="F6" s="8">
        <v>20260507</v>
      </c>
      <c r="G6" s="8">
        <v>76.150000000000006</v>
      </c>
      <c r="H6" s="10">
        <f t="shared" si="0"/>
        <v>0.26705490848585695</v>
      </c>
      <c r="I6" s="6">
        <v>46083</v>
      </c>
      <c r="J6" s="10">
        <v>0.1497</v>
      </c>
      <c r="K6" s="8">
        <f>NETWORKDAYS(B6,I6,假期!A6:A38)</f>
        <v>2</v>
      </c>
      <c r="L6" s="8">
        <f t="shared" si="1"/>
        <v>20260507</v>
      </c>
      <c r="M6" s="23" t="s">
        <v>223</v>
      </c>
      <c r="N6" s="23" t="s">
        <v>35</v>
      </c>
    </row>
    <row r="7" spans="1:15" ht="15" customHeight="1">
      <c r="A7" s="8">
        <v>6</v>
      </c>
      <c r="B7" s="6">
        <v>46080</v>
      </c>
      <c r="C7" s="8" t="s">
        <v>7</v>
      </c>
      <c r="D7" s="21" t="s">
        <v>200</v>
      </c>
      <c r="E7" s="8">
        <v>44.66</v>
      </c>
      <c r="F7" s="8">
        <v>20260507</v>
      </c>
      <c r="G7" s="8">
        <v>80.2</v>
      </c>
      <c r="H7" s="10">
        <f t="shared" si="0"/>
        <v>0.79579041648007187</v>
      </c>
      <c r="I7" s="6">
        <v>46129</v>
      </c>
      <c r="J7" s="10">
        <v>0.10009999999999999</v>
      </c>
      <c r="K7" s="8">
        <f>NETWORKDAYS(B7,I7,假期!A7:A39)</f>
        <v>35</v>
      </c>
      <c r="L7" s="8">
        <f t="shared" si="1"/>
        <v>20260507</v>
      </c>
      <c r="M7" s="23" t="s">
        <v>224</v>
      </c>
      <c r="N7" s="23" t="s">
        <v>8</v>
      </c>
    </row>
    <row r="8" spans="1:15" ht="15" customHeight="1">
      <c r="A8" s="8">
        <v>7</v>
      </c>
      <c r="B8" s="6">
        <v>46086</v>
      </c>
      <c r="C8" s="8" t="s">
        <v>84</v>
      </c>
      <c r="D8" s="8">
        <v>600426</v>
      </c>
      <c r="E8" s="8">
        <v>39.299999999999997</v>
      </c>
      <c r="F8" s="8">
        <v>20260507</v>
      </c>
      <c r="G8" s="8">
        <v>36.119999999999997</v>
      </c>
      <c r="H8" s="10">
        <f t="shared" si="0"/>
        <v>-8.0916030534351147E-2</v>
      </c>
      <c r="I8" s="6">
        <v>46119</v>
      </c>
      <c r="J8" s="10">
        <v>9.4299999999999995E-2</v>
      </c>
      <c r="K8" s="8">
        <f>NETWORKDAYS(B8,I8,假期!A8:A40)</f>
        <v>23</v>
      </c>
      <c r="L8" s="8">
        <f t="shared" si="1"/>
        <v>20260507</v>
      </c>
      <c r="M8" s="23" t="s">
        <v>225</v>
      </c>
      <c r="N8" s="23" t="s">
        <v>85</v>
      </c>
    </row>
    <row r="9" spans="1:15" ht="15" customHeight="1">
      <c r="A9" s="8">
        <v>8</v>
      </c>
      <c r="B9" s="6">
        <v>46086</v>
      </c>
      <c r="C9" s="8" t="s">
        <v>86</v>
      </c>
      <c r="D9" s="21" t="s">
        <v>148</v>
      </c>
      <c r="E9" s="8">
        <v>18.27</v>
      </c>
      <c r="F9" s="8">
        <v>20260507</v>
      </c>
      <c r="G9" s="8">
        <v>16.09</v>
      </c>
      <c r="H9" s="10">
        <f t="shared" si="0"/>
        <v>-0.11932129173508482</v>
      </c>
      <c r="I9" s="6">
        <v>46104</v>
      </c>
      <c r="J9" s="10">
        <v>7.8399999999999997E-2</v>
      </c>
      <c r="K9" s="8">
        <f>NETWORKDAYS(B9,I9,假期!A9:A41)</f>
        <v>13</v>
      </c>
      <c r="L9" s="8">
        <f t="shared" si="1"/>
        <v>20260507</v>
      </c>
      <c r="M9" s="23" t="s">
        <v>226</v>
      </c>
      <c r="N9" s="23" t="s">
        <v>85</v>
      </c>
    </row>
    <row r="10" spans="1:15" ht="15" customHeight="1">
      <c r="A10" s="8">
        <v>9</v>
      </c>
      <c r="B10" s="6">
        <v>46087</v>
      </c>
      <c r="C10" s="8" t="s">
        <v>87</v>
      </c>
      <c r="D10" s="8">
        <v>300323</v>
      </c>
      <c r="E10" s="8">
        <v>11.51</v>
      </c>
      <c r="F10" s="8">
        <v>20260507</v>
      </c>
      <c r="G10" s="8">
        <v>12.75</v>
      </c>
      <c r="H10" s="10">
        <f t="shared" si="0"/>
        <v>0.10773240660295397</v>
      </c>
      <c r="I10" s="6">
        <v>46087</v>
      </c>
      <c r="J10" s="10">
        <v>0.16489999999999999</v>
      </c>
      <c r="K10" s="8">
        <f>NETWORKDAYS(B10,I10,假期!A10:A42)</f>
        <v>1</v>
      </c>
      <c r="L10" s="8">
        <f t="shared" si="1"/>
        <v>20260507</v>
      </c>
      <c r="M10" s="23" t="s">
        <v>227</v>
      </c>
      <c r="N10" s="23" t="s">
        <v>12</v>
      </c>
    </row>
    <row r="11" spans="1:15" ht="15" customHeight="1">
      <c r="A11" s="8">
        <v>10</v>
      </c>
      <c r="B11" s="6">
        <v>46087</v>
      </c>
      <c r="C11" s="8" t="s">
        <v>88</v>
      </c>
      <c r="D11" s="8">
        <v>688593</v>
      </c>
      <c r="E11" s="8">
        <v>35.1</v>
      </c>
      <c r="F11" s="8">
        <v>20260507</v>
      </c>
      <c r="G11" s="8">
        <v>39.94</v>
      </c>
      <c r="H11" s="10">
        <f t="shared" si="0"/>
        <v>0.13789173789173778</v>
      </c>
      <c r="I11" s="6">
        <v>46149</v>
      </c>
      <c r="J11" s="10">
        <v>0.16309999999999999</v>
      </c>
      <c r="K11" s="8">
        <f>NETWORKDAYS(B11,I11,假期!A11:A43)</f>
        <v>41</v>
      </c>
      <c r="L11" s="8">
        <f t="shared" si="1"/>
        <v>20260507</v>
      </c>
      <c r="M11" s="23" t="s">
        <v>228</v>
      </c>
      <c r="N11" s="23" t="s">
        <v>12</v>
      </c>
    </row>
    <row r="12" spans="1:15" ht="15" customHeight="1">
      <c r="A12" s="8">
        <v>11</v>
      </c>
      <c r="B12" s="6">
        <v>46087</v>
      </c>
      <c r="C12" s="8" t="s">
        <v>23</v>
      </c>
      <c r="D12" s="8">
        <v>300296</v>
      </c>
      <c r="E12" s="8">
        <v>8.6199999999999992</v>
      </c>
      <c r="F12" s="8">
        <v>20260507</v>
      </c>
      <c r="G12" s="8">
        <v>6.58</v>
      </c>
      <c r="H12" s="10">
        <f t="shared" si="0"/>
        <v>-0.2366589327146171</v>
      </c>
      <c r="I12" s="6">
        <v>46120</v>
      </c>
      <c r="J12" s="10">
        <v>8.1199999999999994E-2</v>
      </c>
      <c r="K12" s="8">
        <f>NETWORKDAYS(B12,I12,假期!A12:A44)</f>
        <v>23</v>
      </c>
      <c r="L12" s="8">
        <f t="shared" si="1"/>
        <v>20260507</v>
      </c>
      <c r="M12" s="23" t="s">
        <v>229</v>
      </c>
      <c r="N12" s="23" t="s">
        <v>12</v>
      </c>
    </row>
    <row r="13" spans="1:15" ht="15" customHeight="1">
      <c r="A13" s="8">
        <v>12</v>
      </c>
      <c r="B13" s="6">
        <v>46087</v>
      </c>
      <c r="C13" s="8" t="s">
        <v>89</v>
      </c>
      <c r="D13" s="21" t="s">
        <v>180</v>
      </c>
      <c r="E13" s="8">
        <v>11.24</v>
      </c>
      <c r="F13" s="8">
        <v>20260507</v>
      </c>
      <c r="G13" s="8">
        <v>12.08</v>
      </c>
      <c r="H13" s="10">
        <f t="shared" si="0"/>
        <v>7.4733096085409234E-2</v>
      </c>
      <c r="I13" s="6">
        <v>46094</v>
      </c>
      <c r="J13" s="10">
        <v>0.10050000000000001</v>
      </c>
      <c r="K13" s="8">
        <f>NETWORKDAYS(B13,I13,假期!A13:A45)</f>
        <v>6</v>
      </c>
      <c r="L13" s="8">
        <f t="shared" si="1"/>
        <v>20260507</v>
      </c>
      <c r="M13" s="23" t="s">
        <v>230</v>
      </c>
      <c r="N13" s="23" t="s">
        <v>90</v>
      </c>
    </row>
    <row r="14" spans="1:15" ht="15" customHeight="1">
      <c r="A14" s="8">
        <v>13</v>
      </c>
      <c r="B14" s="6">
        <v>46087</v>
      </c>
      <c r="C14" s="8" t="s">
        <v>91</v>
      </c>
      <c r="D14" s="8">
        <v>600703</v>
      </c>
      <c r="E14" s="8">
        <v>17.079999999999998</v>
      </c>
      <c r="F14" s="8">
        <v>20260507</v>
      </c>
      <c r="G14" s="8">
        <v>15.14</v>
      </c>
      <c r="H14" s="10">
        <f t="shared" si="0"/>
        <v>-0.11358313817330198</v>
      </c>
      <c r="I14" s="6">
        <v>46134</v>
      </c>
      <c r="J14" s="10">
        <v>0.10009999999999999</v>
      </c>
      <c r="K14" s="8">
        <f>NETWORKDAYS(B14,I14,假期!A14:A46)</f>
        <v>33</v>
      </c>
      <c r="L14" s="8">
        <f t="shared" si="1"/>
        <v>20260507</v>
      </c>
      <c r="M14" s="23" t="s">
        <v>231</v>
      </c>
      <c r="N14" s="23" t="s">
        <v>12</v>
      </c>
    </row>
    <row r="15" spans="1:15" ht="15" customHeight="1">
      <c r="A15" s="8">
        <v>14</v>
      </c>
      <c r="B15" s="6">
        <v>46087</v>
      </c>
      <c r="C15" s="8" t="s">
        <v>92</v>
      </c>
      <c r="D15" s="8">
        <v>300102</v>
      </c>
      <c r="E15" s="8">
        <v>35.200000000000003</v>
      </c>
      <c r="F15" s="8">
        <v>20260507</v>
      </c>
      <c r="G15" s="8">
        <v>31.27</v>
      </c>
      <c r="H15" s="10">
        <f t="shared" si="0"/>
        <v>-0.11164772727272736</v>
      </c>
      <c r="I15" s="6">
        <v>46132</v>
      </c>
      <c r="J15" s="10">
        <v>7.9299999999999995E-2</v>
      </c>
      <c r="K15" s="8">
        <f>NETWORKDAYS(B15,I15,假期!A15:A47)</f>
        <v>31</v>
      </c>
      <c r="L15" s="8">
        <f t="shared" si="1"/>
        <v>20260507</v>
      </c>
      <c r="M15" s="23" t="s">
        <v>227</v>
      </c>
      <c r="N15" s="23" t="s">
        <v>12</v>
      </c>
    </row>
    <row r="16" spans="1:15" ht="15" customHeight="1">
      <c r="A16" s="8">
        <v>15</v>
      </c>
      <c r="B16" s="6">
        <v>46091</v>
      </c>
      <c r="C16" s="8" t="s">
        <v>93</v>
      </c>
      <c r="D16" s="8">
        <v>300624</v>
      </c>
      <c r="E16" s="8">
        <v>80.290000000000006</v>
      </c>
      <c r="F16" s="8">
        <v>20260507</v>
      </c>
      <c r="G16" s="8">
        <v>71.290000000000006</v>
      </c>
      <c r="H16" s="10">
        <f t="shared" si="0"/>
        <v>-0.11209366048075725</v>
      </c>
      <c r="I16" s="6">
        <v>46120</v>
      </c>
      <c r="J16" s="10">
        <v>9.8500000000000004E-2</v>
      </c>
      <c r="K16" s="8">
        <f>NETWORKDAYS(B16,I16,假期!A16:A48)</f>
        <v>21</v>
      </c>
      <c r="L16" s="8">
        <f t="shared" si="1"/>
        <v>20260507</v>
      </c>
      <c r="M16" s="23" t="s">
        <v>232</v>
      </c>
      <c r="N16" s="23" t="s">
        <v>14</v>
      </c>
    </row>
    <row r="17" spans="1:14" ht="15" customHeight="1">
      <c r="A17" s="8">
        <v>16</v>
      </c>
      <c r="B17" s="6">
        <v>46091</v>
      </c>
      <c r="C17" s="8" t="s">
        <v>94</v>
      </c>
      <c r="D17" s="8">
        <v>688158</v>
      </c>
      <c r="E17" s="8">
        <v>51.89</v>
      </c>
      <c r="F17" s="8">
        <v>20260507</v>
      </c>
      <c r="G17" s="8">
        <v>52.76</v>
      </c>
      <c r="H17" s="10">
        <f t="shared" si="0"/>
        <v>1.6766236269030593E-2</v>
      </c>
      <c r="I17" s="6">
        <v>46120</v>
      </c>
      <c r="J17" s="10">
        <v>0.13950000000000001</v>
      </c>
      <c r="K17" s="8">
        <f>NETWORKDAYS(B17,I17,假期!A17:A49)</f>
        <v>22</v>
      </c>
      <c r="L17" s="8">
        <f t="shared" si="1"/>
        <v>20260507</v>
      </c>
      <c r="M17" s="23" t="s">
        <v>233</v>
      </c>
      <c r="N17" s="23" t="s">
        <v>14</v>
      </c>
    </row>
    <row r="18" spans="1:14" ht="15" customHeight="1">
      <c r="A18" s="8">
        <v>17</v>
      </c>
      <c r="B18" s="6">
        <v>46091</v>
      </c>
      <c r="C18" s="8" t="s">
        <v>95</v>
      </c>
      <c r="D18" s="8">
        <v>300113</v>
      </c>
      <c r="E18" s="8">
        <v>30.88</v>
      </c>
      <c r="F18" s="8">
        <v>20260507</v>
      </c>
      <c r="G18" s="8">
        <v>28.92</v>
      </c>
      <c r="H18" s="10">
        <f t="shared" si="0"/>
        <v>-6.3471502590673495E-2</v>
      </c>
      <c r="I18" s="6">
        <v>46120</v>
      </c>
      <c r="J18" s="10">
        <v>0.1323</v>
      </c>
      <c r="K18" s="8">
        <f>NETWORKDAYS(B18,I18,假期!A18:A50)</f>
        <v>22</v>
      </c>
      <c r="L18" s="8">
        <f t="shared" si="1"/>
        <v>20260507</v>
      </c>
      <c r="M18" s="23" t="s">
        <v>234</v>
      </c>
      <c r="N18" s="23" t="s">
        <v>96</v>
      </c>
    </row>
    <row r="19" spans="1:14" ht="15" customHeight="1">
      <c r="A19" s="8">
        <v>18</v>
      </c>
      <c r="B19" s="6">
        <v>46091</v>
      </c>
      <c r="C19" s="8" t="s">
        <v>97</v>
      </c>
      <c r="D19" s="8">
        <v>300496</v>
      </c>
      <c r="E19" s="8">
        <v>72</v>
      </c>
      <c r="F19" s="8">
        <v>20260507</v>
      </c>
      <c r="G19" s="8">
        <v>66.12</v>
      </c>
      <c r="H19" s="10">
        <f t="shared" si="0"/>
        <v>-8.166666666666661E-2</v>
      </c>
      <c r="I19" s="6">
        <v>46120</v>
      </c>
      <c r="J19" s="10">
        <v>8.0399999999999999E-2</v>
      </c>
      <c r="K19" s="8">
        <f>NETWORKDAYS(B19,I19,假期!A19:A51)</f>
        <v>22</v>
      </c>
      <c r="L19" s="8">
        <f t="shared" si="1"/>
        <v>20260507</v>
      </c>
      <c r="M19" s="23" t="s">
        <v>235</v>
      </c>
      <c r="N19" s="23" t="s">
        <v>14</v>
      </c>
    </row>
    <row r="20" spans="1:14" ht="15" customHeight="1">
      <c r="A20" s="8">
        <v>19</v>
      </c>
      <c r="B20" s="6">
        <v>46091</v>
      </c>
      <c r="C20" s="8" t="s">
        <v>98</v>
      </c>
      <c r="D20" s="21" t="s">
        <v>155</v>
      </c>
      <c r="E20" s="8">
        <v>42.15</v>
      </c>
      <c r="F20" s="8">
        <v>20260507</v>
      </c>
      <c r="G20" s="8">
        <v>37.75</v>
      </c>
      <c r="H20" s="10">
        <f t="shared" si="0"/>
        <v>-0.10438908659549226</v>
      </c>
      <c r="I20" s="6">
        <v>46120</v>
      </c>
      <c r="J20" s="10">
        <v>7.0699999999999999E-2</v>
      </c>
      <c r="K20" s="8">
        <f>NETWORKDAYS(B20,I20,假期!A20:A52)</f>
        <v>22</v>
      </c>
      <c r="L20" s="8">
        <f t="shared" si="1"/>
        <v>20260507</v>
      </c>
      <c r="M20" s="23" t="s">
        <v>236</v>
      </c>
      <c r="N20" s="23" t="s">
        <v>14</v>
      </c>
    </row>
    <row r="21" spans="1:14" ht="15" customHeight="1">
      <c r="A21" s="8">
        <v>20</v>
      </c>
      <c r="B21" s="6">
        <v>46091</v>
      </c>
      <c r="C21" s="8" t="s">
        <v>99</v>
      </c>
      <c r="D21" s="8">
        <v>603893</v>
      </c>
      <c r="E21" s="8">
        <v>179.8</v>
      </c>
      <c r="F21" s="8">
        <v>20260507</v>
      </c>
      <c r="G21" s="8">
        <v>181.06</v>
      </c>
      <c r="H21" s="10">
        <f t="shared" si="0"/>
        <v>7.0077864293659111E-3</v>
      </c>
      <c r="I21" s="6">
        <v>46120</v>
      </c>
      <c r="J21" s="10">
        <v>8.0299999999999996E-2</v>
      </c>
      <c r="K21" s="8">
        <f>NETWORKDAYS(B21,I21,假期!A21:A53)</f>
        <v>22</v>
      </c>
      <c r="L21" s="8">
        <f t="shared" si="1"/>
        <v>20260507</v>
      </c>
      <c r="M21" s="23" t="s">
        <v>237</v>
      </c>
      <c r="N21" s="23" t="s">
        <v>12</v>
      </c>
    </row>
    <row r="22" spans="1:14" ht="15" customHeight="1">
      <c r="A22" s="8">
        <v>21</v>
      </c>
      <c r="B22" s="6">
        <v>46091</v>
      </c>
      <c r="C22" s="8" t="s">
        <v>13</v>
      </c>
      <c r="D22" s="8">
        <v>300352</v>
      </c>
      <c r="E22" s="8">
        <v>7.64</v>
      </c>
      <c r="F22" s="8">
        <v>20260507</v>
      </c>
      <c r="G22" s="8">
        <v>4.5999999999999996</v>
      </c>
      <c r="H22" s="10">
        <f t="shared" si="0"/>
        <v>-0.3979057591623037</v>
      </c>
      <c r="I22" s="6">
        <v>46128</v>
      </c>
      <c r="J22" s="10">
        <v>0.11409999999999999</v>
      </c>
      <c r="K22" s="8">
        <f>NETWORKDAYS(B22,I22,假期!A22:A54)</f>
        <v>28</v>
      </c>
      <c r="L22" s="8">
        <f t="shared" si="1"/>
        <v>20260507</v>
      </c>
      <c r="M22" s="23" t="s">
        <v>238</v>
      </c>
      <c r="N22" s="23" t="s">
        <v>14</v>
      </c>
    </row>
    <row r="23" spans="1:14" ht="15" customHeight="1">
      <c r="A23" s="8">
        <v>22</v>
      </c>
      <c r="B23" s="6">
        <v>46093</v>
      </c>
      <c r="C23" s="8" t="s">
        <v>100</v>
      </c>
      <c r="D23" s="21" t="s">
        <v>157</v>
      </c>
      <c r="E23" s="8">
        <v>15.85</v>
      </c>
      <c r="F23" s="8">
        <v>20260507</v>
      </c>
      <c r="G23" s="8">
        <v>13.96</v>
      </c>
      <c r="H23" s="10">
        <f t="shared" si="0"/>
        <v>-0.11924290220820181</v>
      </c>
      <c r="I23" s="6">
        <v>46106</v>
      </c>
      <c r="J23" s="10">
        <v>5.0299999999999997E-2</v>
      </c>
      <c r="K23" s="8">
        <f>NETWORKDAYS(B23,I23,假期!A23:A55)</f>
        <v>10</v>
      </c>
      <c r="L23" s="8">
        <f t="shared" si="1"/>
        <v>20260507</v>
      </c>
      <c r="M23" s="23" t="s">
        <v>239</v>
      </c>
      <c r="N23" s="23" t="s">
        <v>10</v>
      </c>
    </row>
    <row r="24" spans="1:14" ht="15" customHeight="1">
      <c r="A24" s="8">
        <v>23</v>
      </c>
      <c r="B24" s="6">
        <v>46093</v>
      </c>
      <c r="C24" s="8" t="s">
        <v>101</v>
      </c>
      <c r="D24" s="8">
        <v>600563</v>
      </c>
      <c r="E24" s="8">
        <v>119</v>
      </c>
      <c r="F24" s="8">
        <v>20260507</v>
      </c>
      <c r="G24" s="8">
        <v>124.13</v>
      </c>
      <c r="H24" s="10">
        <f t="shared" si="0"/>
        <v>4.3109243697478955E-2</v>
      </c>
      <c r="I24" s="6">
        <v>46099</v>
      </c>
      <c r="J24" s="10">
        <v>8.2299999999999998E-2</v>
      </c>
      <c r="K24" s="8">
        <f>NETWORKDAYS(B24,I24,假期!A24:A56)</f>
        <v>5</v>
      </c>
      <c r="L24" s="8">
        <f t="shared" si="1"/>
        <v>20260507</v>
      </c>
      <c r="M24" s="23" t="s">
        <v>240</v>
      </c>
      <c r="N24" s="23" t="s">
        <v>12</v>
      </c>
    </row>
    <row r="25" spans="1:14" ht="15" customHeight="1">
      <c r="A25" s="8">
        <v>24</v>
      </c>
      <c r="B25" s="6">
        <v>46093</v>
      </c>
      <c r="C25" s="8" t="s">
        <v>32</v>
      </c>
      <c r="D25" s="8">
        <v>300712</v>
      </c>
      <c r="E25" s="8">
        <v>32.32</v>
      </c>
      <c r="F25" s="8">
        <v>20260507</v>
      </c>
      <c r="G25" s="8">
        <v>27.22</v>
      </c>
      <c r="H25" s="11">
        <f t="shared" si="0"/>
        <v>-0.15779702970297033</v>
      </c>
      <c r="I25" s="6">
        <v>46105</v>
      </c>
      <c r="J25" s="10">
        <v>5.3400000000000003E-2</v>
      </c>
      <c r="K25" s="8">
        <f>NETWORKDAYS(B25,I25,假期!A25:A57)</f>
        <v>9</v>
      </c>
      <c r="L25" s="8">
        <f t="shared" si="1"/>
        <v>20260507</v>
      </c>
      <c r="M25" s="23" t="s">
        <v>241</v>
      </c>
      <c r="N25" s="23" t="s">
        <v>33</v>
      </c>
    </row>
    <row r="26" spans="1:14" ht="15" customHeight="1">
      <c r="A26" s="8">
        <v>25</v>
      </c>
      <c r="B26" s="6">
        <v>46111</v>
      </c>
      <c r="C26" s="8" t="s">
        <v>182</v>
      </c>
      <c r="D26" s="21" t="s">
        <v>183</v>
      </c>
      <c r="E26" s="8">
        <v>23.12</v>
      </c>
      <c r="F26" s="8">
        <v>20260507</v>
      </c>
      <c r="G26" s="8">
        <v>24.52</v>
      </c>
      <c r="H26" s="10">
        <f t="shared" si="0"/>
        <v>6.0553633217993015E-2</v>
      </c>
      <c r="I26" s="6">
        <v>46126</v>
      </c>
      <c r="J26" s="10">
        <v>6.2300000000000001E-2</v>
      </c>
      <c r="K26" s="8">
        <f>NETWORKDAYS(B26,I26,假期!A26:A58)</f>
        <v>12</v>
      </c>
      <c r="L26" s="8">
        <f t="shared" si="1"/>
        <v>20260507</v>
      </c>
      <c r="M26" s="23" t="s">
        <v>242</v>
      </c>
      <c r="N26" s="23" t="s">
        <v>85</v>
      </c>
    </row>
    <row r="27" spans="1:14" ht="15" customHeight="1">
      <c r="A27" s="8">
        <v>26</v>
      </c>
      <c r="B27" s="6">
        <v>46111</v>
      </c>
      <c r="C27" s="8" t="s">
        <v>22</v>
      </c>
      <c r="D27" s="21" t="s">
        <v>196</v>
      </c>
      <c r="E27" s="8">
        <v>47.23</v>
      </c>
      <c r="F27" s="8">
        <v>20260507</v>
      </c>
      <c r="G27" s="8">
        <v>62.8</v>
      </c>
      <c r="H27" s="10">
        <f t="shared" si="0"/>
        <v>0.32966334956595389</v>
      </c>
      <c r="I27" s="6">
        <v>46141</v>
      </c>
      <c r="J27" s="10">
        <v>9.3899999999999997E-2</v>
      </c>
      <c r="K27" s="8">
        <f>NETWORKDAYS(B27,I27,假期!A27:A59)</f>
        <v>23</v>
      </c>
      <c r="L27" s="8">
        <f t="shared" si="1"/>
        <v>20260507</v>
      </c>
      <c r="M27" s="23" t="s">
        <v>243</v>
      </c>
      <c r="N27" s="23" t="s">
        <v>10</v>
      </c>
    </row>
    <row r="28" spans="1:14" ht="15" customHeight="1">
      <c r="A28" s="8">
        <v>27</v>
      </c>
      <c r="B28" s="6">
        <v>46120</v>
      </c>
      <c r="C28" s="8" t="s">
        <v>17</v>
      </c>
      <c r="D28" s="8">
        <v>688041</v>
      </c>
      <c r="E28" s="8">
        <v>226.1</v>
      </c>
      <c r="F28" s="8">
        <v>20260507</v>
      </c>
      <c r="G28" s="8">
        <v>341.6</v>
      </c>
      <c r="H28" s="10">
        <f t="shared" si="0"/>
        <v>0.51083591331269362</v>
      </c>
      <c r="I28" s="6">
        <v>46148</v>
      </c>
      <c r="J28" s="10">
        <v>0.16259999999999999</v>
      </c>
      <c r="K28" s="8">
        <f>NETWORKDAYS(B28,I28,假期!A28:A60)</f>
        <v>21</v>
      </c>
      <c r="L28" s="8">
        <f t="shared" si="1"/>
        <v>20260507</v>
      </c>
      <c r="M28" s="23" t="s">
        <v>244</v>
      </c>
      <c r="N28" s="23" t="s">
        <v>12</v>
      </c>
    </row>
    <row r="29" spans="1:14" ht="15" customHeight="1">
      <c r="A29" s="8">
        <v>28</v>
      </c>
      <c r="B29" s="6">
        <v>46120</v>
      </c>
      <c r="C29" s="8" t="s">
        <v>11</v>
      </c>
      <c r="D29" s="21" t="s">
        <v>199</v>
      </c>
      <c r="E29" s="8">
        <v>119.91</v>
      </c>
      <c r="F29" s="8">
        <v>20260507</v>
      </c>
      <c r="G29" s="8">
        <v>211.07</v>
      </c>
      <c r="H29" s="10">
        <f t="shared" si="0"/>
        <v>0.76023684429989158</v>
      </c>
      <c r="I29" s="6">
        <v>46120</v>
      </c>
      <c r="J29" s="10">
        <v>0.1</v>
      </c>
      <c r="K29" s="8">
        <f>NETWORKDAYS(B29,I29,假期!A29:A61)</f>
        <v>1</v>
      </c>
      <c r="L29" s="8">
        <f t="shared" si="1"/>
        <v>20260507</v>
      </c>
      <c r="M29" s="23" t="s">
        <v>245</v>
      </c>
      <c r="N29" s="23" t="s">
        <v>12</v>
      </c>
    </row>
    <row r="30" spans="1:14" ht="15" customHeight="1">
      <c r="A30" s="8">
        <v>29</v>
      </c>
      <c r="B30" s="6">
        <v>46120</v>
      </c>
      <c r="C30" s="8" t="s">
        <v>24</v>
      </c>
      <c r="D30" s="8">
        <v>300475</v>
      </c>
      <c r="E30" s="8">
        <v>145.71</v>
      </c>
      <c r="F30" s="8">
        <v>20260507</v>
      </c>
      <c r="G30" s="8">
        <v>189.18</v>
      </c>
      <c r="H30" s="10">
        <f t="shared" si="0"/>
        <v>0.2983323038912909</v>
      </c>
      <c r="I30" s="6">
        <v>46120</v>
      </c>
      <c r="J30" s="10">
        <v>0.2</v>
      </c>
      <c r="K30" s="8">
        <f>NETWORKDAYS(B30,I30,假期!A30:A62)</f>
        <v>1</v>
      </c>
      <c r="L30" s="8">
        <f t="shared" si="1"/>
        <v>20260507</v>
      </c>
      <c r="M30" s="23" t="s">
        <v>246</v>
      </c>
      <c r="N30" s="23" t="s">
        <v>12</v>
      </c>
    </row>
    <row r="31" spans="1:14" ht="15" customHeight="1">
      <c r="A31" s="8">
        <v>30</v>
      </c>
      <c r="B31" s="6">
        <v>46126</v>
      </c>
      <c r="C31" s="8" t="s">
        <v>158</v>
      </c>
      <c r="D31" s="8">
        <v>300207</v>
      </c>
      <c r="E31" s="8">
        <v>28.95</v>
      </c>
      <c r="F31" s="8">
        <v>20260514</v>
      </c>
      <c r="G31" s="8">
        <v>25.51</v>
      </c>
      <c r="H31" s="10">
        <f t="shared" si="0"/>
        <v>-0.11882556131260787</v>
      </c>
      <c r="I31" s="12">
        <v>46141</v>
      </c>
      <c r="J31" s="10">
        <v>4.9099999999999998E-2</v>
      </c>
      <c r="K31" s="8">
        <f>NETWORKDAYS(B31,I31,假期!A32:A64)</f>
        <v>12</v>
      </c>
      <c r="L31" s="8">
        <v>20260514</v>
      </c>
      <c r="M31" s="23" t="s">
        <v>247</v>
      </c>
      <c r="N31" s="23" t="s">
        <v>10</v>
      </c>
    </row>
    <row r="32" spans="1:14" ht="15" customHeight="1">
      <c r="A32" s="8">
        <v>31</v>
      </c>
      <c r="B32" s="6">
        <v>46126</v>
      </c>
      <c r="C32" s="8" t="s">
        <v>9</v>
      </c>
      <c r="D32" s="21" t="s">
        <v>138</v>
      </c>
      <c r="E32" s="8">
        <v>60.1</v>
      </c>
      <c r="F32" s="8">
        <v>20260514</v>
      </c>
      <c r="G32" s="13">
        <v>65.8</v>
      </c>
      <c r="H32" s="10">
        <f t="shared" si="0"/>
        <v>9.4841930116472475E-2</v>
      </c>
      <c r="I32" s="12">
        <v>46149</v>
      </c>
      <c r="J32" s="10">
        <v>0.1</v>
      </c>
      <c r="K32" s="8">
        <f>NETWORKDAYS(B32,I32,假期!A33:A65)</f>
        <v>18</v>
      </c>
      <c r="L32" s="8">
        <v>20260514</v>
      </c>
      <c r="M32" s="23" t="s">
        <v>248</v>
      </c>
      <c r="N32" s="23" t="s">
        <v>10</v>
      </c>
    </row>
    <row r="33" spans="1:14" ht="15" customHeight="1">
      <c r="A33" s="8">
        <v>32</v>
      </c>
      <c r="B33" s="6">
        <v>46126</v>
      </c>
      <c r="C33" s="8" t="s">
        <v>15</v>
      </c>
      <c r="D33" s="8">
        <v>301396</v>
      </c>
      <c r="E33" s="8">
        <v>214.97</v>
      </c>
      <c r="F33" s="8">
        <v>20260514</v>
      </c>
      <c r="G33" s="8">
        <v>330.28</v>
      </c>
      <c r="H33" s="10">
        <f t="shared" si="0"/>
        <v>0.53640042796669296</v>
      </c>
      <c r="I33" s="12">
        <v>46128</v>
      </c>
      <c r="J33" s="10">
        <v>0.2</v>
      </c>
      <c r="K33" s="8">
        <f>NETWORKDAYS(B33,I33,假期!A34:A66)</f>
        <v>3</v>
      </c>
      <c r="L33" s="8">
        <v>20260514</v>
      </c>
      <c r="M33" s="23" t="s">
        <v>249</v>
      </c>
      <c r="N33" s="23" t="s">
        <v>14</v>
      </c>
    </row>
    <row r="34" spans="1:14" ht="15" customHeight="1">
      <c r="A34" s="8">
        <v>33</v>
      </c>
      <c r="B34" s="6">
        <v>46126</v>
      </c>
      <c r="C34" s="8" t="s">
        <v>185</v>
      </c>
      <c r="D34" s="8">
        <v>300857</v>
      </c>
      <c r="E34" s="8">
        <v>240.06</v>
      </c>
      <c r="F34" s="8">
        <v>20260514</v>
      </c>
      <c r="G34" s="8">
        <v>288.02999999999997</v>
      </c>
      <c r="H34" s="10">
        <f t="shared" ref="H34:H50" si="2">(G34-E34)/E34</f>
        <v>0.19982504373906512</v>
      </c>
      <c r="I34" s="12">
        <v>46126</v>
      </c>
      <c r="J34" s="10">
        <v>0.2</v>
      </c>
      <c r="K34" s="8">
        <f>NETWORKDAYS(B34,I34,假期!A35:A67)</f>
        <v>1</v>
      </c>
      <c r="L34" s="8">
        <v>20260514</v>
      </c>
      <c r="M34" s="23" t="s">
        <v>250</v>
      </c>
      <c r="N34" s="23" t="s">
        <v>12</v>
      </c>
    </row>
    <row r="35" spans="1:14" ht="15" customHeight="1">
      <c r="A35" s="8">
        <v>34</v>
      </c>
      <c r="B35" s="6">
        <v>46127</v>
      </c>
      <c r="C35" s="8" t="s">
        <v>30</v>
      </c>
      <c r="D35" s="8">
        <v>301071</v>
      </c>
      <c r="E35" s="8">
        <v>44.8</v>
      </c>
      <c r="F35" s="8">
        <v>20260515</v>
      </c>
      <c r="G35" s="8">
        <v>57.11</v>
      </c>
      <c r="H35" s="10">
        <f t="shared" si="2"/>
        <v>0.27477678571428577</v>
      </c>
      <c r="I35" s="12">
        <v>46155</v>
      </c>
      <c r="J35" s="10">
        <v>9.4E-2</v>
      </c>
      <c r="K35" s="8">
        <f>NETWORKDAYS(B35,I35,假期!A36:A68)</f>
        <v>21</v>
      </c>
      <c r="L35" s="8">
        <v>20260515</v>
      </c>
      <c r="M35" s="23" t="s">
        <v>251</v>
      </c>
      <c r="N35" s="23" t="s">
        <v>31</v>
      </c>
    </row>
    <row r="36" spans="1:14" ht="15" customHeight="1">
      <c r="A36" s="8">
        <v>35</v>
      </c>
      <c r="B36" s="6">
        <v>46127</v>
      </c>
      <c r="C36" s="8" t="s">
        <v>189</v>
      </c>
      <c r="D36" s="8">
        <v>300179</v>
      </c>
      <c r="E36" s="8">
        <v>24.51</v>
      </c>
      <c r="F36" s="8">
        <v>20260515</v>
      </c>
      <c r="G36" s="8">
        <v>28.63</v>
      </c>
      <c r="H36" s="10">
        <f t="shared" si="2"/>
        <v>0.16809465524275793</v>
      </c>
      <c r="I36" s="12">
        <v>46155</v>
      </c>
      <c r="J36" s="10">
        <v>7.4700000000000003E-2</v>
      </c>
      <c r="K36" s="8">
        <f>NETWORKDAYS(B36,I36,假期!A37:A69)</f>
        <v>21</v>
      </c>
      <c r="L36" s="8">
        <v>20260515</v>
      </c>
      <c r="M36" s="23" t="s">
        <v>252</v>
      </c>
      <c r="N36" s="23" t="s">
        <v>31</v>
      </c>
    </row>
    <row r="37" spans="1:14" ht="15" customHeight="1">
      <c r="A37" s="8">
        <v>36</v>
      </c>
      <c r="B37" s="6">
        <v>46132</v>
      </c>
      <c r="C37" s="8" t="s">
        <v>161</v>
      </c>
      <c r="D37" s="8">
        <v>300204</v>
      </c>
      <c r="E37" s="8">
        <v>30.01</v>
      </c>
      <c r="F37" s="8">
        <v>20260520</v>
      </c>
      <c r="G37" s="8">
        <v>26.58</v>
      </c>
      <c r="H37" s="10">
        <f t="shared" si="2"/>
        <v>-0.11429523492169287</v>
      </c>
      <c r="I37" s="12">
        <v>46148</v>
      </c>
      <c r="J37" s="10">
        <v>4.2700000000000002E-2</v>
      </c>
      <c r="K37" s="8">
        <f>NETWORKDAYS(B37,I37,假期!A38:A70)</f>
        <v>13</v>
      </c>
      <c r="L37" s="8">
        <v>20260520</v>
      </c>
      <c r="M37" s="23" t="s">
        <v>253</v>
      </c>
      <c r="N37" s="23" t="s">
        <v>21</v>
      </c>
    </row>
    <row r="38" spans="1:14" ht="15" customHeight="1">
      <c r="A38" s="8">
        <v>37</v>
      </c>
      <c r="B38" s="6">
        <v>46132</v>
      </c>
      <c r="C38" s="8" t="s">
        <v>20</v>
      </c>
      <c r="D38" s="8">
        <v>688336</v>
      </c>
      <c r="E38" s="8">
        <v>85.75</v>
      </c>
      <c r="F38" s="8">
        <v>20260520</v>
      </c>
      <c r="G38" s="8">
        <v>63.48</v>
      </c>
      <c r="H38" s="10">
        <f t="shared" si="2"/>
        <v>-0.25970845481049565</v>
      </c>
      <c r="I38" s="12">
        <v>46153</v>
      </c>
      <c r="J38" s="10">
        <v>2.8000000000000001E-2</v>
      </c>
      <c r="K38" s="8">
        <f>NETWORKDAYS(B38,I38,假期!A39:A71)</f>
        <v>16</v>
      </c>
      <c r="L38" s="8">
        <v>20260520</v>
      </c>
      <c r="M38" s="23" t="s">
        <v>254</v>
      </c>
      <c r="N38" s="23" t="s">
        <v>21</v>
      </c>
    </row>
    <row r="39" spans="1:14" ht="15" customHeight="1">
      <c r="A39" s="8">
        <v>38</v>
      </c>
      <c r="B39" s="6">
        <v>46134</v>
      </c>
      <c r="C39" s="8" t="s">
        <v>170</v>
      </c>
      <c r="D39" s="8">
        <v>688005</v>
      </c>
      <c r="E39" s="8">
        <v>34.299999999999997</v>
      </c>
      <c r="F39" s="8">
        <v>20260522</v>
      </c>
      <c r="G39" s="13">
        <v>34.909999999999997</v>
      </c>
      <c r="H39" s="10">
        <f t="shared" si="2"/>
        <v>1.7784256559766749E-2</v>
      </c>
      <c r="I39" s="12">
        <v>46148</v>
      </c>
      <c r="J39" s="10">
        <v>9.5899999999999999E-2</v>
      </c>
      <c r="K39" s="8">
        <f>NETWORKDAYS(B39,I39,假期!A40:A72)</f>
        <v>11</v>
      </c>
      <c r="L39" s="8">
        <v>20260522</v>
      </c>
      <c r="M39" s="23" t="s">
        <v>255</v>
      </c>
      <c r="N39" s="23" t="s">
        <v>10</v>
      </c>
    </row>
    <row r="40" spans="1:14" ht="15" customHeight="1">
      <c r="A40" s="8">
        <v>39</v>
      </c>
      <c r="B40" s="6">
        <v>46134</v>
      </c>
      <c r="C40" s="8" t="s">
        <v>176</v>
      </c>
      <c r="D40" s="8">
        <v>603876</v>
      </c>
      <c r="E40" s="8">
        <v>26.6</v>
      </c>
      <c r="F40" s="8">
        <v>20260522</v>
      </c>
      <c r="G40" s="8">
        <v>27.5</v>
      </c>
      <c r="H40" s="10">
        <f t="shared" si="2"/>
        <v>3.3834586466165356E-2</v>
      </c>
      <c r="I40" s="12">
        <v>46136</v>
      </c>
      <c r="J40" s="10">
        <v>0.1</v>
      </c>
      <c r="K40" s="8">
        <f>NETWORKDAYS(B40,I40,假期!A41:A73)</f>
        <v>3</v>
      </c>
      <c r="L40" s="8">
        <v>20260522</v>
      </c>
      <c r="M40" s="23" t="s">
        <v>256</v>
      </c>
      <c r="N40" s="23" t="s">
        <v>8</v>
      </c>
    </row>
    <row r="41" spans="1:14" ht="15" customHeight="1">
      <c r="A41" s="8">
        <v>40</v>
      </c>
      <c r="B41" s="6">
        <v>46136</v>
      </c>
      <c r="C41" s="8" t="s">
        <v>163</v>
      </c>
      <c r="D41" s="8">
        <v>601886</v>
      </c>
      <c r="E41" s="8">
        <v>10.16</v>
      </c>
      <c r="F41" s="8">
        <v>20260522</v>
      </c>
      <c r="G41" s="8">
        <v>8.89</v>
      </c>
      <c r="H41" s="10">
        <f t="shared" si="2"/>
        <v>-0.12499999999999996</v>
      </c>
      <c r="I41" s="12">
        <v>46149</v>
      </c>
      <c r="J41" s="10">
        <v>2.2700000000000001E-2</v>
      </c>
      <c r="K41" s="8">
        <f>NETWORKDAYS(B41,I41,假期!A42:A74)</f>
        <v>10</v>
      </c>
      <c r="L41" s="8">
        <v>20260522</v>
      </c>
      <c r="M41" s="23" t="s">
        <v>257</v>
      </c>
      <c r="N41" s="23" t="s">
        <v>26</v>
      </c>
    </row>
    <row r="42" spans="1:14" ht="15" customHeight="1">
      <c r="A42" s="8">
        <v>41</v>
      </c>
      <c r="B42" s="6">
        <v>46136</v>
      </c>
      <c r="C42" s="8" t="s">
        <v>25</v>
      </c>
      <c r="D42" s="8">
        <v>603098</v>
      </c>
      <c r="E42" s="8">
        <v>15.25</v>
      </c>
      <c r="F42" s="8">
        <v>20260522</v>
      </c>
      <c r="G42" s="8">
        <v>12.65</v>
      </c>
      <c r="H42" s="10">
        <f t="shared" si="2"/>
        <v>-0.17049180327868851</v>
      </c>
      <c r="I42" s="12">
        <v>46141</v>
      </c>
      <c r="J42" s="10">
        <v>1.7999999999999999E-2</v>
      </c>
      <c r="K42" s="8">
        <f>NETWORKDAYS(B42,I42,假期!A43:A75)</f>
        <v>4</v>
      </c>
      <c r="L42" s="8">
        <v>20260522</v>
      </c>
      <c r="M42" s="23" t="s">
        <v>258</v>
      </c>
      <c r="N42" s="23" t="s">
        <v>26</v>
      </c>
    </row>
    <row r="43" spans="1:14" ht="15" customHeight="1">
      <c r="A43" s="8">
        <v>42</v>
      </c>
      <c r="B43" s="6">
        <v>46136</v>
      </c>
      <c r="C43" s="8" t="s">
        <v>28</v>
      </c>
      <c r="D43" s="8">
        <v>603319</v>
      </c>
      <c r="E43" s="8">
        <v>38.01</v>
      </c>
      <c r="F43" s="8">
        <v>20260522</v>
      </c>
      <c r="G43" s="8">
        <v>31.87</v>
      </c>
      <c r="H43" s="10">
        <f t="shared" si="2"/>
        <v>-0.16153643777953164</v>
      </c>
      <c r="I43" s="12">
        <v>46163</v>
      </c>
      <c r="J43" s="10">
        <v>8.8099999999999998E-2</v>
      </c>
      <c r="K43" s="8">
        <f>NETWORKDAYS(B43,I43,假期!A44:A76)</f>
        <v>20</v>
      </c>
      <c r="L43" s="8">
        <v>20260522</v>
      </c>
      <c r="M43" s="23" t="s">
        <v>259</v>
      </c>
      <c r="N43" s="23" t="s">
        <v>29</v>
      </c>
    </row>
    <row r="44" spans="1:14" ht="15" customHeight="1">
      <c r="A44" s="8">
        <v>43</v>
      </c>
      <c r="B44" s="6">
        <v>46136</v>
      </c>
      <c r="C44" s="8" t="s">
        <v>173</v>
      </c>
      <c r="D44" s="8">
        <v>603119</v>
      </c>
      <c r="E44" s="8">
        <v>77.81</v>
      </c>
      <c r="F44" s="8">
        <v>20260522</v>
      </c>
      <c r="G44" s="8">
        <v>79.900000000000006</v>
      </c>
      <c r="H44" s="10">
        <f t="shared" si="2"/>
        <v>2.6860300732553698E-2</v>
      </c>
      <c r="I44" s="12">
        <v>46142</v>
      </c>
      <c r="J44" s="10">
        <v>0.1</v>
      </c>
      <c r="K44" s="8">
        <f>NETWORKDAYS(B44,I44,假期!A45:A77)</f>
        <v>5</v>
      </c>
      <c r="L44" s="8">
        <v>20260522</v>
      </c>
      <c r="M44" s="23" t="s">
        <v>260</v>
      </c>
      <c r="N44" s="23" t="s">
        <v>29</v>
      </c>
    </row>
    <row r="45" spans="1:14" ht="15" customHeight="1">
      <c r="A45" s="14">
        <v>44</v>
      </c>
      <c r="B45" s="15">
        <v>46140</v>
      </c>
      <c r="C45" s="14" t="s">
        <v>166</v>
      </c>
      <c r="D45" s="22" t="s">
        <v>167</v>
      </c>
      <c r="E45" s="14">
        <v>32.14</v>
      </c>
      <c r="F45" s="8">
        <v>20260528</v>
      </c>
      <c r="G45" s="14">
        <v>29.73</v>
      </c>
      <c r="H45" s="16">
        <f t="shared" si="2"/>
        <v>-7.4984443061605482E-2</v>
      </c>
      <c r="I45" s="17">
        <v>46168</v>
      </c>
      <c r="J45" s="16">
        <v>6.2399999999999997E-2</v>
      </c>
      <c r="K45" s="14">
        <f>NETWORKDAYS(B45,I45,假期!A46:A78)</f>
        <v>21</v>
      </c>
      <c r="L45" s="14">
        <v>20260528</v>
      </c>
      <c r="M45" s="23" t="s">
        <v>261</v>
      </c>
      <c r="N45" s="23" t="s">
        <v>8</v>
      </c>
    </row>
    <row r="46" spans="1:14" ht="15" customHeight="1">
      <c r="A46" s="8">
        <v>45</v>
      </c>
      <c r="B46" s="6">
        <v>46140</v>
      </c>
      <c r="C46" s="8" t="s">
        <v>116</v>
      </c>
      <c r="D46" s="8">
        <v>601600</v>
      </c>
      <c r="E46" s="8">
        <v>11.85</v>
      </c>
      <c r="F46" s="8">
        <v>20260528</v>
      </c>
      <c r="G46" s="8">
        <v>11.3</v>
      </c>
      <c r="H46" s="10">
        <f t="shared" si="2"/>
        <v>-4.6413502109704553E-2</v>
      </c>
      <c r="I46" s="12">
        <v>46168</v>
      </c>
      <c r="J46" s="10">
        <v>0.10100000000000001</v>
      </c>
      <c r="K46" s="8">
        <f>NETWORKDAYS(B46,I46,假期!A47:A79)</f>
        <v>21</v>
      </c>
      <c r="L46" s="8">
        <v>20260528</v>
      </c>
      <c r="M46" s="23" t="s">
        <v>262</v>
      </c>
      <c r="N46" s="23" t="s">
        <v>8</v>
      </c>
    </row>
    <row r="47" spans="1:14" ht="15" customHeight="1">
      <c r="A47" s="8">
        <v>46</v>
      </c>
      <c r="B47" s="6">
        <v>46140</v>
      </c>
      <c r="C47" s="8" t="s">
        <v>36</v>
      </c>
      <c r="D47" s="21" t="s">
        <v>156</v>
      </c>
      <c r="E47" s="8">
        <v>26.55</v>
      </c>
      <c r="F47" s="8">
        <v>20260528</v>
      </c>
      <c r="G47" s="8">
        <v>23.05</v>
      </c>
      <c r="H47" s="10">
        <f t="shared" si="2"/>
        <v>-0.13182674199623351</v>
      </c>
      <c r="I47" s="12">
        <v>46167</v>
      </c>
      <c r="J47" s="10">
        <v>4.2299999999999997E-2</v>
      </c>
      <c r="K47" s="8">
        <f>NETWORKDAYS(B47,I47,假期!A48:A80)</f>
        <v>20</v>
      </c>
      <c r="L47" s="8">
        <v>20260528</v>
      </c>
      <c r="M47" s="23" t="s">
        <v>263</v>
      </c>
      <c r="N47" s="23" t="s">
        <v>10</v>
      </c>
    </row>
    <row r="48" spans="1:14" ht="15" customHeight="1">
      <c r="A48" s="8">
        <v>47</v>
      </c>
      <c r="B48" s="6">
        <v>46140</v>
      </c>
      <c r="C48" s="8" t="s">
        <v>117</v>
      </c>
      <c r="D48" s="21" t="s">
        <v>188</v>
      </c>
      <c r="E48" s="8">
        <v>40.700000000000003</v>
      </c>
      <c r="F48" s="8">
        <v>20260528</v>
      </c>
      <c r="G48" s="8">
        <v>47.27</v>
      </c>
      <c r="H48" s="10">
        <f t="shared" si="2"/>
        <v>0.16142506142506141</v>
      </c>
      <c r="I48" s="12">
        <v>46155</v>
      </c>
      <c r="J48" s="10">
        <v>0.1</v>
      </c>
      <c r="K48" s="8">
        <f>NETWORKDAYS(B48,I48,假期!A49:A81)</f>
        <v>12</v>
      </c>
      <c r="L48" s="8">
        <v>20260528</v>
      </c>
      <c r="M48" s="23" t="s">
        <v>264</v>
      </c>
      <c r="N48" s="23" t="s">
        <v>10</v>
      </c>
    </row>
    <row r="49" spans="1:14" ht="15" customHeight="1">
      <c r="A49" s="14">
        <v>48</v>
      </c>
      <c r="B49" s="15">
        <v>46148</v>
      </c>
      <c r="C49" s="14" t="s">
        <v>27</v>
      </c>
      <c r="D49" s="14">
        <v>688663</v>
      </c>
      <c r="E49" s="14">
        <v>68.86</v>
      </c>
      <c r="F49" s="14">
        <v>20260605</v>
      </c>
      <c r="G49" s="14">
        <v>88.37</v>
      </c>
      <c r="H49" s="16">
        <f t="shared" si="2"/>
        <v>0.28332849259366838</v>
      </c>
      <c r="I49" s="17">
        <v>46160</v>
      </c>
      <c r="J49" s="16">
        <v>0.15959999999999999</v>
      </c>
      <c r="K49" s="14">
        <f>NETWORKDAYS(B49,I49,假期!A50:A82)</f>
        <v>9</v>
      </c>
      <c r="L49" s="14">
        <v>20260605</v>
      </c>
      <c r="M49" s="23" t="s">
        <v>265</v>
      </c>
      <c r="N49" s="23" t="s">
        <v>10</v>
      </c>
    </row>
    <row r="50" spans="1:14" ht="15" customHeight="1">
      <c r="A50" s="5">
        <v>49</v>
      </c>
      <c r="B50" s="6">
        <v>46148</v>
      </c>
      <c r="C50" s="5" t="s">
        <v>19</v>
      </c>
      <c r="D50" s="5">
        <v>300001</v>
      </c>
      <c r="E50" s="5">
        <v>29.68</v>
      </c>
      <c r="F50" s="18">
        <v>20260605</v>
      </c>
      <c r="G50" s="5">
        <v>39.86</v>
      </c>
      <c r="H50" s="7">
        <f t="shared" si="2"/>
        <v>0.34299191374663074</v>
      </c>
      <c r="I50" s="19">
        <v>46177</v>
      </c>
      <c r="J50" s="7">
        <v>0.11990000000000001</v>
      </c>
      <c r="K50" s="5">
        <f>NETWORKDAYS(B50,I50,假期!A51:A83)</f>
        <v>22</v>
      </c>
      <c r="L50" s="5">
        <v>20260605</v>
      </c>
      <c r="M50" s="23" t="s">
        <v>266</v>
      </c>
      <c r="N50" s="23" t="s">
        <v>10</v>
      </c>
    </row>
    <row r="51" spans="1:14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2"/>
      <c r="M51" s="23"/>
      <c r="N51" s="23"/>
    </row>
    <row r="52" spans="1:14" ht="15" customHeight="1">
      <c r="A52" s="8">
        <v>50</v>
      </c>
      <c r="B52" s="20">
        <v>46160</v>
      </c>
      <c r="C52" s="8" t="s">
        <v>16</v>
      </c>
      <c r="D52" s="8">
        <v>300846</v>
      </c>
      <c r="E52" s="8">
        <v>31.41</v>
      </c>
      <c r="F52" s="14">
        <v>20260611</v>
      </c>
      <c r="G52" s="8">
        <v>20.92</v>
      </c>
      <c r="H52" s="10">
        <f>(G52-E52)/E52</f>
        <v>-0.33397007322508748</v>
      </c>
      <c r="I52" s="12">
        <v>46161</v>
      </c>
      <c r="J52" s="10">
        <v>4.3200000000000002E-2</v>
      </c>
      <c r="K52" s="8">
        <f>NETWORKDAYS(B52,I52,假期!A52:A84)</f>
        <v>2</v>
      </c>
      <c r="L52" s="8">
        <v>20260618</v>
      </c>
      <c r="M52" s="23" t="s">
        <v>233</v>
      </c>
      <c r="N52" s="23" t="s">
        <v>14</v>
      </c>
    </row>
    <row r="53" spans="1:14" ht="15" customHeight="1">
      <c r="A53" s="8">
        <v>51</v>
      </c>
      <c r="B53" s="20">
        <v>46160</v>
      </c>
      <c r="C53" s="8" t="s">
        <v>9</v>
      </c>
      <c r="D53" s="21" t="s">
        <v>138</v>
      </c>
      <c r="E53" s="8">
        <v>67</v>
      </c>
      <c r="F53" s="14">
        <v>20260611</v>
      </c>
      <c r="G53" s="8">
        <v>35.369999999999997</v>
      </c>
      <c r="H53" s="10">
        <f>(G53-E53)/E53</f>
        <v>-0.472089552238806</v>
      </c>
      <c r="I53" s="12">
        <v>46175</v>
      </c>
      <c r="J53" s="10">
        <v>7.0999999999999994E-2</v>
      </c>
      <c r="K53" s="8">
        <f>NETWORKDAYS(B53,I53,假期!A53:A85)</f>
        <v>12</v>
      </c>
      <c r="L53" s="8">
        <v>20260618</v>
      </c>
      <c r="M53" s="23" t="s">
        <v>248</v>
      </c>
      <c r="N53" s="23" t="s">
        <v>10</v>
      </c>
    </row>
    <row r="54" spans="1:14" ht="15" customHeight="1">
      <c r="A54" s="8">
        <v>52</v>
      </c>
      <c r="B54" s="20">
        <v>46163</v>
      </c>
      <c r="C54" s="8" t="s">
        <v>152</v>
      </c>
      <c r="D54" s="8">
        <v>688411</v>
      </c>
      <c r="E54" s="8">
        <v>268</v>
      </c>
      <c r="F54" s="14">
        <v>20260611</v>
      </c>
      <c r="G54" s="8">
        <v>241.3</v>
      </c>
      <c r="H54" s="10">
        <f>(G54-E54)/E54</f>
        <v>-9.9626865671641751E-2</v>
      </c>
      <c r="I54" s="12">
        <v>46167</v>
      </c>
      <c r="J54" s="10">
        <v>8.2299999999999998E-2</v>
      </c>
      <c r="K54" s="8">
        <f>NETWORKDAYS(B54,I54,假期!A54:A86)</f>
        <v>3</v>
      </c>
      <c r="L54" s="8">
        <v>20260619</v>
      </c>
      <c r="M54" s="23" t="s">
        <v>267</v>
      </c>
      <c r="N54" s="23" t="s">
        <v>10</v>
      </c>
    </row>
    <row r="55" spans="1:14" ht="15" customHeight="1">
      <c r="A55" s="8">
        <v>53</v>
      </c>
      <c r="B55" s="20">
        <v>46163</v>
      </c>
      <c r="C55" s="8" t="s">
        <v>18</v>
      </c>
      <c r="D55" s="8">
        <v>301358</v>
      </c>
      <c r="E55" s="8">
        <v>94.8</v>
      </c>
      <c r="F55" s="14">
        <v>20260611</v>
      </c>
      <c r="G55" s="8">
        <v>68.87</v>
      </c>
      <c r="H55" s="10">
        <f>(G55-E55)/E55</f>
        <v>-0.27352320675105479</v>
      </c>
      <c r="I55" s="12">
        <v>46171</v>
      </c>
      <c r="J55" s="10">
        <v>1.5599999999999999E-2</v>
      </c>
      <c r="K55" s="8">
        <f>NETWORKDAYS(B55,I55,假期!A55:A87)</f>
        <v>7</v>
      </c>
      <c r="L55" s="8">
        <v>20260619</v>
      </c>
      <c r="M55" s="23" t="s">
        <v>268</v>
      </c>
      <c r="N55" s="23" t="s">
        <v>10</v>
      </c>
    </row>
    <row r="56" spans="1:14">
      <c r="B56" s="2"/>
    </row>
    <row r="57" spans="1:14">
      <c r="B57" s="2"/>
    </row>
    <row r="58" spans="1:14">
      <c r="B58" s="2"/>
    </row>
    <row r="59" spans="1:14">
      <c r="B59" s="2"/>
    </row>
    <row r="60" spans="1:14">
      <c r="B60" s="2"/>
    </row>
    <row r="61" spans="1:14">
      <c r="B61" s="2"/>
    </row>
  </sheetData>
  <mergeCells count="1">
    <mergeCell ref="A51:L51"/>
  </mergeCells>
  <phoneticPr fontId="3" type="noConversion"/>
  <conditionalFormatting sqref="H2:H50 H52:H55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C3AED"/>
  </sheetPr>
  <dimension ref="A1:O191"/>
  <sheetViews>
    <sheetView workbookViewId="0">
      <pane ySplit="1" topLeftCell="A2" activePane="bottomLeft" state="frozen"/>
      <selection pane="bottomLeft" activeCell="R86" sqref="R86"/>
    </sheetView>
  </sheetViews>
  <sheetFormatPr baseColWidth="10" defaultColWidth="8.83203125" defaultRowHeight="14"/>
  <cols>
    <col min="1" max="15" width="11" style="24" customWidth="1"/>
  </cols>
  <sheetData>
    <row r="1" spans="1:15" ht="28" customHeight="1">
      <c r="A1" s="47" t="s">
        <v>270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20" customHeight="1">
      <c r="A2" s="46" t="s">
        <v>271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5" customHeight="1"/>
    <row r="4" spans="1:15" ht="15" customHeight="1"/>
    <row r="5" spans="1:15" ht="15" customHeight="1"/>
    <row r="6" spans="1:15" ht="15" customHeight="1"/>
    <row r="7" spans="1:15" ht="15" customHeight="1"/>
    <row r="8" spans="1:15" ht="15" customHeight="1"/>
    <row r="9" spans="1:15" ht="15" customHeight="1"/>
    <row r="10" spans="1:15" ht="15" customHeight="1"/>
    <row r="11" spans="1:15" ht="15" customHeight="1"/>
    <row r="12" spans="1:15" ht="15" customHeight="1"/>
    <row r="13" spans="1:15" ht="15" customHeight="1"/>
    <row r="14" spans="1:15" ht="15" customHeight="1"/>
    <row r="15" spans="1:15" ht="15" customHeight="1"/>
    <row r="16" spans="1:1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spans="1:15" ht="15" customHeight="1"/>
    <row r="34" spans="1:15" ht="15" customHeight="1"/>
    <row r="35" spans="1:15" ht="15" customHeight="1"/>
    <row r="36" spans="1:15" ht="24" customHeight="1">
      <c r="A36" s="53" t="s">
        <v>272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8" spans="1:15" ht="20" customHeight="1">
      <c r="A38" s="46" t="s">
        <v>273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</row>
    <row r="39" spans="1:15" ht="15" customHeight="1"/>
    <row r="40" spans="1:15" ht="15" customHeight="1"/>
    <row r="41" spans="1:15" ht="15" customHeight="1"/>
    <row r="42" spans="1:15" ht="15" customHeight="1"/>
    <row r="43" spans="1:15" ht="15" customHeight="1"/>
    <row r="44" spans="1:15" ht="15" customHeight="1"/>
    <row r="45" spans="1:15" ht="15" customHeight="1"/>
    <row r="46" spans="1:15" ht="15" customHeight="1"/>
    <row r="47" spans="1:15" ht="15" customHeight="1"/>
    <row r="48" spans="1:1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1:15" ht="15" customHeight="1"/>
    <row r="66" spans="1:15" ht="15" customHeight="1"/>
    <row r="67" spans="1:15" ht="15" customHeight="1"/>
    <row r="68" spans="1:15" ht="15" customHeight="1"/>
    <row r="69" spans="1:15" ht="15" customHeight="1"/>
    <row r="70" spans="1:15" ht="15" customHeight="1"/>
    <row r="71" spans="1:15" ht="15" customHeight="1"/>
    <row r="72" spans="1:15" ht="15" customHeight="1"/>
    <row r="73" spans="1:15" ht="15" customHeight="1"/>
    <row r="74" spans="1:15" ht="15" customHeight="1"/>
    <row r="75" spans="1:15" ht="24" customHeight="1">
      <c r="A75" s="53" t="s">
        <v>274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7" spans="1:15" ht="20" customHeight="1">
      <c r="A77" s="46" t="s">
        <v>275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1:15" ht="15" customHeight="1"/>
    <row r="79" spans="1:15" ht="15" customHeight="1"/>
    <row r="80" spans="1:15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1:15" ht="15" customHeight="1"/>
    <row r="98" spans="1:15" ht="15" customHeight="1"/>
    <row r="99" spans="1:15" ht="15" customHeight="1"/>
    <row r="100" spans="1:15" ht="15" customHeight="1"/>
    <row r="101" spans="1:15" ht="15" customHeight="1"/>
    <row r="102" spans="1:15" ht="15" customHeight="1"/>
    <row r="103" spans="1:15" ht="15" customHeight="1"/>
    <row r="104" spans="1:15" ht="15" customHeight="1"/>
    <row r="105" spans="1:15" ht="15" customHeight="1"/>
    <row r="106" spans="1:15" ht="24" customHeight="1">
      <c r="A106" s="53" t="s">
        <v>276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8" spans="1:15" ht="20" customHeight="1">
      <c r="A108" s="46" t="s">
        <v>277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1:15" ht="15" customHeight="1"/>
    <row r="110" spans="1:15" ht="15" customHeight="1"/>
    <row r="111" spans="1:15" ht="15" customHeight="1"/>
    <row r="112" spans="1:15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spans="1:15" ht="15" customHeight="1"/>
    <row r="146" spans="1:15" ht="15" customHeight="1"/>
    <row r="147" spans="1:15" ht="15" customHeight="1"/>
    <row r="148" spans="1:15" ht="15" customHeight="1"/>
    <row r="149" spans="1:15" ht="15" customHeight="1"/>
    <row r="150" spans="1:15" ht="15" customHeight="1"/>
    <row r="151" spans="1:15" ht="15" customHeight="1"/>
    <row r="152" spans="1:15" ht="15" customHeight="1"/>
    <row r="153" spans="1:15" ht="15" customHeight="1"/>
    <row r="154" spans="1:15" ht="15" customHeight="1"/>
    <row r="155" spans="1:15" ht="24" customHeight="1">
      <c r="A155" s="53" t="s">
        <v>278</v>
      </c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7" spans="1:15" ht="20" customHeight="1">
      <c r="A157" s="46" t="s">
        <v>279</v>
      </c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1:15" ht="15" customHeight="1"/>
    <row r="159" spans="1:15" ht="15" customHeight="1"/>
    <row r="160" spans="1:15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spans="1:15" ht="15" customHeight="1"/>
    <row r="178" spans="1:15" ht="15" customHeight="1"/>
    <row r="179" spans="1:15" ht="15" customHeight="1"/>
    <row r="180" spans="1:15" ht="15" customHeight="1"/>
    <row r="181" spans="1:15" ht="15" customHeight="1"/>
    <row r="182" spans="1:15" ht="15" customHeight="1"/>
    <row r="183" spans="1:15" ht="15" customHeight="1"/>
    <row r="184" spans="1:15" ht="15" customHeight="1"/>
    <row r="185" spans="1:15" ht="15" customHeight="1"/>
    <row r="186" spans="1:15" ht="15" customHeight="1"/>
    <row r="187" spans="1:15" ht="15" customHeight="1"/>
    <row r="188" spans="1:15" ht="15" customHeight="1"/>
    <row r="189" spans="1:15" ht="15" customHeight="1"/>
    <row r="190" spans="1:15" ht="15" customHeight="1"/>
    <row r="191" spans="1:15" ht="24" customHeight="1">
      <c r="A191" s="53" t="s">
        <v>280</v>
      </c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</sheetData>
  <mergeCells count="11">
    <mergeCell ref="A157:O157"/>
    <mergeCell ref="A38:O38"/>
    <mergeCell ref="A2:O2"/>
    <mergeCell ref="A191:O191"/>
    <mergeCell ref="A36:O36"/>
    <mergeCell ref="A108:O108"/>
    <mergeCell ref="A1:O1"/>
    <mergeCell ref="A75:O75"/>
    <mergeCell ref="A155:O155"/>
    <mergeCell ref="A106:O106"/>
    <mergeCell ref="A77:O77"/>
  </mergeCells>
  <phoneticPr fontId="3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2" style="24" customWidth="1"/>
    <col min="3" max="3" width="16" style="24" customWidth="1"/>
    <col min="4" max="8" width="12" style="24" customWidth="1"/>
    <col min="9" max="9" width="16" style="24" customWidth="1"/>
    <col min="10" max="10" width="14" style="24" customWidth="1"/>
    <col min="11" max="11" width="16" style="24" customWidth="1"/>
    <col min="12" max="12" width="12" style="24" customWidth="1"/>
    <col min="13" max="13" width="24" style="24" customWidth="1"/>
    <col min="14" max="14" width="18" style="24" customWidth="1"/>
    <col min="15" max="15" width="12" style="24" customWidth="1"/>
  </cols>
  <sheetData>
    <row r="1" spans="1:15" ht="15">
      <c r="A1" s="30" t="s">
        <v>210</v>
      </c>
      <c r="B1" s="30" t="s">
        <v>201</v>
      </c>
      <c r="C1" s="30" t="s">
        <v>74</v>
      </c>
      <c r="D1" s="30" t="s">
        <v>135</v>
      </c>
      <c r="E1" s="30" t="s">
        <v>211</v>
      </c>
      <c r="F1" s="30" t="s">
        <v>212</v>
      </c>
      <c r="G1" s="30" t="s">
        <v>213</v>
      </c>
      <c r="H1" s="30" t="s">
        <v>4</v>
      </c>
      <c r="I1" s="30" t="s">
        <v>214</v>
      </c>
      <c r="J1" s="30" t="s">
        <v>136</v>
      </c>
      <c r="K1" s="30" t="s">
        <v>215</v>
      </c>
      <c r="L1" s="30" t="s">
        <v>216</v>
      </c>
      <c r="M1" s="30" t="s">
        <v>217</v>
      </c>
      <c r="N1" s="30" t="s">
        <v>76</v>
      </c>
      <c r="O1" s="30" t="s">
        <v>218</v>
      </c>
    </row>
    <row r="2" spans="1:15" ht="15">
      <c r="A2" s="31">
        <v>1</v>
      </c>
      <c r="B2" s="36">
        <v>46078</v>
      </c>
      <c r="C2" s="31" t="s">
        <v>77</v>
      </c>
      <c r="D2" s="31">
        <v>300285</v>
      </c>
      <c r="E2" s="31">
        <v>34.85</v>
      </c>
      <c r="F2" s="31">
        <v>20260507</v>
      </c>
      <c r="G2" s="31">
        <v>38.68</v>
      </c>
      <c r="H2" s="32">
        <v>0.1098995695839311</v>
      </c>
      <c r="I2" s="37">
        <v>46091</v>
      </c>
      <c r="J2" s="32">
        <v>0.11070000000000001</v>
      </c>
      <c r="K2" s="31">
        <v>10</v>
      </c>
      <c r="L2" s="31">
        <v>20260507</v>
      </c>
      <c r="M2" s="31" t="s">
        <v>219</v>
      </c>
      <c r="N2" s="31" t="s">
        <v>31</v>
      </c>
      <c r="O2" s="31"/>
    </row>
    <row r="3" spans="1:15" ht="15">
      <c r="A3" s="31">
        <v>2</v>
      </c>
      <c r="B3" s="36">
        <v>46078</v>
      </c>
      <c r="C3" s="31" t="s">
        <v>79</v>
      </c>
      <c r="D3" s="31" t="s">
        <v>169</v>
      </c>
      <c r="E3" s="31">
        <v>25.04</v>
      </c>
      <c r="F3" s="31">
        <v>20260507</v>
      </c>
      <c r="G3" s="31">
        <v>25.15</v>
      </c>
      <c r="H3" s="32">
        <v>4.392971246006367E-3</v>
      </c>
      <c r="I3" s="37">
        <v>46078</v>
      </c>
      <c r="J3" s="32">
        <v>0.1</v>
      </c>
      <c r="K3" s="31">
        <v>1</v>
      </c>
      <c r="L3" s="31">
        <v>20260507</v>
      </c>
      <c r="M3" s="31" t="s">
        <v>220</v>
      </c>
      <c r="N3" s="31" t="s">
        <v>12</v>
      </c>
      <c r="O3" s="31"/>
    </row>
    <row r="4" spans="1:15" ht="15">
      <c r="A4" s="31">
        <v>3</v>
      </c>
      <c r="B4" s="36">
        <v>46078</v>
      </c>
      <c r="C4" s="31" t="s">
        <v>81</v>
      </c>
      <c r="D4" s="31">
        <v>301566</v>
      </c>
      <c r="E4" s="31">
        <v>25.4</v>
      </c>
      <c r="F4" s="31">
        <v>20260507</v>
      </c>
      <c r="G4" s="31">
        <v>25.58</v>
      </c>
      <c r="H4" s="32">
        <v>7.086614173228336E-3</v>
      </c>
      <c r="I4" s="37">
        <v>46120</v>
      </c>
      <c r="J4" s="32">
        <v>7.3499999999999996E-2</v>
      </c>
      <c r="K4" s="31">
        <v>30</v>
      </c>
      <c r="L4" s="31">
        <v>20260507</v>
      </c>
      <c r="M4" s="31" t="s">
        <v>221</v>
      </c>
      <c r="N4" s="31" t="s">
        <v>12</v>
      </c>
      <c r="O4" s="31"/>
    </row>
    <row r="5" spans="1:15" ht="15">
      <c r="A5" s="31">
        <v>4</v>
      </c>
      <c r="B5" s="36">
        <v>46080</v>
      </c>
      <c r="C5" s="31" t="s">
        <v>83</v>
      </c>
      <c r="D5" s="31">
        <v>688059</v>
      </c>
      <c r="E5" s="31">
        <v>122.88</v>
      </c>
      <c r="F5" s="31">
        <v>20260507</v>
      </c>
      <c r="G5" s="31">
        <v>146.80000000000001</v>
      </c>
      <c r="H5" s="32">
        <v>0.19466145833333351</v>
      </c>
      <c r="I5" s="37">
        <v>46141</v>
      </c>
      <c r="J5" s="32">
        <v>0.1724</v>
      </c>
      <c r="K5" s="31">
        <v>43</v>
      </c>
      <c r="L5" s="31">
        <v>20260507</v>
      </c>
      <c r="M5" s="31" t="s">
        <v>222</v>
      </c>
      <c r="N5" s="31" t="s">
        <v>35</v>
      </c>
      <c r="O5" s="31"/>
    </row>
    <row r="6" spans="1:15" ht="15">
      <c r="A6" s="31">
        <v>5</v>
      </c>
      <c r="B6" s="36">
        <v>46080</v>
      </c>
      <c r="C6" s="31" t="s">
        <v>34</v>
      </c>
      <c r="D6" s="31">
        <v>688257</v>
      </c>
      <c r="E6" s="31">
        <v>60.1</v>
      </c>
      <c r="F6" s="31">
        <v>20260507</v>
      </c>
      <c r="G6" s="31">
        <v>76.150000000000006</v>
      </c>
      <c r="H6" s="32">
        <v>0.26705490848585689</v>
      </c>
      <c r="I6" s="37">
        <v>46083</v>
      </c>
      <c r="J6" s="32">
        <v>0.1497</v>
      </c>
      <c r="K6" s="31">
        <v>2</v>
      </c>
      <c r="L6" s="31">
        <v>20260507</v>
      </c>
      <c r="M6" s="31" t="s">
        <v>223</v>
      </c>
      <c r="N6" s="31" t="s">
        <v>35</v>
      </c>
      <c r="O6" s="31"/>
    </row>
    <row r="7" spans="1:15" ht="15">
      <c r="A7" s="31">
        <v>6</v>
      </c>
      <c r="B7" s="36">
        <v>46080</v>
      </c>
      <c r="C7" s="31" t="s">
        <v>7</v>
      </c>
      <c r="D7" s="31" t="s">
        <v>200</v>
      </c>
      <c r="E7" s="31">
        <v>44.66</v>
      </c>
      <c r="F7" s="31">
        <v>20260507</v>
      </c>
      <c r="G7" s="31">
        <v>80.2</v>
      </c>
      <c r="H7" s="32">
        <v>0.79579041648007187</v>
      </c>
      <c r="I7" s="37">
        <v>46129</v>
      </c>
      <c r="J7" s="32">
        <v>0.10009999999999999</v>
      </c>
      <c r="K7" s="31">
        <v>35</v>
      </c>
      <c r="L7" s="31">
        <v>20260507</v>
      </c>
      <c r="M7" s="31" t="s">
        <v>224</v>
      </c>
      <c r="N7" s="31" t="s">
        <v>8</v>
      </c>
      <c r="O7" s="31"/>
    </row>
    <row r="8" spans="1:15" ht="15">
      <c r="A8" s="31">
        <v>7</v>
      </c>
      <c r="B8" s="36">
        <v>46086</v>
      </c>
      <c r="C8" s="31" t="s">
        <v>84</v>
      </c>
      <c r="D8" s="31">
        <v>600426</v>
      </c>
      <c r="E8" s="31">
        <v>39.299999999999997</v>
      </c>
      <c r="F8" s="31">
        <v>20260507</v>
      </c>
      <c r="G8" s="31">
        <v>36.119999999999997</v>
      </c>
      <c r="H8" s="32">
        <v>-8.0916030534351147E-2</v>
      </c>
      <c r="I8" s="37">
        <v>46119</v>
      </c>
      <c r="J8" s="32">
        <v>9.4299999999999995E-2</v>
      </c>
      <c r="K8" s="31">
        <v>23</v>
      </c>
      <c r="L8" s="31">
        <v>20260507</v>
      </c>
      <c r="M8" s="31" t="s">
        <v>225</v>
      </c>
      <c r="N8" s="31" t="s">
        <v>85</v>
      </c>
      <c r="O8" s="31"/>
    </row>
    <row r="9" spans="1:15" ht="15">
      <c r="A9" s="31">
        <v>8</v>
      </c>
      <c r="B9" s="36">
        <v>46086</v>
      </c>
      <c r="C9" s="31" t="s">
        <v>86</v>
      </c>
      <c r="D9" s="31" t="s">
        <v>148</v>
      </c>
      <c r="E9" s="31">
        <v>18.27</v>
      </c>
      <c r="F9" s="31">
        <v>20260507</v>
      </c>
      <c r="G9" s="31">
        <v>16.09</v>
      </c>
      <c r="H9" s="32">
        <v>-0.11932129173508479</v>
      </c>
      <c r="I9" s="37">
        <v>46104</v>
      </c>
      <c r="J9" s="32">
        <v>7.8399999999999997E-2</v>
      </c>
      <c r="K9" s="31">
        <v>13</v>
      </c>
      <c r="L9" s="31">
        <v>20260507</v>
      </c>
      <c r="M9" s="31" t="s">
        <v>226</v>
      </c>
      <c r="N9" s="31" t="s">
        <v>85</v>
      </c>
      <c r="O9" s="31"/>
    </row>
    <row r="10" spans="1:15" ht="15">
      <c r="A10" s="31">
        <v>9</v>
      </c>
      <c r="B10" s="36">
        <v>46087</v>
      </c>
      <c r="C10" s="31" t="s">
        <v>87</v>
      </c>
      <c r="D10" s="31">
        <v>300323</v>
      </c>
      <c r="E10" s="31">
        <v>11.51</v>
      </c>
      <c r="F10" s="31">
        <v>20260507</v>
      </c>
      <c r="G10" s="31">
        <v>12.75</v>
      </c>
      <c r="H10" s="32">
        <v>0.107732406602954</v>
      </c>
      <c r="I10" s="37">
        <v>46087</v>
      </c>
      <c r="J10" s="32">
        <v>0.16489999999999999</v>
      </c>
      <c r="K10" s="31">
        <v>1</v>
      </c>
      <c r="L10" s="31">
        <v>20260507</v>
      </c>
      <c r="M10" s="31" t="s">
        <v>227</v>
      </c>
      <c r="N10" s="31" t="s">
        <v>12</v>
      </c>
      <c r="O10" s="31"/>
    </row>
    <row r="11" spans="1:15" ht="15">
      <c r="A11" s="31">
        <v>10</v>
      </c>
      <c r="B11" s="36">
        <v>46087</v>
      </c>
      <c r="C11" s="31" t="s">
        <v>88</v>
      </c>
      <c r="D11" s="31">
        <v>688593</v>
      </c>
      <c r="E11" s="31">
        <v>35.1</v>
      </c>
      <c r="F11" s="31">
        <v>20260507</v>
      </c>
      <c r="G11" s="31">
        <v>39.94</v>
      </c>
      <c r="H11" s="32">
        <v>0.13789173789173781</v>
      </c>
      <c r="I11" s="37">
        <v>46149</v>
      </c>
      <c r="J11" s="32">
        <v>0.16309999999999999</v>
      </c>
      <c r="K11" s="31">
        <v>41</v>
      </c>
      <c r="L11" s="31">
        <v>20260507</v>
      </c>
      <c r="M11" s="31" t="s">
        <v>228</v>
      </c>
      <c r="N11" s="31" t="s">
        <v>12</v>
      </c>
      <c r="O11" s="31"/>
    </row>
    <row r="12" spans="1:15" ht="15">
      <c r="A12" s="31">
        <v>11</v>
      </c>
      <c r="B12" s="36">
        <v>46087</v>
      </c>
      <c r="C12" s="31" t="s">
        <v>23</v>
      </c>
      <c r="D12" s="31">
        <v>300296</v>
      </c>
      <c r="E12" s="31">
        <v>8.6199999999999992</v>
      </c>
      <c r="F12" s="31">
        <v>20260507</v>
      </c>
      <c r="G12" s="31">
        <v>6.58</v>
      </c>
      <c r="H12" s="32">
        <v>-0.2366589327146171</v>
      </c>
      <c r="I12" s="37">
        <v>46120</v>
      </c>
      <c r="J12" s="32">
        <v>8.1199999999999994E-2</v>
      </c>
      <c r="K12" s="31">
        <v>23</v>
      </c>
      <c r="L12" s="31">
        <v>20260507</v>
      </c>
      <c r="M12" s="31" t="s">
        <v>229</v>
      </c>
      <c r="N12" s="31" t="s">
        <v>12</v>
      </c>
      <c r="O12" s="31"/>
    </row>
    <row r="13" spans="1:15" ht="15">
      <c r="A13" s="31">
        <v>12</v>
      </c>
      <c r="B13" s="36">
        <v>46087</v>
      </c>
      <c r="C13" s="31" t="s">
        <v>89</v>
      </c>
      <c r="D13" s="31" t="s">
        <v>180</v>
      </c>
      <c r="E13" s="31">
        <v>11.24</v>
      </c>
      <c r="F13" s="31">
        <v>20260507</v>
      </c>
      <c r="G13" s="31">
        <v>12.08</v>
      </c>
      <c r="H13" s="32">
        <v>7.4733096085409234E-2</v>
      </c>
      <c r="I13" s="37">
        <v>46094</v>
      </c>
      <c r="J13" s="32">
        <v>0.10050000000000001</v>
      </c>
      <c r="K13" s="31">
        <v>6</v>
      </c>
      <c r="L13" s="31">
        <v>20260507</v>
      </c>
      <c r="M13" s="31" t="s">
        <v>230</v>
      </c>
      <c r="N13" s="31" t="s">
        <v>90</v>
      </c>
      <c r="O13" s="31"/>
    </row>
    <row r="14" spans="1:15" ht="15">
      <c r="A14" s="31">
        <v>13</v>
      </c>
      <c r="B14" s="36">
        <v>46087</v>
      </c>
      <c r="C14" s="31" t="s">
        <v>91</v>
      </c>
      <c r="D14" s="31">
        <v>600703</v>
      </c>
      <c r="E14" s="31">
        <v>17.079999999999998</v>
      </c>
      <c r="F14" s="31">
        <v>20260507</v>
      </c>
      <c r="G14" s="31">
        <v>15.14</v>
      </c>
      <c r="H14" s="32">
        <v>-0.113583138173302</v>
      </c>
      <c r="I14" s="37">
        <v>46134</v>
      </c>
      <c r="J14" s="32">
        <v>0.10009999999999999</v>
      </c>
      <c r="K14" s="31">
        <v>33</v>
      </c>
      <c r="L14" s="31">
        <v>20260507</v>
      </c>
      <c r="M14" s="31" t="s">
        <v>231</v>
      </c>
      <c r="N14" s="31" t="s">
        <v>12</v>
      </c>
      <c r="O14" s="31"/>
    </row>
    <row r="15" spans="1:15" ht="15">
      <c r="A15" s="31">
        <v>14</v>
      </c>
      <c r="B15" s="36">
        <v>46087</v>
      </c>
      <c r="C15" s="31" t="s">
        <v>92</v>
      </c>
      <c r="D15" s="31">
        <v>300102</v>
      </c>
      <c r="E15" s="31">
        <v>35.200000000000003</v>
      </c>
      <c r="F15" s="31">
        <v>20260507</v>
      </c>
      <c r="G15" s="31">
        <v>31.27</v>
      </c>
      <c r="H15" s="32">
        <v>-0.1116477272727274</v>
      </c>
      <c r="I15" s="37">
        <v>46132</v>
      </c>
      <c r="J15" s="32">
        <v>7.9299999999999995E-2</v>
      </c>
      <c r="K15" s="31">
        <v>31</v>
      </c>
      <c r="L15" s="31">
        <v>20260507</v>
      </c>
      <c r="M15" s="31" t="s">
        <v>227</v>
      </c>
      <c r="N15" s="31" t="s">
        <v>12</v>
      </c>
      <c r="O15" s="31"/>
    </row>
    <row r="16" spans="1:15" ht="15">
      <c r="A16" s="31">
        <v>15</v>
      </c>
      <c r="B16" s="36">
        <v>46091</v>
      </c>
      <c r="C16" s="31" t="s">
        <v>93</v>
      </c>
      <c r="D16" s="31">
        <v>300624</v>
      </c>
      <c r="E16" s="31">
        <v>80.290000000000006</v>
      </c>
      <c r="F16" s="31">
        <v>20260507</v>
      </c>
      <c r="G16" s="31">
        <v>71.290000000000006</v>
      </c>
      <c r="H16" s="32">
        <v>-0.11209366048075731</v>
      </c>
      <c r="I16" s="37">
        <v>46120</v>
      </c>
      <c r="J16" s="32">
        <v>9.8500000000000004E-2</v>
      </c>
      <c r="K16" s="31">
        <v>21</v>
      </c>
      <c r="L16" s="31">
        <v>20260507</v>
      </c>
      <c r="M16" s="31" t="s">
        <v>232</v>
      </c>
      <c r="N16" s="31" t="s">
        <v>14</v>
      </c>
      <c r="O16" s="31"/>
    </row>
    <row r="17" spans="1:15" ht="15">
      <c r="A17" s="31">
        <v>16</v>
      </c>
      <c r="B17" s="36">
        <v>46091</v>
      </c>
      <c r="C17" s="31" t="s">
        <v>94</v>
      </c>
      <c r="D17" s="31">
        <v>688158</v>
      </c>
      <c r="E17" s="31">
        <v>51.89</v>
      </c>
      <c r="F17" s="31">
        <v>20260507</v>
      </c>
      <c r="G17" s="31">
        <v>52.76</v>
      </c>
      <c r="H17" s="32">
        <v>1.676623626903059E-2</v>
      </c>
      <c r="I17" s="37">
        <v>46120</v>
      </c>
      <c r="J17" s="32">
        <v>0.13950000000000001</v>
      </c>
      <c r="K17" s="31">
        <v>22</v>
      </c>
      <c r="L17" s="31">
        <v>20260507</v>
      </c>
      <c r="M17" s="31" t="s">
        <v>233</v>
      </c>
      <c r="N17" s="31" t="s">
        <v>14</v>
      </c>
      <c r="O17" s="31"/>
    </row>
    <row r="18" spans="1:15" ht="15">
      <c r="A18" s="31">
        <v>17</v>
      </c>
      <c r="B18" s="36">
        <v>46091</v>
      </c>
      <c r="C18" s="31" t="s">
        <v>95</v>
      </c>
      <c r="D18" s="31">
        <v>300113</v>
      </c>
      <c r="E18" s="31">
        <v>30.88</v>
      </c>
      <c r="F18" s="31">
        <v>20260507</v>
      </c>
      <c r="G18" s="31">
        <v>28.92</v>
      </c>
      <c r="H18" s="32">
        <v>-6.3471502590673495E-2</v>
      </c>
      <c r="I18" s="37">
        <v>46120</v>
      </c>
      <c r="J18" s="32">
        <v>0.1323</v>
      </c>
      <c r="K18" s="31">
        <v>22</v>
      </c>
      <c r="L18" s="31">
        <v>20260507</v>
      </c>
      <c r="M18" s="31" t="s">
        <v>234</v>
      </c>
      <c r="N18" s="31" t="s">
        <v>96</v>
      </c>
      <c r="O18" s="31"/>
    </row>
    <row r="19" spans="1:15" ht="15">
      <c r="A19" s="31">
        <v>18</v>
      </c>
      <c r="B19" s="36">
        <v>46091</v>
      </c>
      <c r="C19" s="31" t="s">
        <v>97</v>
      </c>
      <c r="D19" s="31">
        <v>300496</v>
      </c>
      <c r="E19" s="31">
        <v>72</v>
      </c>
      <c r="F19" s="31">
        <v>20260507</v>
      </c>
      <c r="G19" s="31">
        <v>66.12</v>
      </c>
      <c r="H19" s="32">
        <v>-8.166666666666661E-2</v>
      </c>
      <c r="I19" s="37">
        <v>46120</v>
      </c>
      <c r="J19" s="32">
        <v>8.0399999999999999E-2</v>
      </c>
      <c r="K19" s="31">
        <v>22</v>
      </c>
      <c r="L19" s="31">
        <v>20260507</v>
      </c>
      <c r="M19" s="31" t="s">
        <v>235</v>
      </c>
      <c r="N19" s="31" t="s">
        <v>14</v>
      </c>
      <c r="O19" s="31"/>
    </row>
    <row r="20" spans="1:15" ht="15">
      <c r="A20" s="31">
        <v>19</v>
      </c>
      <c r="B20" s="36">
        <v>46091</v>
      </c>
      <c r="C20" s="31" t="s">
        <v>98</v>
      </c>
      <c r="D20" s="31" t="s">
        <v>155</v>
      </c>
      <c r="E20" s="31">
        <v>42.15</v>
      </c>
      <c r="F20" s="31">
        <v>20260507</v>
      </c>
      <c r="G20" s="31">
        <v>37.75</v>
      </c>
      <c r="H20" s="32">
        <v>-0.1043890865954923</v>
      </c>
      <c r="I20" s="37">
        <v>46120</v>
      </c>
      <c r="J20" s="32">
        <v>7.0699999999999999E-2</v>
      </c>
      <c r="K20" s="31">
        <v>22</v>
      </c>
      <c r="L20" s="31">
        <v>20260507</v>
      </c>
      <c r="M20" s="31" t="s">
        <v>236</v>
      </c>
      <c r="N20" s="31" t="s">
        <v>14</v>
      </c>
      <c r="O20" s="31"/>
    </row>
    <row r="21" spans="1:15" ht="15">
      <c r="A21" s="31">
        <v>20</v>
      </c>
      <c r="B21" s="36">
        <v>46091</v>
      </c>
      <c r="C21" s="31" t="s">
        <v>99</v>
      </c>
      <c r="D21" s="31">
        <v>603893</v>
      </c>
      <c r="E21" s="31">
        <v>179.8</v>
      </c>
      <c r="F21" s="31">
        <v>20260507</v>
      </c>
      <c r="G21" s="31">
        <v>181.06</v>
      </c>
      <c r="H21" s="32">
        <v>7.0077864293659111E-3</v>
      </c>
      <c r="I21" s="37">
        <v>46120</v>
      </c>
      <c r="J21" s="32">
        <v>8.0299999999999996E-2</v>
      </c>
      <c r="K21" s="31">
        <v>22</v>
      </c>
      <c r="L21" s="31">
        <v>20260507</v>
      </c>
      <c r="M21" s="31" t="s">
        <v>237</v>
      </c>
      <c r="N21" s="31" t="s">
        <v>12</v>
      </c>
      <c r="O21" s="31"/>
    </row>
    <row r="22" spans="1:15" ht="15">
      <c r="A22" s="31">
        <v>21</v>
      </c>
      <c r="B22" s="36">
        <v>46091</v>
      </c>
      <c r="C22" s="31" t="s">
        <v>13</v>
      </c>
      <c r="D22" s="31">
        <v>300352</v>
      </c>
      <c r="E22" s="31">
        <v>7.64</v>
      </c>
      <c r="F22" s="31">
        <v>20260507</v>
      </c>
      <c r="G22" s="31">
        <v>4.5999999999999996</v>
      </c>
      <c r="H22" s="32">
        <v>-0.3979057591623037</v>
      </c>
      <c r="I22" s="37">
        <v>46128</v>
      </c>
      <c r="J22" s="32">
        <v>0.11409999999999999</v>
      </c>
      <c r="K22" s="31">
        <v>28</v>
      </c>
      <c r="L22" s="31">
        <v>20260507</v>
      </c>
      <c r="M22" s="31" t="s">
        <v>238</v>
      </c>
      <c r="N22" s="31" t="s">
        <v>14</v>
      </c>
      <c r="O22" s="31"/>
    </row>
    <row r="23" spans="1:15" ht="15">
      <c r="A23" s="31">
        <v>22</v>
      </c>
      <c r="B23" s="36">
        <v>46093</v>
      </c>
      <c r="C23" s="31" t="s">
        <v>100</v>
      </c>
      <c r="D23" s="31" t="s">
        <v>157</v>
      </c>
      <c r="E23" s="31">
        <v>15.85</v>
      </c>
      <c r="F23" s="31">
        <v>20260507</v>
      </c>
      <c r="G23" s="31">
        <v>13.96</v>
      </c>
      <c r="H23" s="32">
        <v>-0.1192429022082018</v>
      </c>
      <c r="I23" s="37">
        <v>46106</v>
      </c>
      <c r="J23" s="32">
        <v>5.0299999999999997E-2</v>
      </c>
      <c r="K23" s="31">
        <v>10</v>
      </c>
      <c r="L23" s="31">
        <v>20260507</v>
      </c>
      <c r="M23" s="31" t="s">
        <v>239</v>
      </c>
      <c r="N23" s="31" t="s">
        <v>10</v>
      </c>
      <c r="O23" s="31"/>
    </row>
    <row r="24" spans="1:15" ht="15">
      <c r="A24" s="31">
        <v>23</v>
      </c>
      <c r="B24" s="36">
        <v>46093</v>
      </c>
      <c r="C24" s="31" t="s">
        <v>101</v>
      </c>
      <c r="D24" s="31">
        <v>600563</v>
      </c>
      <c r="E24" s="31">
        <v>119</v>
      </c>
      <c r="F24" s="31">
        <v>20260507</v>
      </c>
      <c r="G24" s="31">
        <v>124.13</v>
      </c>
      <c r="H24" s="32">
        <v>4.3109243697478962E-2</v>
      </c>
      <c r="I24" s="37">
        <v>46099</v>
      </c>
      <c r="J24" s="32">
        <v>8.2299999999999998E-2</v>
      </c>
      <c r="K24" s="31">
        <v>5</v>
      </c>
      <c r="L24" s="31">
        <v>20260507</v>
      </c>
      <c r="M24" s="31" t="s">
        <v>240</v>
      </c>
      <c r="N24" s="31" t="s">
        <v>12</v>
      </c>
      <c r="O24" s="31"/>
    </row>
    <row r="25" spans="1:15" ht="15">
      <c r="A25" s="31">
        <v>24</v>
      </c>
      <c r="B25" s="36">
        <v>46093</v>
      </c>
      <c r="C25" s="31" t="s">
        <v>32</v>
      </c>
      <c r="D25" s="31">
        <v>300712</v>
      </c>
      <c r="E25" s="31">
        <v>32.32</v>
      </c>
      <c r="F25" s="31">
        <v>20260507</v>
      </c>
      <c r="G25" s="31">
        <v>27.22</v>
      </c>
      <c r="H25" s="32">
        <v>-0.1577970297029703</v>
      </c>
      <c r="I25" s="37">
        <v>46105</v>
      </c>
      <c r="J25" s="32">
        <v>5.3400000000000003E-2</v>
      </c>
      <c r="K25" s="31">
        <v>9</v>
      </c>
      <c r="L25" s="31">
        <v>20260507</v>
      </c>
      <c r="M25" s="31" t="s">
        <v>241</v>
      </c>
      <c r="N25" s="31" t="s">
        <v>33</v>
      </c>
      <c r="O25" s="31"/>
    </row>
    <row r="26" spans="1:15" ht="15">
      <c r="A26" s="31">
        <v>25</v>
      </c>
      <c r="B26" s="36">
        <v>46111</v>
      </c>
      <c r="C26" s="31" t="s">
        <v>182</v>
      </c>
      <c r="D26" s="31" t="s">
        <v>183</v>
      </c>
      <c r="E26" s="31">
        <v>23.12</v>
      </c>
      <c r="F26" s="31">
        <v>20260507</v>
      </c>
      <c r="G26" s="31">
        <v>24.52</v>
      </c>
      <c r="H26" s="32">
        <v>6.0553633217993022E-2</v>
      </c>
      <c r="I26" s="37">
        <v>46126</v>
      </c>
      <c r="J26" s="32">
        <v>6.2300000000000001E-2</v>
      </c>
      <c r="K26" s="31">
        <v>12</v>
      </c>
      <c r="L26" s="31">
        <v>20260507</v>
      </c>
      <c r="M26" s="31" t="s">
        <v>242</v>
      </c>
      <c r="N26" s="31" t="s">
        <v>85</v>
      </c>
      <c r="O26" s="31"/>
    </row>
    <row r="27" spans="1:15" ht="15">
      <c r="A27" s="31">
        <v>26</v>
      </c>
      <c r="B27" s="36">
        <v>46111</v>
      </c>
      <c r="C27" s="31" t="s">
        <v>22</v>
      </c>
      <c r="D27" s="31" t="s">
        <v>196</v>
      </c>
      <c r="E27" s="31">
        <v>47.23</v>
      </c>
      <c r="F27" s="31">
        <v>20260507</v>
      </c>
      <c r="G27" s="31">
        <v>62.8</v>
      </c>
      <c r="H27" s="32">
        <v>0.32966334956595389</v>
      </c>
      <c r="I27" s="37">
        <v>46141</v>
      </c>
      <c r="J27" s="32">
        <v>9.3899999999999997E-2</v>
      </c>
      <c r="K27" s="31">
        <v>23</v>
      </c>
      <c r="L27" s="31">
        <v>20260507</v>
      </c>
      <c r="M27" s="31" t="s">
        <v>243</v>
      </c>
      <c r="N27" s="31" t="s">
        <v>10</v>
      </c>
      <c r="O27" s="31"/>
    </row>
    <row r="28" spans="1:15" ht="15">
      <c r="A28" s="31">
        <v>27</v>
      </c>
      <c r="B28" s="36">
        <v>46120</v>
      </c>
      <c r="C28" s="31" t="s">
        <v>17</v>
      </c>
      <c r="D28" s="31">
        <v>688041</v>
      </c>
      <c r="E28" s="31">
        <v>226.1</v>
      </c>
      <c r="F28" s="31">
        <v>20260507</v>
      </c>
      <c r="G28" s="31">
        <v>341.6</v>
      </c>
      <c r="H28" s="32">
        <v>0.51083591331269362</v>
      </c>
      <c r="I28" s="37">
        <v>46148</v>
      </c>
      <c r="J28" s="32">
        <v>0.16259999999999999</v>
      </c>
      <c r="K28" s="31">
        <v>21</v>
      </c>
      <c r="L28" s="31">
        <v>20260507</v>
      </c>
      <c r="M28" s="31" t="s">
        <v>244</v>
      </c>
      <c r="N28" s="31" t="s">
        <v>12</v>
      </c>
      <c r="O28" s="31"/>
    </row>
    <row r="29" spans="1:15" ht="15">
      <c r="A29" s="31">
        <v>28</v>
      </c>
      <c r="B29" s="36">
        <v>46120</v>
      </c>
      <c r="C29" s="31" t="s">
        <v>11</v>
      </c>
      <c r="D29" s="31" t="s">
        <v>199</v>
      </c>
      <c r="E29" s="31">
        <v>119.91</v>
      </c>
      <c r="F29" s="31">
        <v>20260507</v>
      </c>
      <c r="G29" s="31">
        <v>211.07</v>
      </c>
      <c r="H29" s="32">
        <v>0.76023684429989158</v>
      </c>
      <c r="I29" s="37">
        <v>46120</v>
      </c>
      <c r="J29" s="32">
        <v>0.1</v>
      </c>
      <c r="K29" s="31">
        <v>1</v>
      </c>
      <c r="L29" s="31">
        <v>20260507</v>
      </c>
      <c r="M29" s="31" t="s">
        <v>245</v>
      </c>
      <c r="N29" s="31" t="s">
        <v>12</v>
      </c>
      <c r="O29" s="31"/>
    </row>
    <row r="30" spans="1:15" ht="15">
      <c r="A30" s="31">
        <v>29</v>
      </c>
      <c r="B30" s="36">
        <v>46120</v>
      </c>
      <c r="C30" s="31" t="s">
        <v>24</v>
      </c>
      <c r="D30" s="31">
        <v>300475</v>
      </c>
      <c r="E30" s="31">
        <v>145.71</v>
      </c>
      <c r="F30" s="31">
        <v>20260507</v>
      </c>
      <c r="G30" s="31">
        <v>189.18</v>
      </c>
      <c r="H30" s="32">
        <v>0.2983323038912909</v>
      </c>
      <c r="I30" s="37">
        <v>46120</v>
      </c>
      <c r="J30" s="32">
        <v>0.2</v>
      </c>
      <c r="K30" s="31">
        <v>1</v>
      </c>
      <c r="L30" s="31">
        <v>20260507</v>
      </c>
      <c r="M30" s="31" t="s">
        <v>246</v>
      </c>
      <c r="N30" s="31" t="s">
        <v>12</v>
      </c>
      <c r="O30" s="31"/>
    </row>
    <row r="31" spans="1:15" ht="15">
      <c r="A31" s="31">
        <v>30</v>
      </c>
      <c r="B31" s="36">
        <v>46126</v>
      </c>
      <c r="C31" s="31" t="s">
        <v>158</v>
      </c>
      <c r="D31" s="31">
        <v>300207</v>
      </c>
      <c r="E31" s="31">
        <v>28.95</v>
      </c>
      <c r="F31" s="31">
        <v>20260514</v>
      </c>
      <c r="G31" s="31">
        <v>25.51</v>
      </c>
      <c r="H31" s="32">
        <v>-0.11882556131260789</v>
      </c>
      <c r="I31" s="37">
        <v>46141</v>
      </c>
      <c r="J31" s="32">
        <v>4.9099999999999998E-2</v>
      </c>
      <c r="K31" s="31">
        <v>12</v>
      </c>
      <c r="L31" s="31">
        <v>20260514</v>
      </c>
      <c r="M31" s="31" t="s">
        <v>247</v>
      </c>
      <c r="N31" s="31" t="s">
        <v>10</v>
      </c>
      <c r="O31" s="31"/>
    </row>
    <row r="32" spans="1:15" ht="15">
      <c r="A32" s="31">
        <v>31</v>
      </c>
      <c r="B32" s="36">
        <v>46126</v>
      </c>
      <c r="C32" s="31" t="s">
        <v>9</v>
      </c>
      <c r="D32" s="31" t="s">
        <v>138</v>
      </c>
      <c r="E32" s="31">
        <v>60.1</v>
      </c>
      <c r="F32" s="31">
        <v>20260514</v>
      </c>
      <c r="G32" s="31">
        <v>65.8</v>
      </c>
      <c r="H32" s="32">
        <v>9.4841930116472475E-2</v>
      </c>
      <c r="I32" s="37">
        <v>46149</v>
      </c>
      <c r="J32" s="32">
        <v>0.1</v>
      </c>
      <c r="K32" s="31">
        <v>18</v>
      </c>
      <c r="L32" s="31">
        <v>20260514</v>
      </c>
      <c r="M32" s="31" t="s">
        <v>248</v>
      </c>
      <c r="N32" s="31" t="s">
        <v>10</v>
      </c>
      <c r="O32" s="31"/>
    </row>
    <row r="33" spans="1:15" ht="15">
      <c r="A33" s="31">
        <v>32</v>
      </c>
      <c r="B33" s="36">
        <v>46126</v>
      </c>
      <c r="C33" s="31" t="s">
        <v>15</v>
      </c>
      <c r="D33" s="31">
        <v>301396</v>
      </c>
      <c r="E33" s="31">
        <v>214.97</v>
      </c>
      <c r="F33" s="31">
        <v>20260514</v>
      </c>
      <c r="G33" s="31">
        <v>330.28</v>
      </c>
      <c r="H33" s="32">
        <v>0.53640042796669296</v>
      </c>
      <c r="I33" s="37">
        <v>46128</v>
      </c>
      <c r="J33" s="32">
        <v>0.2</v>
      </c>
      <c r="K33" s="31">
        <v>3</v>
      </c>
      <c r="L33" s="31">
        <v>20260514</v>
      </c>
      <c r="M33" s="31" t="s">
        <v>249</v>
      </c>
      <c r="N33" s="31" t="s">
        <v>14</v>
      </c>
      <c r="O33" s="31"/>
    </row>
    <row r="34" spans="1:15" ht="15">
      <c r="A34" s="31">
        <v>33</v>
      </c>
      <c r="B34" s="36">
        <v>46126</v>
      </c>
      <c r="C34" s="31" t="s">
        <v>185</v>
      </c>
      <c r="D34" s="31">
        <v>300857</v>
      </c>
      <c r="E34" s="31">
        <v>240.06</v>
      </c>
      <c r="F34" s="31">
        <v>20260514</v>
      </c>
      <c r="G34" s="31">
        <v>288.02999999999997</v>
      </c>
      <c r="H34" s="32">
        <v>0.19982504373906509</v>
      </c>
      <c r="I34" s="37">
        <v>46126</v>
      </c>
      <c r="J34" s="32">
        <v>0.2</v>
      </c>
      <c r="K34" s="31">
        <v>1</v>
      </c>
      <c r="L34" s="31">
        <v>20260514</v>
      </c>
      <c r="M34" s="31" t="s">
        <v>250</v>
      </c>
      <c r="N34" s="31" t="s">
        <v>12</v>
      </c>
      <c r="O34" s="31"/>
    </row>
    <row r="35" spans="1:15" ht="15">
      <c r="A35" s="31">
        <v>34</v>
      </c>
      <c r="B35" s="36">
        <v>46127</v>
      </c>
      <c r="C35" s="31" t="s">
        <v>30</v>
      </c>
      <c r="D35" s="31">
        <v>301071</v>
      </c>
      <c r="E35" s="31">
        <v>44.8</v>
      </c>
      <c r="F35" s="31">
        <v>20260515</v>
      </c>
      <c r="G35" s="31">
        <v>57.11</v>
      </c>
      <c r="H35" s="32">
        <v>0.27477678571428582</v>
      </c>
      <c r="I35" s="37">
        <v>46155</v>
      </c>
      <c r="J35" s="32">
        <v>9.4E-2</v>
      </c>
      <c r="K35" s="31">
        <v>21</v>
      </c>
      <c r="L35" s="31">
        <v>20260515</v>
      </c>
      <c r="M35" s="31" t="s">
        <v>251</v>
      </c>
      <c r="N35" s="31" t="s">
        <v>31</v>
      </c>
      <c r="O35" s="31"/>
    </row>
    <row r="36" spans="1:15" ht="15">
      <c r="A36" s="31">
        <v>35</v>
      </c>
      <c r="B36" s="36">
        <v>46127</v>
      </c>
      <c r="C36" s="31" t="s">
        <v>189</v>
      </c>
      <c r="D36" s="31">
        <v>300179</v>
      </c>
      <c r="E36" s="31">
        <v>24.51</v>
      </c>
      <c r="F36" s="31">
        <v>20260515</v>
      </c>
      <c r="G36" s="31">
        <v>28.63</v>
      </c>
      <c r="H36" s="32">
        <v>0.16809465524275791</v>
      </c>
      <c r="I36" s="37">
        <v>46155</v>
      </c>
      <c r="J36" s="32">
        <v>7.4700000000000003E-2</v>
      </c>
      <c r="K36" s="31">
        <v>21</v>
      </c>
      <c r="L36" s="31">
        <v>20260515</v>
      </c>
      <c r="M36" s="31" t="s">
        <v>252</v>
      </c>
      <c r="N36" s="31" t="s">
        <v>31</v>
      </c>
      <c r="O36" s="31"/>
    </row>
    <row r="37" spans="1:15" ht="15">
      <c r="A37" s="31">
        <v>36</v>
      </c>
      <c r="B37" s="36">
        <v>46132</v>
      </c>
      <c r="C37" s="31" t="s">
        <v>161</v>
      </c>
      <c r="D37" s="31">
        <v>300204</v>
      </c>
      <c r="E37" s="31">
        <v>30.01</v>
      </c>
      <c r="F37" s="31">
        <v>20260520</v>
      </c>
      <c r="G37" s="31">
        <v>26.58</v>
      </c>
      <c r="H37" s="32">
        <v>-0.1142952349216929</v>
      </c>
      <c r="I37" s="37">
        <v>46148</v>
      </c>
      <c r="J37" s="32">
        <v>4.2700000000000002E-2</v>
      </c>
      <c r="K37" s="31">
        <v>13</v>
      </c>
      <c r="L37" s="31">
        <v>20260520</v>
      </c>
      <c r="M37" s="31" t="s">
        <v>253</v>
      </c>
      <c r="N37" s="31" t="s">
        <v>21</v>
      </c>
      <c r="O37" s="31"/>
    </row>
    <row r="38" spans="1:15" ht="15">
      <c r="A38" s="31">
        <v>37</v>
      </c>
      <c r="B38" s="36">
        <v>46132</v>
      </c>
      <c r="C38" s="31" t="s">
        <v>20</v>
      </c>
      <c r="D38" s="31">
        <v>688336</v>
      </c>
      <c r="E38" s="31">
        <v>85.75</v>
      </c>
      <c r="F38" s="31">
        <v>20260520</v>
      </c>
      <c r="G38" s="31">
        <v>63.48</v>
      </c>
      <c r="H38" s="32">
        <v>-0.25970845481049559</v>
      </c>
      <c r="I38" s="37">
        <v>46153</v>
      </c>
      <c r="J38" s="32">
        <v>2.8000000000000001E-2</v>
      </c>
      <c r="K38" s="31">
        <v>16</v>
      </c>
      <c r="L38" s="31">
        <v>20260520</v>
      </c>
      <c r="M38" s="31" t="s">
        <v>254</v>
      </c>
      <c r="N38" s="31" t="s">
        <v>21</v>
      </c>
      <c r="O38" s="31"/>
    </row>
    <row r="39" spans="1:15" ht="15">
      <c r="A39" s="31">
        <v>38</v>
      </c>
      <c r="B39" s="36">
        <v>46134</v>
      </c>
      <c r="C39" s="31" t="s">
        <v>170</v>
      </c>
      <c r="D39" s="31">
        <v>688005</v>
      </c>
      <c r="E39" s="31">
        <v>34.299999999999997</v>
      </c>
      <c r="F39" s="31">
        <v>20260522</v>
      </c>
      <c r="G39" s="31">
        <v>34.909999999999997</v>
      </c>
      <c r="H39" s="32">
        <v>1.7784256559766749E-2</v>
      </c>
      <c r="I39" s="37">
        <v>46148</v>
      </c>
      <c r="J39" s="32">
        <v>9.5899999999999999E-2</v>
      </c>
      <c r="K39" s="31">
        <v>11</v>
      </c>
      <c r="L39" s="31">
        <v>20260522</v>
      </c>
      <c r="M39" s="31" t="s">
        <v>255</v>
      </c>
      <c r="N39" s="31" t="s">
        <v>10</v>
      </c>
      <c r="O39" s="31"/>
    </row>
    <row r="40" spans="1:15" ht="15">
      <c r="A40" s="31">
        <v>39</v>
      </c>
      <c r="B40" s="36">
        <v>46134</v>
      </c>
      <c r="C40" s="31" t="s">
        <v>176</v>
      </c>
      <c r="D40" s="31">
        <v>603876</v>
      </c>
      <c r="E40" s="31">
        <v>26.6</v>
      </c>
      <c r="F40" s="31">
        <v>20260522</v>
      </c>
      <c r="G40" s="31">
        <v>27.5</v>
      </c>
      <c r="H40" s="32">
        <v>3.3834586466165363E-2</v>
      </c>
      <c r="I40" s="37">
        <v>46136</v>
      </c>
      <c r="J40" s="32">
        <v>0.1</v>
      </c>
      <c r="K40" s="31">
        <v>3</v>
      </c>
      <c r="L40" s="31">
        <v>20260522</v>
      </c>
      <c r="M40" s="31" t="s">
        <v>256</v>
      </c>
      <c r="N40" s="31" t="s">
        <v>8</v>
      </c>
      <c r="O40" s="31"/>
    </row>
    <row r="41" spans="1:15" ht="15">
      <c r="A41" s="31">
        <v>40</v>
      </c>
      <c r="B41" s="36">
        <v>46136</v>
      </c>
      <c r="C41" s="31" t="s">
        <v>163</v>
      </c>
      <c r="D41" s="31">
        <v>601886</v>
      </c>
      <c r="E41" s="31">
        <v>10.16</v>
      </c>
      <c r="F41" s="31">
        <v>20260522</v>
      </c>
      <c r="G41" s="31">
        <v>8.89</v>
      </c>
      <c r="H41" s="32">
        <v>-0.125</v>
      </c>
      <c r="I41" s="37">
        <v>46149</v>
      </c>
      <c r="J41" s="32">
        <v>2.2700000000000001E-2</v>
      </c>
      <c r="K41" s="31">
        <v>10</v>
      </c>
      <c r="L41" s="31">
        <v>20260522</v>
      </c>
      <c r="M41" s="31" t="s">
        <v>257</v>
      </c>
      <c r="N41" s="31" t="s">
        <v>26</v>
      </c>
      <c r="O41" s="31"/>
    </row>
    <row r="42" spans="1:15" ht="15">
      <c r="A42" s="31">
        <v>41</v>
      </c>
      <c r="B42" s="36">
        <v>46136</v>
      </c>
      <c r="C42" s="31" t="s">
        <v>25</v>
      </c>
      <c r="D42" s="31">
        <v>603098</v>
      </c>
      <c r="E42" s="31">
        <v>15.25</v>
      </c>
      <c r="F42" s="31">
        <v>20260522</v>
      </c>
      <c r="G42" s="31">
        <v>12.65</v>
      </c>
      <c r="H42" s="32">
        <v>-0.17049180327868849</v>
      </c>
      <c r="I42" s="37">
        <v>46141</v>
      </c>
      <c r="J42" s="32">
        <v>1.7999999999999999E-2</v>
      </c>
      <c r="K42" s="31">
        <v>4</v>
      </c>
      <c r="L42" s="31">
        <v>20260522</v>
      </c>
      <c r="M42" s="31" t="s">
        <v>258</v>
      </c>
      <c r="N42" s="31" t="s">
        <v>26</v>
      </c>
      <c r="O42" s="31"/>
    </row>
    <row r="43" spans="1:15" ht="15">
      <c r="A43" s="31">
        <v>42</v>
      </c>
      <c r="B43" s="36">
        <v>46136</v>
      </c>
      <c r="C43" s="31" t="s">
        <v>28</v>
      </c>
      <c r="D43" s="31">
        <v>603319</v>
      </c>
      <c r="E43" s="31">
        <v>38.01</v>
      </c>
      <c r="F43" s="31">
        <v>20260522</v>
      </c>
      <c r="G43" s="31">
        <v>31.87</v>
      </c>
      <c r="H43" s="32">
        <v>-0.16153643777953161</v>
      </c>
      <c r="I43" s="37">
        <v>46163</v>
      </c>
      <c r="J43" s="32">
        <v>8.8099999999999998E-2</v>
      </c>
      <c r="K43" s="31">
        <v>20</v>
      </c>
      <c r="L43" s="31">
        <v>20260522</v>
      </c>
      <c r="M43" s="31" t="s">
        <v>259</v>
      </c>
      <c r="N43" s="31" t="s">
        <v>29</v>
      </c>
      <c r="O43" s="31"/>
    </row>
    <row r="44" spans="1:15" ht="15">
      <c r="A44" s="31">
        <v>43</v>
      </c>
      <c r="B44" s="36">
        <v>46136</v>
      </c>
      <c r="C44" s="31" t="s">
        <v>173</v>
      </c>
      <c r="D44" s="31">
        <v>603119</v>
      </c>
      <c r="E44" s="31">
        <v>77.81</v>
      </c>
      <c r="F44" s="31">
        <v>20260522</v>
      </c>
      <c r="G44" s="31">
        <v>79.900000000000006</v>
      </c>
      <c r="H44" s="32">
        <v>2.6860300732553698E-2</v>
      </c>
      <c r="I44" s="37">
        <v>46142</v>
      </c>
      <c r="J44" s="32">
        <v>0.1</v>
      </c>
      <c r="K44" s="31">
        <v>5</v>
      </c>
      <c r="L44" s="31">
        <v>20260522</v>
      </c>
      <c r="M44" s="31" t="s">
        <v>260</v>
      </c>
      <c r="N44" s="31" t="s">
        <v>29</v>
      </c>
      <c r="O44" s="31"/>
    </row>
    <row r="45" spans="1:15" ht="15">
      <c r="A45" s="31">
        <v>44</v>
      </c>
      <c r="B45" s="36">
        <v>46140</v>
      </c>
      <c r="C45" s="31" t="s">
        <v>166</v>
      </c>
      <c r="D45" s="31" t="s">
        <v>167</v>
      </c>
      <c r="E45" s="31">
        <v>32.14</v>
      </c>
      <c r="F45" s="31">
        <v>20260528</v>
      </c>
      <c r="G45" s="31">
        <v>29.73</v>
      </c>
      <c r="H45" s="32">
        <v>-7.4984443061605482E-2</v>
      </c>
      <c r="I45" s="37">
        <v>46168</v>
      </c>
      <c r="J45" s="32">
        <v>6.2399999999999997E-2</v>
      </c>
      <c r="K45" s="31">
        <v>21</v>
      </c>
      <c r="L45" s="31">
        <v>20260528</v>
      </c>
      <c r="M45" s="31" t="s">
        <v>261</v>
      </c>
      <c r="N45" s="31" t="s">
        <v>8</v>
      </c>
      <c r="O45" s="31"/>
    </row>
    <row r="46" spans="1:15" ht="15">
      <c r="A46" s="31">
        <v>45</v>
      </c>
      <c r="B46" s="36">
        <v>46140</v>
      </c>
      <c r="C46" s="31" t="s">
        <v>116</v>
      </c>
      <c r="D46" s="31">
        <v>601600</v>
      </c>
      <c r="E46" s="31">
        <v>11.85</v>
      </c>
      <c r="F46" s="31">
        <v>20260528</v>
      </c>
      <c r="G46" s="31">
        <v>11.3</v>
      </c>
      <c r="H46" s="32">
        <v>-4.6413502109704553E-2</v>
      </c>
      <c r="I46" s="37">
        <v>46168</v>
      </c>
      <c r="J46" s="32">
        <v>0.10100000000000001</v>
      </c>
      <c r="K46" s="31">
        <v>21</v>
      </c>
      <c r="L46" s="31">
        <v>20260528</v>
      </c>
      <c r="M46" s="31" t="s">
        <v>262</v>
      </c>
      <c r="N46" s="31" t="s">
        <v>8</v>
      </c>
      <c r="O46" s="31"/>
    </row>
    <row r="47" spans="1:15" ht="15">
      <c r="A47" s="31">
        <v>46</v>
      </c>
      <c r="B47" s="36">
        <v>46140</v>
      </c>
      <c r="C47" s="31" t="s">
        <v>36</v>
      </c>
      <c r="D47" s="31" t="s">
        <v>156</v>
      </c>
      <c r="E47" s="31">
        <v>26.55</v>
      </c>
      <c r="F47" s="31">
        <v>20260528</v>
      </c>
      <c r="G47" s="31">
        <v>23.05</v>
      </c>
      <c r="H47" s="32">
        <v>-0.13182674199623351</v>
      </c>
      <c r="I47" s="37">
        <v>46167</v>
      </c>
      <c r="J47" s="32">
        <v>4.2299999999999997E-2</v>
      </c>
      <c r="K47" s="31">
        <v>20</v>
      </c>
      <c r="L47" s="31">
        <v>20260528</v>
      </c>
      <c r="M47" s="31" t="s">
        <v>263</v>
      </c>
      <c r="N47" s="31" t="s">
        <v>10</v>
      </c>
      <c r="O47" s="31"/>
    </row>
    <row r="48" spans="1:15" ht="15">
      <c r="A48" s="31">
        <v>47</v>
      </c>
      <c r="B48" s="36">
        <v>46140</v>
      </c>
      <c r="C48" s="31" t="s">
        <v>117</v>
      </c>
      <c r="D48" s="31" t="s">
        <v>188</v>
      </c>
      <c r="E48" s="31">
        <v>40.700000000000003</v>
      </c>
      <c r="F48" s="31">
        <v>20260528</v>
      </c>
      <c r="G48" s="31">
        <v>47.27</v>
      </c>
      <c r="H48" s="32">
        <v>0.16142506142506141</v>
      </c>
      <c r="I48" s="37">
        <v>46155</v>
      </c>
      <c r="J48" s="32">
        <v>0.1</v>
      </c>
      <c r="K48" s="31">
        <v>12</v>
      </c>
      <c r="L48" s="31">
        <v>20260528</v>
      </c>
      <c r="M48" s="31" t="s">
        <v>264</v>
      </c>
      <c r="N48" s="31" t="s">
        <v>10</v>
      </c>
      <c r="O48" s="31"/>
    </row>
    <row r="49" spans="1:15" ht="15">
      <c r="A49" s="31">
        <v>48</v>
      </c>
      <c r="B49" s="36">
        <v>46148</v>
      </c>
      <c r="C49" s="31" t="s">
        <v>27</v>
      </c>
      <c r="D49" s="31">
        <v>688663</v>
      </c>
      <c r="E49" s="31">
        <v>68.86</v>
      </c>
      <c r="F49" s="31">
        <v>20260605</v>
      </c>
      <c r="G49" s="31">
        <v>88.37</v>
      </c>
      <c r="H49" s="32">
        <v>0.28332849259366838</v>
      </c>
      <c r="I49" s="37">
        <v>46160</v>
      </c>
      <c r="J49" s="32">
        <v>0.15959999999999999</v>
      </c>
      <c r="K49" s="31">
        <v>9</v>
      </c>
      <c r="L49" s="31">
        <v>20260605</v>
      </c>
      <c r="M49" s="31" t="s">
        <v>265</v>
      </c>
      <c r="N49" s="31" t="s">
        <v>10</v>
      </c>
      <c r="O49" s="31"/>
    </row>
    <row r="50" spans="1:15" ht="15">
      <c r="A50" s="31">
        <v>49</v>
      </c>
      <c r="B50" s="36">
        <v>46148</v>
      </c>
      <c r="C50" s="31" t="s">
        <v>19</v>
      </c>
      <c r="D50" s="31">
        <v>300001</v>
      </c>
      <c r="E50" s="31">
        <v>29.68</v>
      </c>
      <c r="F50" s="31">
        <v>20260605</v>
      </c>
      <c r="G50" s="31">
        <v>39.86</v>
      </c>
      <c r="H50" s="32">
        <v>0.34299191374663068</v>
      </c>
      <c r="I50" s="37">
        <v>46177</v>
      </c>
      <c r="J50" s="32">
        <v>0.11990000000000001</v>
      </c>
      <c r="K50" s="31">
        <v>22</v>
      </c>
      <c r="L50" s="31">
        <v>20260605</v>
      </c>
      <c r="M50" s="31" t="s">
        <v>266</v>
      </c>
      <c r="N50" s="31" t="s">
        <v>10</v>
      </c>
      <c r="O50" s="31"/>
    </row>
    <row r="51" spans="1:15" ht="15">
      <c r="A51" s="31">
        <v>50</v>
      </c>
      <c r="B51" s="36">
        <v>46160</v>
      </c>
      <c r="C51" s="31" t="s">
        <v>16</v>
      </c>
      <c r="D51" s="31">
        <v>300846</v>
      </c>
      <c r="E51" s="31">
        <v>31.41</v>
      </c>
      <c r="F51" s="31">
        <v>20260611</v>
      </c>
      <c r="G51" s="31">
        <v>20.92</v>
      </c>
      <c r="H51" s="32">
        <v>-0.33397007322508748</v>
      </c>
      <c r="I51" s="37">
        <v>46161</v>
      </c>
      <c r="J51" s="32">
        <v>4.3200000000000002E-2</v>
      </c>
      <c r="K51" s="31">
        <v>2</v>
      </c>
      <c r="L51" s="31">
        <v>20260618</v>
      </c>
      <c r="M51" s="31" t="s">
        <v>233</v>
      </c>
      <c r="N51" s="31" t="s">
        <v>14</v>
      </c>
      <c r="O51" s="31"/>
    </row>
    <row r="52" spans="1:15" ht="15">
      <c r="A52" s="31">
        <v>51</v>
      </c>
      <c r="B52" s="36">
        <v>46160</v>
      </c>
      <c r="C52" s="31" t="s">
        <v>9</v>
      </c>
      <c r="D52" s="31" t="s">
        <v>138</v>
      </c>
      <c r="E52" s="31">
        <v>67</v>
      </c>
      <c r="F52" s="31">
        <v>20260611</v>
      </c>
      <c r="G52" s="31">
        <v>35.369999999999997</v>
      </c>
      <c r="H52" s="32">
        <v>-0.472089552238806</v>
      </c>
      <c r="I52" s="37">
        <v>46175</v>
      </c>
      <c r="J52" s="32">
        <v>7.0999999999999994E-2</v>
      </c>
      <c r="K52" s="31">
        <v>12</v>
      </c>
      <c r="L52" s="31">
        <v>20260618</v>
      </c>
      <c r="M52" s="31" t="s">
        <v>248</v>
      </c>
      <c r="N52" s="31" t="s">
        <v>10</v>
      </c>
      <c r="O52" s="31"/>
    </row>
    <row r="53" spans="1:15" ht="15">
      <c r="A53" s="31">
        <v>52</v>
      </c>
      <c r="B53" s="36">
        <v>46163</v>
      </c>
      <c r="C53" s="31" t="s">
        <v>152</v>
      </c>
      <c r="D53" s="31">
        <v>688411</v>
      </c>
      <c r="E53" s="31">
        <v>268</v>
      </c>
      <c r="F53" s="31">
        <v>20260611</v>
      </c>
      <c r="G53" s="31">
        <v>241.3</v>
      </c>
      <c r="H53" s="32">
        <v>-9.9626865671641751E-2</v>
      </c>
      <c r="I53" s="37">
        <v>46167</v>
      </c>
      <c r="J53" s="32">
        <v>8.2299999999999998E-2</v>
      </c>
      <c r="K53" s="31">
        <v>3</v>
      </c>
      <c r="L53" s="31">
        <v>20260619</v>
      </c>
      <c r="M53" s="31" t="s">
        <v>267</v>
      </c>
      <c r="N53" s="31" t="s">
        <v>10</v>
      </c>
      <c r="O53" s="31"/>
    </row>
    <row r="54" spans="1:15" ht="15">
      <c r="A54" s="31">
        <v>53</v>
      </c>
      <c r="B54" s="36">
        <v>46163</v>
      </c>
      <c r="C54" s="31" t="s">
        <v>18</v>
      </c>
      <c r="D54" s="31">
        <v>301358</v>
      </c>
      <c r="E54" s="31">
        <v>94.8</v>
      </c>
      <c r="F54" s="31">
        <v>20260611</v>
      </c>
      <c r="G54" s="31">
        <v>68.87</v>
      </c>
      <c r="H54" s="32">
        <v>-0.27352320675105479</v>
      </c>
      <c r="I54" s="37">
        <v>46171</v>
      </c>
      <c r="J54" s="32">
        <v>1.5599999999999999E-2</v>
      </c>
      <c r="K54" s="31">
        <v>7</v>
      </c>
      <c r="L54" s="31">
        <v>20260619</v>
      </c>
      <c r="M54" s="31" t="s">
        <v>268</v>
      </c>
      <c r="N54" s="31" t="s">
        <v>10</v>
      </c>
      <c r="O54" s="31"/>
    </row>
  </sheetData>
  <autoFilter ref="A1:O54" xr:uid="{00000000-0009-0000-0000-00000B000000}"/>
  <phoneticPr fontId="3" type="noConversion"/>
  <conditionalFormatting sqref="H2:H54">
    <cfRule type="cellIs" dxfId="21" priority="1" operator="greaterThan">
      <formula>0</formula>
    </cfRule>
    <cfRule type="cellIs" dxfId="20" priority="2" operator="lessThan">
      <formula>0</formula>
    </cfRule>
  </conditionalFormatting>
  <conditionalFormatting sqref="J2:J54">
    <cfRule type="cellIs" dxfId="19" priority="3" operator="greaterThan">
      <formula>0</formula>
    </cfRule>
    <cfRule type="cellIs" dxfId="18" priority="4" operator="lessThan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4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4"/>
  <cols>
    <col min="1" max="2" width="12" style="24" customWidth="1"/>
    <col min="3" max="3" width="16" style="24" customWidth="1"/>
    <col min="4" max="5" width="12" style="24" customWidth="1"/>
    <col min="6" max="6" width="14" style="24" customWidth="1"/>
    <col min="7" max="7" width="16" style="24" customWidth="1"/>
    <col min="8" max="8" width="12" style="24" customWidth="1"/>
    <col min="9" max="9" width="24" style="24" customWidth="1"/>
    <col min="10" max="10" width="18" style="24" customWidth="1"/>
    <col min="11" max="11" width="12" style="24" customWidth="1"/>
    <col min="12" max="12" width="14" style="24" customWidth="1"/>
  </cols>
  <sheetData>
    <row r="1" spans="1:12" ht="15">
      <c r="A1" s="30" t="s">
        <v>210</v>
      </c>
      <c r="B1" s="30" t="s">
        <v>201</v>
      </c>
      <c r="C1" s="30" t="s">
        <v>74</v>
      </c>
      <c r="D1" s="30" t="s">
        <v>135</v>
      </c>
      <c r="E1" s="30" t="s">
        <v>4</v>
      </c>
      <c r="F1" s="30" t="s">
        <v>136</v>
      </c>
      <c r="G1" s="30" t="s">
        <v>215</v>
      </c>
      <c r="H1" s="30" t="s">
        <v>75</v>
      </c>
      <c r="I1" s="30" t="s">
        <v>217</v>
      </c>
      <c r="J1" s="30" t="s">
        <v>76</v>
      </c>
      <c r="K1" s="30" t="s">
        <v>281</v>
      </c>
      <c r="L1" s="30" t="s">
        <v>41</v>
      </c>
    </row>
    <row r="2" spans="1:12" ht="15">
      <c r="A2" s="31">
        <v>1</v>
      </c>
      <c r="B2" s="36">
        <v>46078</v>
      </c>
      <c r="C2" s="31" t="s">
        <v>77</v>
      </c>
      <c r="D2" s="31" t="s">
        <v>184</v>
      </c>
      <c r="E2" s="32">
        <v>0.1099</v>
      </c>
      <c r="F2" s="32">
        <v>0.11070000000000001</v>
      </c>
      <c r="G2" s="31">
        <v>10</v>
      </c>
      <c r="H2" s="32">
        <v>1.09899569583931E-2</v>
      </c>
      <c r="I2" s="31" t="s">
        <v>219</v>
      </c>
      <c r="J2" s="31" t="s">
        <v>31</v>
      </c>
      <c r="K2" s="31" t="b">
        <v>1</v>
      </c>
      <c r="L2" s="31" t="s">
        <v>50</v>
      </c>
    </row>
    <row r="3" spans="1:12" ht="15">
      <c r="A3" s="31">
        <v>2</v>
      </c>
      <c r="B3" s="36">
        <v>46078</v>
      </c>
      <c r="C3" s="31" t="s">
        <v>79</v>
      </c>
      <c r="D3" s="31" t="s">
        <v>169</v>
      </c>
      <c r="E3" s="32">
        <v>4.3929712460063696E-3</v>
      </c>
      <c r="F3" s="32">
        <v>0.1</v>
      </c>
      <c r="G3" s="31">
        <v>1</v>
      </c>
      <c r="H3" s="32">
        <v>4.3929712460063696E-3</v>
      </c>
      <c r="I3" s="31" t="s">
        <v>220</v>
      </c>
      <c r="J3" s="31" t="s">
        <v>12</v>
      </c>
      <c r="K3" s="31" t="b">
        <v>1</v>
      </c>
      <c r="L3" s="31" t="s">
        <v>49</v>
      </c>
    </row>
    <row r="4" spans="1:12" ht="15">
      <c r="A4" s="31">
        <v>3</v>
      </c>
      <c r="B4" s="36">
        <v>46078</v>
      </c>
      <c r="C4" s="31" t="s">
        <v>81</v>
      </c>
      <c r="D4" s="31" t="s">
        <v>175</v>
      </c>
      <c r="E4" s="32">
        <v>7.0866141732283403E-3</v>
      </c>
      <c r="F4" s="32">
        <v>7.3499999999999996E-2</v>
      </c>
      <c r="G4" s="31">
        <v>30</v>
      </c>
      <c r="H4" s="32">
        <v>2.3622047244094469E-4</v>
      </c>
      <c r="I4" s="31" t="s">
        <v>221</v>
      </c>
      <c r="J4" s="31" t="s">
        <v>12</v>
      </c>
      <c r="K4" s="31" t="b">
        <v>1</v>
      </c>
      <c r="L4" s="31" t="s">
        <v>49</v>
      </c>
    </row>
    <row r="5" spans="1:12" ht="15">
      <c r="A5" s="31">
        <v>4</v>
      </c>
      <c r="B5" s="36">
        <v>46080</v>
      </c>
      <c r="C5" s="31" t="s">
        <v>83</v>
      </c>
      <c r="D5" s="31" t="s">
        <v>187</v>
      </c>
      <c r="E5" s="32">
        <v>0.19466145833333301</v>
      </c>
      <c r="F5" s="32">
        <v>0.1724</v>
      </c>
      <c r="G5" s="31">
        <v>43</v>
      </c>
      <c r="H5" s="32">
        <v>4.5270106589147211E-3</v>
      </c>
      <c r="I5" s="31" t="s">
        <v>222</v>
      </c>
      <c r="J5" s="31" t="s">
        <v>35</v>
      </c>
      <c r="K5" s="31" t="b">
        <v>1</v>
      </c>
      <c r="L5" s="31" t="s">
        <v>50</v>
      </c>
    </row>
    <row r="6" spans="1:12" ht="15">
      <c r="A6" s="31">
        <v>5</v>
      </c>
      <c r="B6" s="36">
        <v>46080</v>
      </c>
      <c r="C6" s="31" t="s">
        <v>34</v>
      </c>
      <c r="D6" s="31" t="s">
        <v>192</v>
      </c>
      <c r="E6" s="32">
        <v>0.267054908485857</v>
      </c>
      <c r="F6" s="32">
        <v>0.1497</v>
      </c>
      <c r="G6" s="31">
        <v>2</v>
      </c>
      <c r="H6" s="32">
        <v>0.1335274542429285</v>
      </c>
      <c r="I6" s="31" t="s">
        <v>223</v>
      </c>
      <c r="J6" s="31" t="s">
        <v>35</v>
      </c>
      <c r="K6" s="31" t="b">
        <v>1</v>
      </c>
      <c r="L6" s="31" t="s">
        <v>51</v>
      </c>
    </row>
    <row r="7" spans="1:12" ht="15">
      <c r="A7" s="31">
        <v>6</v>
      </c>
      <c r="B7" s="36">
        <v>46080</v>
      </c>
      <c r="C7" s="31" t="s">
        <v>7</v>
      </c>
      <c r="D7" s="31" t="s">
        <v>200</v>
      </c>
      <c r="E7" s="32">
        <v>0.79579041648007198</v>
      </c>
      <c r="F7" s="32">
        <v>0.10009999999999999</v>
      </c>
      <c r="G7" s="31">
        <v>35</v>
      </c>
      <c r="H7" s="32">
        <v>2.273686904228777E-2</v>
      </c>
      <c r="I7" s="31" t="s">
        <v>224</v>
      </c>
      <c r="J7" s="31" t="s">
        <v>8</v>
      </c>
      <c r="K7" s="31" t="b">
        <v>1</v>
      </c>
      <c r="L7" s="31" t="s">
        <v>52</v>
      </c>
    </row>
    <row r="8" spans="1:12" ht="15">
      <c r="A8" s="31">
        <v>7</v>
      </c>
      <c r="B8" s="36">
        <v>46086</v>
      </c>
      <c r="C8" s="31" t="s">
        <v>84</v>
      </c>
      <c r="D8" s="31" t="s">
        <v>154</v>
      </c>
      <c r="E8" s="32">
        <v>-8.0916030534351105E-2</v>
      </c>
      <c r="F8" s="32">
        <v>9.4299999999999995E-2</v>
      </c>
      <c r="G8" s="31">
        <v>23</v>
      </c>
      <c r="H8" s="32">
        <v>-3.5180882841022222E-3</v>
      </c>
      <c r="I8" s="31" t="s">
        <v>225</v>
      </c>
      <c r="J8" s="31" t="s">
        <v>85</v>
      </c>
      <c r="K8" s="31" t="b">
        <v>0</v>
      </c>
      <c r="L8" s="31" t="s">
        <v>48</v>
      </c>
    </row>
    <row r="9" spans="1:12" ht="15">
      <c r="A9" s="31">
        <v>8</v>
      </c>
      <c r="B9" s="36">
        <v>46086</v>
      </c>
      <c r="C9" s="31" t="s">
        <v>86</v>
      </c>
      <c r="D9" s="31" t="s">
        <v>148</v>
      </c>
      <c r="E9" s="32">
        <v>-0.119321291735085</v>
      </c>
      <c r="F9" s="32">
        <v>7.8399999999999997E-2</v>
      </c>
      <c r="G9" s="31">
        <v>13</v>
      </c>
      <c r="H9" s="32">
        <v>-9.1785609026988468E-3</v>
      </c>
      <c r="I9" s="31" t="s">
        <v>226</v>
      </c>
      <c r="J9" s="31" t="s">
        <v>85</v>
      </c>
      <c r="K9" s="31" t="b">
        <v>0</v>
      </c>
      <c r="L9" s="31" t="s">
        <v>47</v>
      </c>
    </row>
    <row r="10" spans="1:12" ht="15">
      <c r="A10" s="31">
        <v>9</v>
      </c>
      <c r="B10" s="36">
        <v>46087</v>
      </c>
      <c r="C10" s="31" t="s">
        <v>87</v>
      </c>
      <c r="D10" s="31" t="s">
        <v>178</v>
      </c>
      <c r="E10" s="32">
        <v>0.107732406602954</v>
      </c>
      <c r="F10" s="32">
        <v>0.16489999999999999</v>
      </c>
      <c r="G10" s="31">
        <v>1</v>
      </c>
      <c r="H10" s="32">
        <v>0.107732406602954</v>
      </c>
      <c r="I10" s="31" t="s">
        <v>227</v>
      </c>
      <c r="J10" s="31" t="s">
        <v>12</v>
      </c>
      <c r="K10" s="31" t="b">
        <v>1</v>
      </c>
      <c r="L10" s="31" t="s">
        <v>50</v>
      </c>
    </row>
    <row r="11" spans="1:12" ht="15">
      <c r="A11" s="31">
        <v>10</v>
      </c>
      <c r="B11" s="36">
        <v>46087</v>
      </c>
      <c r="C11" s="31" t="s">
        <v>88</v>
      </c>
      <c r="D11" s="31" t="s">
        <v>181</v>
      </c>
      <c r="E11" s="32">
        <v>0.137891737891738</v>
      </c>
      <c r="F11" s="32">
        <v>0.16309999999999999</v>
      </c>
      <c r="G11" s="31">
        <v>41</v>
      </c>
      <c r="H11" s="32">
        <v>3.3632131193106832E-3</v>
      </c>
      <c r="I11" s="31" t="s">
        <v>228</v>
      </c>
      <c r="J11" s="31" t="s">
        <v>12</v>
      </c>
      <c r="K11" s="31" t="b">
        <v>1</v>
      </c>
      <c r="L11" s="31" t="s">
        <v>50</v>
      </c>
    </row>
    <row r="12" spans="1:12" ht="15">
      <c r="A12" s="31">
        <v>11</v>
      </c>
      <c r="B12" s="36">
        <v>46087</v>
      </c>
      <c r="C12" s="31" t="s">
        <v>23</v>
      </c>
      <c r="D12" s="31" t="s">
        <v>141</v>
      </c>
      <c r="E12" s="32">
        <v>-0.23665893271461699</v>
      </c>
      <c r="F12" s="32">
        <v>8.1199999999999994E-2</v>
      </c>
      <c r="G12" s="31">
        <v>23</v>
      </c>
      <c r="H12" s="32">
        <v>-1.0289518813679E-2</v>
      </c>
      <c r="I12" s="31" t="s">
        <v>229</v>
      </c>
      <c r="J12" s="31" t="s">
        <v>12</v>
      </c>
      <c r="K12" s="31" t="b">
        <v>0</v>
      </c>
      <c r="L12" s="31" t="s">
        <v>45</v>
      </c>
    </row>
    <row r="13" spans="1:12" ht="15">
      <c r="A13" s="31">
        <v>12</v>
      </c>
      <c r="B13" s="36">
        <v>46087</v>
      </c>
      <c r="C13" s="31" t="s">
        <v>89</v>
      </c>
      <c r="D13" s="31" t="s">
        <v>180</v>
      </c>
      <c r="E13" s="32">
        <v>7.4733096085409206E-2</v>
      </c>
      <c r="F13" s="32">
        <v>0.10050000000000001</v>
      </c>
      <c r="G13" s="31">
        <v>6</v>
      </c>
      <c r="H13" s="32">
        <v>1.245551601423487E-2</v>
      </c>
      <c r="I13" s="31" t="s">
        <v>230</v>
      </c>
      <c r="J13" s="31" t="s">
        <v>90</v>
      </c>
      <c r="K13" s="31" t="b">
        <v>1</v>
      </c>
      <c r="L13" s="31" t="s">
        <v>49</v>
      </c>
    </row>
    <row r="14" spans="1:12" ht="15">
      <c r="A14" s="31">
        <v>13</v>
      </c>
      <c r="B14" s="36">
        <v>46087</v>
      </c>
      <c r="C14" s="31" t="s">
        <v>91</v>
      </c>
      <c r="D14" s="31" t="s">
        <v>145</v>
      </c>
      <c r="E14" s="32">
        <v>-0.113583138173302</v>
      </c>
      <c r="F14" s="32">
        <v>0.10009999999999999</v>
      </c>
      <c r="G14" s="31">
        <v>33</v>
      </c>
      <c r="H14" s="32">
        <v>-3.4419132779788478E-3</v>
      </c>
      <c r="I14" s="31" t="s">
        <v>231</v>
      </c>
      <c r="J14" s="31" t="s">
        <v>12</v>
      </c>
      <c r="K14" s="31" t="b">
        <v>0</v>
      </c>
      <c r="L14" s="31" t="s">
        <v>47</v>
      </c>
    </row>
    <row r="15" spans="1:12" ht="15">
      <c r="A15" s="31">
        <v>14</v>
      </c>
      <c r="B15" s="36">
        <v>46087</v>
      </c>
      <c r="C15" s="31" t="s">
        <v>92</v>
      </c>
      <c r="D15" s="31" t="s">
        <v>150</v>
      </c>
      <c r="E15" s="32">
        <v>-0.111647727272727</v>
      </c>
      <c r="F15" s="32">
        <v>7.9299999999999995E-2</v>
      </c>
      <c r="G15" s="31">
        <v>31</v>
      </c>
      <c r="H15" s="32">
        <v>-3.6015395894428062E-3</v>
      </c>
      <c r="I15" s="31" t="s">
        <v>227</v>
      </c>
      <c r="J15" s="31" t="s">
        <v>12</v>
      </c>
      <c r="K15" s="31" t="b">
        <v>0</v>
      </c>
      <c r="L15" s="31" t="s">
        <v>47</v>
      </c>
    </row>
    <row r="16" spans="1:12" ht="15">
      <c r="A16" s="31">
        <v>15</v>
      </c>
      <c r="B16" s="36">
        <v>46091</v>
      </c>
      <c r="C16" s="31" t="s">
        <v>93</v>
      </c>
      <c r="D16" s="31" t="s">
        <v>147</v>
      </c>
      <c r="E16" s="32">
        <v>-0.112093660480757</v>
      </c>
      <c r="F16" s="32">
        <v>9.8500000000000004E-2</v>
      </c>
      <c r="G16" s="31">
        <v>21</v>
      </c>
      <c r="H16" s="32">
        <v>-5.3377933562265244E-3</v>
      </c>
      <c r="I16" s="31" t="s">
        <v>232</v>
      </c>
      <c r="J16" s="31" t="s">
        <v>14</v>
      </c>
      <c r="K16" s="31" t="b">
        <v>0</v>
      </c>
      <c r="L16" s="31" t="s">
        <v>47</v>
      </c>
    </row>
    <row r="17" spans="1:12" ht="15">
      <c r="A17" s="31">
        <v>16</v>
      </c>
      <c r="B17" s="36">
        <v>46091</v>
      </c>
      <c r="C17" s="31" t="s">
        <v>94</v>
      </c>
      <c r="D17" s="31" t="s">
        <v>168</v>
      </c>
      <c r="E17" s="32">
        <v>1.67662362690306E-2</v>
      </c>
      <c r="F17" s="32">
        <v>0.13950000000000001</v>
      </c>
      <c r="G17" s="31">
        <v>22</v>
      </c>
      <c r="H17" s="32">
        <v>7.6210164859230004E-4</v>
      </c>
      <c r="I17" s="31" t="s">
        <v>233</v>
      </c>
      <c r="J17" s="31" t="s">
        <v>14</v>
      </c>
      <c r="K17" s="31" t="b">
        <v>1</v>
      </c>
      <c r="L17" s="31" t="s">
        <v>49</v>
      </c>
    </row>
    <row r="18" spans="1:12" ht="15">
      <c r="A18" s="31">
        <v>17</v>
      </c>
      <c r="B18" s="36">
        <v>46091</v>
      </c>
      <c r="C18" s="31" t="s">
        <v>95</v>
      </c>
      <c r="D18" s="31" t="s">
        <v>149</v>
      </c>
      <c r="E18" s="32">
        <v>-6.3471502590673495E-2</v>
      </c>
      <c r="F18" s="32">
        <v>0.1323</v>
      </c>
      <c r="G18" s="31">
        <v>22</v>
      </c>
      <c r="H18" s="32">
        <v>-2.8850682995760681E-3</v>
      </c>
      <c r="I18" s="31" t="s">
        <v>234</v>
      </c>
      <c r="J18" s="31" t="s">
        <v>96</v>
      </c>
      <c r="K18" s="31" t="b">
        <v>0</v>
      </c>
      <c r="L18" s="31" t="s">
        <v>48</v>
      </c>
    </row>
    <row r="19" spans="1:12" ht="15">
      <c r="A19" s="31">
        <v>18</v>
      </c>
      <c r="B19" s="36">
        <v>46091</v>
      </c>
      <c r="C19" s="31" t="s">
        <v>97</v>
      </c>
      <c r="D19" s="31" t="s">
        <v>160</v>
      </c>
      <c r="E19" s="32">
        <v>-8.1666666666666596E-2</v>
      </c>
      <c r="F19" s="32">
        <v>8.0399999999999999E-2</v>
      </c>
      <c r="G19" s="31">
        <v>22</v>
      </c>
      <c r="H19" s="32">
        <v>-3.7121212121212091E-3</v>
      </c>
      <c r="I19" s="31" t="s">
        <v>235</v>
      </c>
      <c r="J19" s="31" t="s">
        <v>14</v>
      </c>
      <c r="K19" s="31" t="b">
        <v>0</v>
      </c>
      <c r="L19" s="31" t="s">
        <v>48</v>
      </c>
    </row>
    <row r="20" spans="1:12" ht="15">
      <c r="A20" s="31">
        <v>19</v>
      </c>
      <c r="B20" s="36">
        <v>46091</v>
      </c>
      <c r="C20" s="31" t="s">
        <v>98</v>
      </c>
      <c r="D20" s="31" t="s">
        <v>155</v>
      </c>
      <c r="E20" s="32">
        <v>-0.10438908659549199</v>
      </c>
      <c r="F20" s="32">
        <v>7.0699999999999999E-2</v>
      </c>
      <c r="G20" s="31">
        <v>22</v>
      </c>
      <c r="H20" s="32">
        <v>-4.7449584816132723E-3</v>
      </c>
      <c r="I20" s="31" t="s">
        <v>236</v>
      </c>
      <c r="J20" s="31" t="s">
        <v>14</v>
      </c>
      <c r="K20" s="31" t="b">
        <v>0</v>
      </c>
      <c r="L20" s="31" t="s">
        <v>47</v>
      </c>
    </row>
    <row r="21" spans="1:12" ht="15">
      <c r="A21" s="31">
        <v>20</v>
      </c>
      <c r="B21" s="36">
        <v>46091</v>
      </c>
      <c r="C21" s="31" t="s">
        <v>99</v>
      </c>
      <c r="D21" s="31" t="s">
        <v>172</v>
      </c>
      <c r="E21" s="32">
        <v>7.0077864293659102E-3</v>
      </c>
      <c r="F21" s="32">
        <v>8.0299999999999996E-2</v>
      </c>
      <c r="G21" s="31">
        <v>22</v>
      </c>
      <c r="H21" s="32">
        <v>3.1853574678935963E-4</v>
      </c>
      <c r="I21" s="31" t="s">
        <v>237</v>
      </c>
      <c r="J21" s="31" t="s">
        <v>12</v>
      </c>
      <c r="K21" s="31" t="b">
        <v>1</v>
      </c>
      <c r="L21" s="31" t="s">
        <v>49</v>
      </c>
    </row>
    <row r="22" spans="1:12" ht="15">
      <c r="A22" s="31">
        <v>21</v>
      </c>
      <c r="B22" s="36">
        <v>46091</v>
      </c>
      <c r="C22" s="31" t="s">
        <v>13</v>
      </c>
      <c r="D22" s="31" t="s">
        <v>139</v>
      </c>
      <c r="E22" s="32">
        <v>-0.39790575916230397</v>
      </c>
      <c r="F22" s="32">
        <v>0.11409999999999999</v>
      </c>
      <c r="G22" s="31">
        <v>28</v>
      </c>
      <c r="H22" s="32">
        <v>-1.4210919970082281E-2</v>
      </c>
      <c r="I22" s="31" t="s">
        <v>238</v>
      </c>
      <c r="J22" s="31" t="s">
        <v>14</v>
      </c>
      <c r="K22" s="31" t="b">
        <v>0</v>
      </c>
      <c r="L22" s="31" t="s">
        <v>43</v>
      </c>
    </row>
    <row r="23" spans="1:12" ht="15">
      <c r="A23" s="31">
        <v>22</v>
      </c>
      <c r="B23" s="36">
        <v>46093</v>
      </c>
      <c r="C23" s="31" t="s">
        <v>100</v>
      </c>
      <c r="D23" s="31" t="s">
        <v>157</v>
      </c>
      <c r="E23" s="32">
        <v>-0.119242902208202</v>
      </c>
      <c r="F23" s="32">
        <v>5.0299999999999997E-2</v>
      </c>
      <c r="G23" s="31">
        <v>10</v>
      </c>
      <c r="H23" s="32">
        <v>-1.19242902208202E-2</v>
      </c>
      <c r="I23" s="31" t="s">
        <v>239</v>
      </c>
      <c r="J23" s="31" t="s">
        <v>10</v>
      </c>
      <c r="K23" s="31" t="b">
        <v>0</v>
      </c>
      <c r="L23" s="31" t="s">
        <v>47</v>
      </c>
    </row>
    <row r="24" spans="1:12" ht="15">
      <c r="A24" s="31">
        <v>23</v>
      </c>
      <c r="B24" s="36">
        <v>46093</v>
      </c>
      <c r="C24" s="31" t="s">
        <v>101</v>
      </c>
      <c r="D24" s="31" t="s">
        <v>179</v>
      </c>
      <c r="E24" s="32">
        <v>4.3109243697478997E-2</v>
      </c>
      <c r="F24" s="32">
        <v>8.2299999999999998E-2</v>
      </c>
      <c r="G24" s="31">
        <v>5</v>
      </c>
      <c r="H24" s="32">
        <v>8.6218487394957993E-3</v>
      </c>
      <c r="I24" s="31" t="s">
        <v>240</v>
      </c>
      <c r="J24" s="31" t="s">
        <v>12</v>
      </c>
      <c r="K24" s="31" t="b">
        <v>1</v>
      </c>
      <c r="L24" s="31" t="s">
        <v>49</v>
      </c>
    </row>
    <row r="25" spans="1:12" ht="15">
      <c r="A25" s="31">
        <v>24</v>
      </c>
      <c r="B25" s="36">
        <v>46093</v>
      </c>
      <c r="C25" s="31" t="s">
        <v>32</v>
      </c>
      <c r="D25" s="31" t="s">
        <v>146</v>
      </c>
      <c r="E25" s="32">
        <v>-0.15779702970296999</v>
      </c>
      <c r="F25" s="32">
        <v>5.3400000000000003E-2</v>
      </c>
      <c r="G25" s="31">
        <v>9</v>
      </c>
      <c r="H25" s="32">
        <v>-1.7533003300329999E-2</v>
      </c>
      <c r="I25" s="31" t="s">
        <v>241</v>
      </c>
      <c r="J25" s="31" t="s">
        <v>33</v>
      </c>
      <c r="K25" s="31" t="b">
        <v>0</v>
      </c>
      <c r="L25" s="31" t="s">
        <v>47</v>
      </c>
    </row>
    <row r="26" spans="1:12" ht="15">
      <c r="A26" s="31">
        <v>25</v>
      </c>
      <c r="B26" s="36">
        <v>46111</v>
      </c>
      <c r="C26" s="31" t="s">
        <v>182</v>
      </c>
      <c r="D26" s="31" t="s">
        <v>183</v>
      </c>
      <c r="E26" s="32">
        <v>6.0553633217993001E-2</v>
      </c>
      <c r="F26" s="32">
        <v>6.2300000000000001E-2</v>
      </c>
      <c r="G26" s="31">
        <v>12</v>
      </c>
      <c r="H26" s="32">
        <v>5.0461361014994171E-3</v>
      </c>
      <c r="I26" s="31" t="s">
        <v>242</v>
      </c>
      <c r="J26" s="31" t="s">
        <v>85</v>
      </c>
      <c r="K26" s="31" t="b">
        <v>1</v>
      </c>
      <c r="L26" s="31" t="s">
        <v>49</v>
      </c>
    </row>
    <row r="27" spans="1:12" ht="15">
      <c r="A27" s="31">
        <v>26</v>
      </c>
      <c r="B27" s="36">
        <v>46111</v>
      </c>
      <c r="C27" s="31" t="s">
        <v>22</v>
      </c>
      <c r="D27" s="31" t="s">
        <v>196</v>
      </c>
      <c r="E27" s="32">
        <v>0.329663349565954</v>
      </c>
      <c r="F27" s="32">
        <v>9.3899999999999997E-2</v>
      </c>
      <c r="G27" s="31">
        <v>23</v>
      </c>
      <c r="H27" s="32">
        <v>1.433318911156322E-2</v>
      </c>
      <c r="I27" s="31" t="s">
        <v>243</v>
      </c>
      <c r="J27" s="31" t="s">
        <v>10</v>
      </c>
      <c r="K27" s="31" t="b">
        <v>1</v>
      </c>
      <c r="L27" s="31" t="s">
        <v>51</v>
      </c>
    </row>
    <row r="28" spans="1:12" ht="15">
      <c r="A28" s="31">
        <v>27</v>
      </c>
      <c r="B28" s="36">
        <v>46120</v>
      </c>
      <c r="C28" s="31" t="s">
        <v>17</v>
      </c>
      <c r="D28" s="31" t="s">
        <v>198</v>
      </c>
      <c r="E28" s="32">
        <v>0.51083591331269396</v>
      </c>
      <c r="F28" s="32">
        <v>0.16259999999999999</v>
      </c>
      <c r="G28" s="31">
        <v>21</v>
      </c>
      <c r="H28" s="32">
        <v>2.432551968155686E-2</v>
      </c>
      <c r="I28" s="31" t="s">
        <v>244</v>
      </c>
      <c r="J28" s="31" t="s">
        <v>12</v>
      </c>
      <c r="K28" s="31" t="b">
        <v>1</v>
      </c>
      <c r="L28" s="31" t="s">
        <v>52</v>
      </c>
    </row>
    <row r="29" spans="1:12" ht="15">
      <c r="A29" s="31">
        <v>28</v>
      </c>
      <c r="B29" s="36">
        <v>46120</v>
      </c>
      <c r="C29" s="31" t="s">
        <v>11</v>
      </c>
      <c r="D29" s="31" t="s">
        <v>199</v>
      </c>
      <c r="E29" s="32">
        <v>0.76023684429989202</v>
      </c>
      <c r="F29" s="32">
        <v>0.1</v>
      </c>
      <c r="G29" s="31">
        <v>1</v>
      </c>
      <c r="H29" s="32">
        <v>0.76023684429989202</v>
      </c>
      <c r="I29" s="31" t="s">
        <v>245</v>
      </c>
      <c r="J29" s="31" t="s">
        <v>12</v>
      </c>
      <c r="K29" s="31" t="b">
        <v>1</v>
      </c>
      <c r="L29" s="31" t="s">
        <v>52</v>
      </c>
    </row>
    <row r="30" spans="1:12" ht="15">
      <c r="A30" s="31">
        <v>29</v>
      </c>
      <c r="B30" s="36">
        <v>46120</v>
      </c>
      <c r="C30" s="31" t="s">
        <v>24</v>
      </c>
      <c r="D30" s="31" t="s">
        <v>191</v>
      </c>
      <c r="E30" s="32">
        <v>0.29833230389129101</v>
      </c>
      <c r="F30" s="32">
        <v>0.2</v>
      </c>
      <c r="G30" s="31">
        <v>1</v>
      </c>
      <c r="H30" s="32">
        <v>0.29833230389129101</v>
      </c>
      <c r="I30" s="31" t="s">
        <v>246</v>
      </c>
      <c r="J30" s="31" t="s">
        <v>12</v>
      </c>
      <c r="K30" s="31" t="b">
        <v>1</v>
      </c>
      <c r="L30" s="31" t="s">
        <v>51</v>
      </c>
    </row>
    <row r="31" spans="1:12" ht="15">
      <c r="A31" s="31">
        <v>30</v>
      </c>
      <c r="B31" s="36">
        <v>46126</v>
      </c>
      <c r="C31" s="31" t="s">
        <v>158</v>
      </c>
      <c r="D31" s="31" t="s">
        <v>159</v>
      </c>
      <c r="E31" s="32">
        <v>-0.11882556131260801</v>
      </c>
      <c r="F31" s="32">
        <v>4.9099999999999998E-2</v>
      </c>
      <c r="G31" s="31">
        <v>12</v>
      </c>
      <c r="H31" s="32">
        <v>-9.9021301093840004E-3</v>
      </c>
      <c r="I31" s="31" t="s">
        <v>247</v>
      </c>
      <c r="J31" s="31" t="s">
        <v>10</v>
      </c>
      <c r="K31" s="31" t="b">
        <v>0</v>
      </c>
      <c r="L31" s="31" t="s">
        <v>47</v>
      </c>
    </row>
    <row r="32" spans="1:12" ht="15">
      <c r="A32" s="31">
        <v>31</v>
      </c>
      <c r="B32" s="36">
        <v>46126</v>
      </c>
      <c r="C32" s="31" t="s">
        <v>9</v>
      </c>
      <c r="D32" s="31" t="s">
        <v>138</v>
      </c>
      <c r="E32" s="32">
        <v>9.4841930116472503E-2</v>
      </c>
      <c r="F32" s="32">
        <v>0.1</v>
      </c>
      <c r="G32" s="31">
        <v>18</v>
      </c>
      <c r="H32" s="32">
        <v>5.268996117581806E-3</v>
      </c>
      <c r="I32" s="31" t="s">
        <v>248</v>
      </c>
      <c r="J32" s="31" t="s">
        <v>10</v>
      </c>
      <c r="K32" s="31" t="b">
        <v>1</v>
      </c>
      <c r="L32" s="31" t="s">
        <v>49</v>
      </c>
    </row>
    <row r="33" spans="1:12" ht="15">
      <c r="A33" s="31">
        <v>32</v>
      </c>
      <c r="B33" s="36">
        <v>46126</v>
      </c>
      <c r="C33" s="31" t="s">
        <v>15</v>
      </c>
      <c r="D33" s="31" t="s">
        <v>197</v>
      </c>
      <c r="E33" s="32">
        <v>0.53640042796669296</v>
      </c>
      <c r="F33" s="32">
        <v>0.2</v>
      </c>
      <c r="G33" s="31">
        <v>3</v>
      </c>
      <c r="H33" s="32">
        <v>0.17880014265556429</v>
      </c>
      <c r="I33" s="31" t="s">
        <v>249</v>
      </c>
      <c r="J33" s="31" t="s">
        <v>14</v>
      </c>
      <c r="K33" s="31" t="b">
        <v>1</v>
      </c>
      <c r="L33" s="31" t="s">
        <v>52</v>
      </c>
    </row>
    <row r="34" spans="1:12" ht="15">
      <c r="A34" s="31">
        <v>33</v>
      </c>
      <c r="B34" s="36">
        <v>46126</v>
      </c>
      <c r="C34" s="31" t="s">
        <v>185</v>
      </c>
      <c r="D34" s="31" t="s">
        <v>186</v>
      </c>
      <c r="E34" s="32">
        <v>0.19982504373906501</v>
      </c>
      <c r="F34" s="32">
        <v>0.2</v>
      </c>
      <c r="G34" s="31">
        <v>1</v>
      </c>
      <c r="H34" s="32">
        <v>0.19982504373906501</v>
      </c>
      <c r="I34" s="31" t="s">
        <v>250</v>
      </c>
      <c r="J34" s="31" t="s">
        <v>12</v>
      </c>
      <c r="K34" s="31" t="b">
        <v>1</v>
      </c>
      <c r="L34" s="31" t="s">
        <v>50</v>
      </c>
    </row>
    <row r="35" spans="1:12" ht="15">
      <c r="A35" s="31">
        <v>34</v>
      </c>
      <c r="B35" s="36">
        <v>46127</v>
      </c>
      <c r="C35" s="31" t="s">
        <v>30</v>
      </c>
      <c r="D35" s="31" t="s">
        <v>194</v>
      </c>
      <c r="E35" s="32">
        <v>0.27477678571428599</v>
      </c>
      <c r="F35" s="32">
        <v>9.4E-2</v>
      </c>
      <c r="G35" s="31">
        <v>21</v>
      </c>
      <c r="H35" s="32">
        <v>1.308460884353743E-2</v>
      </c>
      <c r="I35" s="31" t="s">
        <v>251</v>
      </c>
      <c r="J35" s="31" t="s">
        <v>31</v>
      </c>
      <c r="K35" s="31" t="b">
        <v>1</v>
      </c>
      <c r="L35" s="31" t="s">
        <v>51</v>
      </c>
    </row>
    <row r="36" spans="1:12" ht="15">
      <c r="A36" s="31">
        <v>35</v>
      </c>
      <c r="B36" s="36">
        <v>46127</v>
      </c>
      <c r="C36" s="31" t="s">
        <v>189</v>
      </c>
      <c r="D36" s="31" t="s">
        <v>190</v>
      </c>
      <c r="E36" s="32">
        <v>0.16809465524275799</v>
      </c>
      <c r="F36" s="32">
        <v>7.4700000000000003E-2</v>
      </c>
      <c r="G36" s="31">
        <v>21</v>
      </c>
      <c r="H36" s="32">
        <v>8.0045073925122858E-3</v>
      </c>
      <c r="I36" s="31" t="s">
        <v>252</v>
      </c>
      <c r="J36" s="31" t="s">
        <v>31</v>
      </c>
      <c r="K36" s="31" t="b">
        <v>1</v>
      </c>
      <c r="L36" s="31" t="s">
        <v>50</v>
      </c>
    </row>
    <row r="37" spans="1:12" ht="15">
      <c r="A37" s="31">
        <v>36</v>
      </c>
      <c r="B37" s="36">
        <v>46132</v>
      </c>
      <c r="C37" s="31" t="s">
        <v>161</v>
      </c>
      <c r="D37" s="31" t="s">
        <v>162</v>
      </c>
      <c r="E37" s="32">
        <v>-0.114295234921693</v>
      </c>
      <c r="F37" s="32">
        <v>4.2700000000000002E-2</v>
      </c>
      <c r="G37" s="31">
        <v>13</v>
      </c>
      <c r="H37" s="32">
        <v>-8.7919411478225382E-3</v>
      </c>
      <c r="I37" s="31" t="s">
        <v>253</v>
      </c>
      <c r="J37" s="31" t="s">
        <v>21</v>
      </c>
      <c r="K37" s="31" t="b">
        <v>0</v>
      </c>
      <c r="L37" s="31" t="s">
        <v>47</v>
      </c>
    </row>
    <row r="38" spans="1:12" ht="15">
      <c r="A38" s="31">
        <v>37</v>
      </c>
      <c r="B38" s="36">
        <v>46132</v>
      </c>
      <c r="C38" s="31" t="s">
        <v>20</v>
      </c>
      <c r="D38" s="31" t="s">
        <v>143</v>
      </c>
      <c r="E38" s="32">
        <v>-0.25970845481049598</v>
      </c>
      <c r="F38" s="32">
        <v>2.8000000000000001E-2</v>
      </c>
      <c r="G38" s="31">
        <v>16</v>
      </c>
      <c r="H38" s="32">
        <v>-1.6231778425655999E-2</v>
      </c>
      <c r="I38" s="31" t="s">
        <v>254</v>
      </c>
      <c r="J38" s="31" t="s">
        <v>21</v>
      </c>
      <c r="K38" s="31" t="b">
        <v>0</v>
      </c>
      <c r="L38" s="31" t="s">
        <v>45</v>
      </c>
    </row>
    <row r="39" spans="1:12" ht="15">
      <c r="A39" s="31">
        <v>38</v>
      </c>
      <c r="B39" s="36">
        <v>46134</v>
      </c>
      <c r="C39" s="31" t="s">
        <v>170</v>
      </c>
      <c r="D39" s="31" t="s">
        <v>171</v>
      </c>
      <c r="E39" s="32">
        <v>1.77842565597667E-2</v>
      </c>
      <c r="F39" s="32">
        <v>9.5899999999999999E-2</v>
      </c>
      <c r="G39" s="31">
        <v>11</v>
      </c>
      <c r="H39" s="32">
        <v>1.616750596342427E-3</v>
      </c>
      <c r="I39" s="31" t="s">
        <v>255</v>
      </c>
      <c r="J39" s="31" t="s">
        <v>10</v>
      </c>
      <c r="K39" s="31" t="b">
        <v>1</v>
      </c>
      <c r="L39" s="31" t="s">
        <v>49</v>
      </c>
    </row>
    <row r="40" spans="1:12" ht="15">
      <c r="A40" s="31">
        <v>39</v>
      </c>
      <c r="B40" s="36">
        <v>46134</v>
      </c>
      <c r="C40" s="31" t="s">
        <v>176</v>
      </c>
      <c r="D40" s="31" t="s">
        <v>177</v>
      </c>
      <c r="E40" s="32">
        <v>3.3834586466165398E-2</v>
      </c>
      <c r="F40" s="32">
        <v>0.1</v>
      </c>
      <c r="G40" s="31">
        <v>3</v>
      </c>
      <c r="H40" s="32">
        <v>1.12781954887218E-2</v>
      </c>
      <c r="I40" s="31" t="s">
        <v>256</v>
      </c>
      <c r="J40" s="31" t="s">
        <v>8</v>
      </c>
      <c r="K40" s="31" t="b">
        <v>1</v>
      </c>
      <c r="L40" s="31" t="s">
        <v>49</v>
      </c>
    </row>
    <row r="41" spans="1:12" ht="15">
      <c r="A41" s="31">
        <v>40</v>
      </c>
      <c r="B41" s="36">
        <v>46136</v>
      </c>
      <c r="C41" s="31" t="s">
        <v>163</v>
      </c>
      <c r="D41" s="31" t="s">
        <v>164</v>
      </c>
      <c r="E41" s="32">
        <v>-0.125</v>
      </c>
      <c r="F41" s="32">
        <v>2.2700000000000001E-2</v>
      </c>
      <c r="G41" s="31">
        <v>10</v>
      </c>
      <c r="H41" s="32">
        <v>-1.2500000000000001E-2</v>
      </c>
      <c r="I41" s="31" t="s">
        <v>257</v>
      </c>
      <c r="J41" s="31" t="s">
        <v>26</v>
      </c>
      <c r="K41" s="31" t="b">
        <v>0</v>
      </c>
      <c r="L41" s="31" t="s">
        <v>47</v>
      </c>
    </row>
    <row r="42" spans="1:12" ht="15">
      <c r="A42" s="31">
        <v>41</v>
      </c>
      <c r="B42" s="36">
        <v>46136</v>
      </c>
      <c r="C42" s="31" t="s">
        <v>25</v>
      </c>
      <c r="D42" s="31" t="s">
        <v>151</v>
      </c>
      <c r="E42" s="32">
        <v>-0.17049180327868901</v>
      </c>
      <c r="F42" s="32">
        <v>1.7999999999999999E-2</v>
      </c>
      <c r="G42" s="31">
        <v>4</v>
      </c>
      <c r="H42" s="32">
        <v>-4.2622950819672253E-2</v>
      </c>
      <c r="I42" s="31" t="s">
        <v>258</v>
      </c>
      <c r="J42" s="31" t="s">
        <v>26</v>
      </c>
      <c r="K42" s="31" t="b">
        <v>0</v>
      </c>
      <c r="L42" s="31" t="s">
        <v>47</v>
      </c>
    </row>
    <row r="43" spans="1:12" ht="15">
      <c r="A43" s="31">
        <v>42</v>
      </c>
      <c r="B43" s="36">
        <v>46136</v>
      </c>
      <c r="C43" s="31" t="s">
        <v>28</v>
      </c>
      <c r="D43" s="31" t="s">
        <v>144</v>
      </c>
      <c r="E43" s="32">
        <v>-0.161536437779532</v>
      </c>
      <c r="F43" s="32">
        <v>8.8099999999999998E-2</v>
      </c>
      <c r="G43" s="31">
        <v>20</v>
      </c>
      <c r="H43" s="32">
        <v>-8.0768218889766003E-3</v>
      </c>
      <c r="I43" s="31" t="s">
        <v>259</v>
      </c>
      <c r="J43" s="31" t="s">
        <v>29</v>
      </c>
      <c r="K43" s="31" t="b">
        <v>0</v>
      </c>
      <c r="L43" s="31" t="s">
        <v>47</v>
      </c>
    </row>
    <row r="44" spans="1:12" ht="15">
      <c r="A44" s="31">
        <v>43</v>
      </c>
      <c r="B44" s="36">
        <v>46136</v>
      </c>
      <c r="C44" s="31" t="s">
        <v>173</v>
      </c>
      <c r="D44" s="31" t="s">
        <v>174</v>
      </c>
      <c r="E44" s="32">
        <v>2.6860300732553698E-2</v>
      </c>
      <c r="F44" s="32">
        <v>0.1</v>
      </c>
      <c r="G44" s="31">
        <v>5</v>
      </c>
      <c r="H44" s="32">
        <v>5.3720601465107399E-3</v>
      </c>
      <c r="I44" s="31" t="s">
        <v>260</v>
      </c>
      <c r="J44" s="31" t="s">
        <v>29</v>
      </c>
      <c r="K44" s="31" t="b">
        <v>1</v>
      </c>
      <c r="L44" s="31" t="s">
        <v>49</v>
      </c>
    </row>
    <row r="45" spans="1:12" ht="15">
      <c r="A45" s="31">
        <v>44</v>
      </c>
      <c r="B45" s="36">
        <v>46140</v>
      </c>
      <c r="C45" s="31" t="s">
        <v>166</v>
      </c>
      <c r="D45" s="31" t="s">
        <v>167</v>
      </c>
      <c r="E45" s="32">
        <v>-7.4984443061605496E-2</v>
      </c>
      <c r="F45" s="32">
        <v>6.2399999999999997E-2</v>
      </c>
      <c r="G45" s="31">
        <v>21</v>
      </c>
      <c r="H45" s="32">
        <v>-3.5706877648383571E-3</v>
      </c>
      <c r="I45" s="31" t="s">
        <v>261</v>
      </c>
      <c r="J45" s="31" t="s">
        <v>8</v>
      </c>
      <c r="K45" s="31" t="b">
        <v>0</v>
      </c>
      <c r="L45" s="31" t="s">
        <v>48</v>
      </c>
    </row>
    <row r="46" spans="1:12" ht="15">
      <c r="A46" s="31">
        <v>45</v>
      </c>
      <c r="B46" s="36">
        <v>46140</v>
      </c>
      <c r="C46" s="31" t="s">
        <v>116</v>
      </c>
      <c r="D46" s="31" t="s">
        <v>165</v>
      </c>
      <c r="E46" s="32">
        <v>-4.6413502109704602E-2</v>
      </c>
      <c r="F46" s="32">
        <v>0.10100000000000001</v>
      </c>
      <c r="G46" s="31">
        <v>21</v>
      </c>
      <c r="H46" s="32">
        <v>-2.210166767128791E-3</v>
      </c>
      <c r="I46" s="31" t="s">
        <v>262</v>
      </c>
      <c r="J46" s="31" t="s">
        <v>8</v>
      </c>
      <c r="K46" s="31" t="b">
        <v>0</v>
      </c>
      <c r="L46" s="31" t="s">
        <v>48</v>
      </c>
    </row>
    <row r="47" spans="1:12" ht="15">
      <c r="A47" s="31">
        <v>46</v>
      </c>
      <c r="B47" s="36">
        <v>46140</v>
      </c>
      <c r="C47" s="31" t="s">
        <v>36</v>
      </c>
      <c r="D47" s="31" t="s">
        <v>156</v>
      </c>
      <c r="E47" s="32">
        <v>-0.13182674199623401</v>
      </c>
      <c r="F47" s="32">
        <v>4.2299999999999997E-2</v>
      </c>
      <c r="G47" s="31">
        <v>20</v>
      </c>
      <c r="H47" s="32">
        <v>-6.5913370998117006E-3</v>
      </c>
      <c r="I47" s="31" t="s">
        <v>263</v>
      </c>
      <c r="J47" s="31" t="s">
        <v>10</v>
      </c>
      <c r="K47" s="31" t="b">
        <v>0</v>
      </c>
      <c r="L47" s="31" t="s">
        <v>47</v>
      </c>
    </row>
    <row r="48" spans="1:12" ht="15">
      <c r="A48" s="31">
        <v>47</v>
      </c>
      <c r="B48" s="36">
        <v>46140</v>
      </c>
      <c r="C48" s="31" t="s">
        <v>117</v>
      </c>
      <c r="D48" s="31" t="s">
        <v>188</v>
      </c>
      <c r="E48" s="32">
        <v>0.16142506142506099</v>
      </c>
      <c r="F48" s="32">
        <v>0.1</v>
      </c>
      <c r="G48" s="31">
        <v>12</v>
      </c>
      <c r="H48" s="32">
        <v>1.345208845208842E-2</v>
      </c>
      <c r="I48" s="31" t="s">
        <v>264</v>
      </c>
      <c r="J48" s="31" t="s">
        <v>10</v>
      </c>
      <c r="K48" s="31" t="b">
        <v>1</v>
      </c>
      <c r="L48" s="31" t="s">
        <v>50</v>
      </c>
    </row>
    <row r="49" spans="1:12" ht="15">
      <c r="A49" s="31">
        <v>48</v>
      </c>
      <c r="B49" s="36">
        <v>46148</v>
      </c>
      <c r="C49" s="31" t="s">
        <v>27</v>
      </c>
      <c r="D49" s="31" t="s">
        <v>193</v>
      </c>
      <c r="E49" s="32">
        <v>0.28332849259366799</v>
      </c>
      <c r="F49" s="32">
        <v>0.15959999999999999</v>
      </c>
      <c r="G49" s="31">
        <v>9</v>
      </c>
      <c r="H49" s="32">
        <v>3.1480943621518667E-2</v>
      </c>
      <c r="I49" s="31" t="s">
        <v>265</v>
      </c>
      <c r="J49" s="31" t="s">
        <v>10</v>
      </c>
      <c r="K49" s="31" t="b">
        <v>1</v>
      </c>
      <c r="L49" s="31" t="s">
        <v>51</v>
      </c>
    </row>
    <row r="50" spans="1:12" ht="15">
      <c r="A50" s="31">
        <v>49</v>
      </c>
      <c r="B50" s="36">
        <v>46148</v>
      </c>
      <c r="C50" s="31" t="s">
        <v>19</v>
      </c>
      <c r="D50" s="31" t="s">
        <v>195</v>
      </c>
      <c r="E50" s="32">
        <v>0.34299191374663102</v>
      </c>
      <c r="F50" s="32">
        <v>0.11990000000000001</v>
      </c>
      <c r="G50" s="31">
        <v>22</v>
      </c>
      <c r="H50" s="32">
        <v>1.559054153393777E-2</v>
      </c>
      <c r="I50" s="31" t="s">
        <v>266</v>
      </c>
      <c r="J50" s="31" t="s">
        <v>10</v>
      </c>
      <c r="K50" s="31" t="b">
        <v>1</v>
      </c>
      <c r="L50" s="31" t="s">
        <v>51</v>
      </c>
    </row>
    <row r="51" spans="1:12" ht="15">
      <c r="A51" s="31">
        <v>50</v>
      </c>
      <c r="B51" s="36">
        <v>46160</v>
      </c>
      <c r="C51" s="31" t="s">
        <v>16</v>
      </c>
      <c r="D51" s="31" t="s">
        <v>140</v>
      </c>
      <c r="E51" s="32">
        <v>-0.33397007322508748</v>
      </c>
      <c r="F51" s="32">
        <v>4.3200000000000002E-2</v>
      </c>
      <c r="G51" s="31">
        <v>2</v>
      </c>
      <c r="H51" s="32">
        <v>-0.16698503661254371</v>
      </c>
      <c r="I51" s="31" t="s">
        <v>233</v>
      </c>
      <c r="J51" s="31" t="s">
        <v>14</v>
      </c>
      <c r="K51" s="31" t="b">
        <v>0</v>
      </c>
      <c r="L51" s="31" t="s">
        <v>43</v>
      </c>
    </row>
    <row r="52" spans="1:12" ht="15">
      <c r="A52" s="31">
        <v>51</v>
      </c>
      <c r="B52" s="36">
        <v>46160</v>
      </c>
      <c r="C52" s="31" t="s">
        <v>9</v>
      </c>
      <c r="D52" s="31" t="s">
        <v>138</v>
      </c>
      <c r="E52" s="32">
        <v>-0.472089552238806</v>
      </c>
      <c r="F52" s="32">
        <v>7.0999999999999994E-2</v>
      </c>
      <c r="G52" s="31">
        <v>12</v>
      </c>
      <c r="H52" s="32">
        <v>-3.9340796019900502E-2</v>
      </c>
      <c r="I52" s="31" t="s">
        <v>248</v>
      </c>
      <c r="J52" s="31" t="s">
        <v>10</v>
      </c>
      <c r="K52" s="31" t="b">
        <v>0</v>
      </c>
      <c r="L52" s="31" t="s">
        <v>43</v>
      </c>
    </row>
    <row r="53" spans="1:12" ht="15">
      <c r="A53" s="31">
        <v>52</v>
      </c>
      <c r="B53" s="36">
        <v>46163</v>
      </c>
      <c r="C53" s="31" t="s">
        <v>152</v>
      </c>
      <c r="D53" s="31" t="s">
        <v>153</v>
      </c>
      <c r="E53" s="32">
        <v>-9.9626865671641751E-2</v>
      </c>
      <c r="F53" s="32">
        <v>8.2299999999999998E-2</v>
      </c>
      <c r="G53" s="31">
        <v>3</v>
      </c>
      <c r="H53" s="32">
        <v>-3.3208955223880593E-2</v>
      </c>
      <c r="I53" s="31" t="s">
        <v>267</v>
      </c>
      <c r="J53" s="31" t="s">
        <v>10</v>
      </c>
      <c r="K53" s="31" t="b">
        <v>0</v>
      </c>
      <c r="L53" s="31" t="s">
        <v>48</v>
      </c>
    </row>
    <row r="54" spans="1:12" ht="15">
      <c r="A54" s="31">
        <v>53</v>
      </c>
      <c r="B54" s="36">
        <v>46163</v>
      </c>
      <c r="C54" s="31" t="s">
        <v>18</v>
      </c>
      <c r="D54" s="31" t="s">
        <v>142</v>
      </c>
      <c r="E54" s="32">
        <v>-0.27352320675105479</v>
      </c>
      <c r="F54" s="32">
        <v>1.5599999999999999E-2</v>
      </c>
      <c r="G54" s="31">
        <v>7</v>
      </c>
      <c r="H54" s="32">
        <v>-3.9074743821579258E-2</v>
      </c>
      <c r="I54" s="31" t="s">
        <v>268</v>
      </c>
      <c r="J54" s="31" t="s">
        <v>10</v>
      </c>
      <c r="K54" s="31" t="b">
        <v>0</v>
      </c>
      <c r="L54" s="31" t="s">
        <v>45</v>
      </c>
    </row>
  </sheetData>
  <autoFilter ref="A1:L54" xr:uid="{00000000-0009-0000-0000-00000C000000}"/>
  <phoneticPr fontId="3" type="noConversion"/>
  <conditionalFormatting sqref="E2:F54">
    <cfRule type="cellIs" dxfId="17" priority="1" operator="greaterThan">
      <formula>0</formula>
    </cfRule>
    <cfRule type="cellIs" dxfId="16" priority="2" operator="lessThan">
      <formula>0</formula>
    </cfRule>
  </conditionalFormatting>
  <conditionalFormatting sqref="H2:H54">
    <cfRule type="cellIs" dxfId="15" priority="5" operator="greaterThan">
      <formula>0</formula>
    </cfRule>
    <cfRule type="cellIs" dxfId="14" priority="6" operator="lessThan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4"/>
  <sheetViews>
    <sheetView workbookViewId="0">
      <pane ySplit="1" topLeftCell="A26" activePane="bottomLeft" state="frozen"/>
      <selection pane="bottomLeft"/>
    </sheetView>
  </sheetViews>
  <sheetFormatPr baseColWidth="10" defaultColWidth="8.83203125" defaultRowHeight="14"/>
  <cols>
    <col min="1" max="1" width="16" style="24" customWidth="1"/>
    <col min="2" max="2" width="12" style="24" customWidth="1"/>
    <col min="3" max="3" width="18" style="24" customWidth="1"/>
    <col min="4" max="4" width="12" style="24" customWidth="1"/>
    <col min="5" max="5" width="16" style="24" customWidth="1"/>
    <col min="6" max="6" width="12" style="24" customWidth="1"/>
    <col min="7" max="7" width="14" style="24" customWidth="1"/>
    <col min="8" max="8" width="16" style="24" customWidth="1"/>
    <col min="9" max="9" width="12" style="24" customWidth="1"/>
    <col min="10" max="10" width="14" style="24" customWidth="1"/>
  </cols>
  <sheetData>
    <row r="1" spans="1:10" ht="15">
      <c r="A1" s="30" t="s">
        <v>74</v>
      </c>
      <c r="B1" s="30" t="s">
        <v>135</v>
      </c>
      <c r="C1" s="30" t="s">
        <v>76</v>
      </c>
      <c r="D1" s="30" t="s">
        <v>4</v>
      </c>
      <c r="E1" s="30" t="s">
        <v>215</v>
      </c>
      <c r="F1" s="30" t="s">
        <v>75</v>
      </c>
      <c r="G1" s="30" t="s">
        <v>136</v>
      </c>
      <c r="H1" s="30" t="s">
        <v>282</v>
      </c>
      <c r="I1" s="30" t="s">
        <v>283</v>
      </c>
      <c r="J1" s="30" t="s">
        <v>41</v>
      </c>
    </row>
    <row r="2" spans="1:10" ht="15">
      <c r="A2" s="31" t="s">
        <v>7</v>
      </c>
      <c r="B2" s="31" t="s">
        <v>200</v>
      </c>
      <c r="C2" s="31" t="s">
        <v>8</v>
      </c>
      <c r="D2" s="32">
        <v>0.79579041648007198</v>
      </c>
      <c r="E2" s="31">
        <v>35</v>
      </c>
      <c r="F2" s="32">
        <v>2.273686904228777E-2</v>
      </c>
      <c r="G2" s="32">
        <v>0.10009999999999999</v>
      </c>
      <c r="H2" s="31" t="s">
        <v>208</v>
      </c>
      <c r="I2" s="31" t="s">
        <v>284</v>
      </c>
      <c r="J2" s="31" t="s">
        <v>52</v>
      </c>
    </row>
    <row r="3" spans="1:10" ht="15">
      <c r="A3" s="31" t="s">
        <v>11</v>
      </c>
      <c r="B3" s="31" t="s">
        <v>199</v>
      </c>
      <c r="C3" s="31" t="s">
        <v>12</v>
      </c>
      <c r="D3" s="32">
        <v>0.76023684429989202</v>
      </c>
      <c r="E3" s="31">
        <v>1</v>
      </c>
      <c r="F3" s="32">
        <v>0.76023684429989202</v>
      </c>
      <c r="G3" s="32">
        <v>0.1</v>
      </c>
      <c r="H3" s="31" t="s">
        <v>208</v>
      </c>
      <c r="I3" s="31" t="s">
        <v>284</v>
      </c>
      <c r="J3" s="31" t="s">
        <v>52</v>
      </c>
    </row>
    <row r="4" spans="1:10" ht="15">
      <c r="A4" s="31" t="s">
        <v>15</v>
      </c>
      <c r="B4" s="31" t="s">
        <v>197</v>
      </c>
      <c r="C4" s="31" t="s">
        <v>14</v>
      </c>
      <c r="D4" s="32">
        <v>0.53640042796669296</v>
      </c>
      <c r="E4" s="31">
        <v>3</v>
      </c>
      <c r="F4" s="32">
        <v>0.17880014265556429</v>
      </c>
      <c r="G4" s="32">
        <v>0.2</v>
      </c>
      <c r="H4" s="31" t="s">
        <v>208</v>
      </c>
      <c r="I4" s="31" t="s">
        <v>284</v>
      </c>
      <c r="J4" s="31" t="s">
        <v>52</v>
      </c>
    </row>
    <row r="5" spans="1:10" ht="15">
      <c r="A5" s="31" t="s">
        <v>17</v>
      </c>
      <c r="B5" s="31" t="s">
        <v>198</v>
      </c>
      <c r="C5" s="31" t="s">
        <v>12</v>
      </c>
      <c r="D5" s="32">
        <v>0.51083591331269396</v>
      </c>
      <c r="E5" s="31">
        <v>21</v>
      </c>
      <c r="F5" s="32">
        <v>2.432551968155686E-2</v>
      </c>
      <c r="G5" s="32">
        <v>0.16259999999999999</v>
      </c>
      <c r="H5" s="31" t="s">
        <v>208</v>
      </c>
      <c r="I5" s="31" t="s">
        <v>284</v>
      </c>
      <c r="J5" s="31" t="s">
        <v>52</v>
      </c>
    </row>
    <row r="6" spans="1:10" ht="15">
      <c r="A6" s="31" t="s">
        <v>19</v>
      </c>
      <c r="B6" s="31" t="s">
        <v>195</v>
      </c>
      <c r="C6" s="31" t="s">
        <v>10</v>
      </c>
      <c r="D6" s="32">
        <v>0.34299191374663102</v>
      </c>
      <c r="E6" s="31">
        <v>22</v>
      </c>
      <c r="F6" s="32">
        <v>1.559054153393777E-2</v>
      </c>
      <c r="G6" s="32">
        <v>0.11990000000000001</v>
      </c>
      <c r="H6" s="31" t="s">
        <v>208</v>
      </c>
      <c r="I6" s="31" t="s">
        <v>284</v>
      </c>
      <c r="J6" s="31" t="s">
        <v>51</v>
      </c>
    </row>
    <row r="7" spans="1:10" ht="15">
      <c r="A7" s="31" t="s">
        <v>22</v>
      </c>
      <c r="B7" s="31" t="s">
        <v>196</v>
      </c>
      <c r="C7" s="31" t="s">
        <v>10</v>
      </c>
      <c r="D7" s="32">
        <v>0.329663349565954</v>
      </c>
      <c r="E7" s="31">
        <v>23</v>
      </c>
      <c r="F7" s="32">
        <v>1.433318911156322E-2</v>
      </c>
      <c r="G7" s="32">
        <v>9.3899999999999997E-2</v>
      </c>
      <c r="H7" s="31" t="s">
        <v>208</v>
      </c>
      <c r="I7" s="31" t="s">
        <v>284</v>
      </c>
      <c r="J7" s="31" t="s">
        <v>51</v>
      </c>
    </row>
    <row r="8" spans="1:10" ht="15">
      <c r="A8" s="31" t="s">
        <v>24</v>
      </c>
      <c r="B8" s="31" t="s">
        <v>191</v>
      </c>
      <c r="C8" s="31" t="s">
        <v>12</v>
      </c>
      <c r="D8" s="32">
        <v>0.29833230389129101</v>
      </c>
      <c r="E8" s="31">
        <v>1</v>
      </c>
      <c r="F8" s="32">
        <v>0.29833230389129101</v>
      </c>
      <c r="G8" s="32">
        <v>0.2</v>
      </c>
      <c r="H8" s="31" t="s">
        <v>208</v>
      </c>
      <c r="I8" s="31" t="s">
        <v>284</v>
      </c>
      <c r="J8" s="31" t="s">
        <v>51</v>
      </c>
    </row>
    <row r="9" spans="1:10" ht="15">
      <c r="A9" s="31" t="s">
        <v>27</v>
      </c>
      <c r="B9" s="31" t="s">
        <v>193</v>
      </c>
      <c r="C9" s="31" t="s">
        <v>10</v>
      </c>
      <c r="D9" s="32">
        <v>0.28332849259366799</v>
      </c>
      <c r="E9" s="31">
        <v>9</v>
      </c>
      <c r="F9" s="32">
        <v>3.1480943621518667E-2</v>
      </c>
      <c r="G9" s="32">
        <v>0.15959999999999999</v>
      </c>
      <c r="H9" s="31" t="s">
        <v>208</v>
      </c>
      <c r="I9" s="31" t="s">
        <v>284</v>
      </c>
      <c r="J9" s="31" t="s">
        <v>51</v>
      </c>
    </row>
    <row r="10" spans="1:10" ht="15">
      <c r="A10" s="31" t="s">
        <v>30</v>
      </c>
      <c r="B10" s="31" t="s">
        <v>194</v>
      </c>
      <c r="C10" s="31" t="s">
        <v>31</v>
      </c>
      <c r="D10" s="32">
        <v>0.27477678571428599</v>
      </c>
      <c r="E10" s="31">
        <v>21</v>
      </c>
      <c r="F10" s="32">
        <v>1.308460884353743E-2</v>
      </c>
      <c r="G10" s="32">
        <v>9.4E-2</v>
      </c>
      <c r="H10" s="31" t="s">
        <v>208</v>
      </c>
      <c r="I10" s="31" t="s">
        <v>284</v>
      </c>
      <c r="J10" s="31" t="s">
        <v>51</v>
      </c>
    </row>
    <row r="11" spans="1:10" ht="15">
      <c r="A11" s="31" t="s">
        <v>34</v>
      </c>
      <c r="B11" s="31" t="s">
        <v>192</v>
      </c>
      <c r="C11" s="31" t="s">
        <v>35</v>
      </c>
      <c r="D11" s="32">
        <v>0.267054908485857</v>
      </c>
      <c r="E11" s="31">
        <v>2</v>
      </c>
      <c r="F11" s="32">
        <v>0.1335274542429285</v>
      </c>
      <c r="G11" s="32">
        <v>0.1497</v>
      </c>
      <c r="H11" s="31" t="s">
        <v>208</v>
      </c>
      <c r="I11" s="31" t="s">
        <v>284</v>
      </c>
      <c r="J11" s="31" t="s">
        <v>51</v>
      </c>
    </row>
    <row r="12" spans="1:10" ht="15">
      <c r="A12" s="31" t="s">
        <v>185</v>
      </c>
      <c r="B12" s="31" t="s">
        <v>186</v>
      </c>
      <c r="C12" s="31" t="s">
        <v>12</v>
      </c>
      <c r="D12" s="32">
        <v>0.19982504373906501</v>
      </c>
      <c r="E12" s="31">
        <v>1</v>
      </c>
      <c r="F12" s="32">
        <v>0.19982504373906501</v>
      </c>
      <c r="G12" s="32">
        <v>0.2</v>
      </c>
      <c r="H12" s="31"/>
      <c r="I12" s="31" t="s">
        <v>284</v>
      </c>
      <c r="J12" s="31" t="s">
        <v>50</v>
      </c>
    </row>
    <row r="13" spans="1:10" ht="15">
      <c r="A13" s="31" t="s">
        <v>83</v>
      </c>
      <c r="B13" s="31" t="s">
        <v>187</v>
      </c>
      <c r="C13" s="31" t="s">
        <v>35</v>
      </c>
      <c r="D13" s="32">
        <v>0.19466145833333301</v>
      </c>
      <c r="E13" s="31">
        <v>43</v>
      </c>
      <c r="F13" s="32">
        <v>4.5270106589147211E-3</v>
      </c>
      <c r="G13" s="32">
        <v>0.1724</v>
      </c>
      <c r="H13" s="31"/>
      <c r="I13" s="31"/>
      <c r="J13" s="31" t="s">
        <v>50</v>
      </c>
    </row>
    <row r="14" spans="1:10" ht="15">
      <c r="A14" s="31" t="s">
        <v>189</v>
      </c>
      <c r="B14" s="31" t="s">
        <v>190</v>
      </c>
      <c r="C14" s="31" t="s">
        <v>31</v>
      </c>
      <c r="D14" s="32">
        <v>0.16809465524275799</v>
      </c>
      <c r="E14" s="31">
        <v>21</v>
      </c>
      <c r="F14" s="32">
        <v>8.0045073925122858E-3</v>
      </c>
      <c r="G14" s="32">
        <v>7.4700000000000003E-2</v>
      </c>
      <c r="H14" s="31"/>
      <c r="I14" s="31"/>
      <c r="J14" s="31" t="s">
        <v>50</v>
      </c>
    </row>
    <row r="15" spans="1:10" ht="15">
      <c r="A15" s="31" t="s">
        <v>117</v>
      </c>
      <c r="B15" s="31" t="s">
        <v>188</v>
      </c>
      <c r="C15" s="31" t="s">
        <v>10</v>
      </c>
      <c r="D15" s="32">
        <v>0.16142506142506099</v>
      </c>
      <c r="E15" s="31">
        <v>12</v>
      </c>
      <c r="F15" s="32">
        <v>1.345208845208842E-2</v>
      </c>
      <c r="G15" s="32">
        <v>0.1</v>
      </c>
      <c r="H15" s="31"/>
      <c r="I15" s="31"/>
      <c r="J15" s="31" t="s">
        <v>50</v>
      </c>
    </row>
    <row r="16" spans="1:10" ht="15">
      <c r="A16" s="31" t="s">
        <v>88</v>
      </c>
      <c r="B16" s="31" t="s">
        <v>181</v>
      </c>
      <c r="C16" s="31" t="s">
        <v>12</v>
      </c>
      <c r="D16" s="32">
        <v>0.137891737891738</v>
      </c>
      <c r="E16" s="31">
        <v>41</v>
      </c>
      <c r="F16" s="32">
        <v>3.3632131193106832E-3</v>
      </c>
      <c r="G16" s="32">
        <v>0.16309999999999999</v>
      </c>
      <c r="H16" s="31"/>
      <c r="I16" s="31"/>
      <c r="J16" s="31" t="s">
        <v>50</v>
      </c>
    </row>
    <row r="17" spans="1:10" ht="15">
      <c r="A17" s="31" t="s">
        <v>77</v>
      </c>
      <c r="B17" s="31" t="s">
        <v>184</v>
      </c>
      <c r="C17" s="31" t="s">
        <v>31</v>
      </c>
      <c r="D17" s="32">
        <v>0.109899569583931</v>
      </c>
      <c r="E17" s="31">
        <v>10</v>
      </c>
      <c r="F17" s="32">
        <v>1.09899569583931E-2</v>
      </c>
      <c r="G17" s="32">
        <v>0.11070000000000001</v>
      </c>
      <c r="H17" s="31"/>
      <c r="I17" s="31"/>
      <c r="J17" s="31" t="s">
        <v>50</v>
      </c>
    </row>
    <row r="18" spans="1:10" ht="15">
      <c r="A18" s="31" t="s">
        <v>87</v>
      </c>
      <c r="B18" s="31" t="s">
        <v>178</v>
      </c>
      <c r="C18" s="31" t="s">
        <v>12</v>
      </c>
      <c r="D18" s="32">
        <v>0.107732406602954</v>
      </c>
      <c r="E18" s="31">
        <v>1</v>
      </c>
      <c r="F18" s="32">
        <v>0.107732406602954</v>
      </c>
      <c r="G18" s="32">
        <v>0.16489999999999999</v>
      </c>
      <c r="H18" s="31"/>
      <c r="I18" s="31"/>
      <c r="J18" s="31" t="s">
        <v>50</v>
      </c>
    </row>
    <row r="19" spans="1:10" ht="15">
      <c r="A19" s="31" t="s">
        <v>9</v>
      </c>
      <c r="B19" s="31" t="s">
        <v>138</v>
      </c>
      <c r="C19" s="31" t="s">
        <v>10</v>
      </c>
      <c r="D19" s="32">
        <v>9.4841930116472503E-2</v>
      </c>
      <c r="E19" s="31">
        <v>18</v>
      </c>
      <c r="F19" s="32">
        <v>5.268996117581806E-3</v>
      </c>
      <c r="G19" s="32">
        <v>0.1</v>
      </c>
      <c r="H19" s="31" t="s">
        <v>209</v>
      </c>
      <c r="I19" s="31" t="s">
        <v>284</v>
      </c>
      <c r="J19" s="31" t="s">
        <v>49</v>
      </c>
    </row>
    <row r="20" spans="1:10" ht="15">
      <c r="A20" s="31" t="s">
        <v>89</v>
      </c>
      <c r="B20" s="31" t="s">
        <v>180</v>
      </c>
      <c r="C20" s="31" t="s">
        <v>90</v>
      </c>
      <c r="D20" s="32">
        <v>7.4733096085409206E-2</v>
      </c>
      <c r="E20" s="31">
        <v>6</v>
      </c>
      <c r="F20" s="32">
        <v>1.245551601423487E-2</v>
      </c>
      <c r="G20" s="32">
        <v>0.10050000000000001</v>
      </c>
      <c r="H20" s="31"/>
      <c r="I20" s="31"/>
      <c r="J20" s="31" t="s">
        <v>49</v>
      </c>
    </row>
    <row r="21" spans="1:10" ht="15">
      <c r="A21" s="31" t="s">
        <v>182</v>
      </c>
      <c r="B21" s="31" t="s">
        <v>183</v>
      </c>
      <c r="C21" s="31" t="s">
        <v>85</v>
      </c>
      <c r="D21" s="32">
        <v>6.0553633217993001E-2</v>
      </c>
      <c r="E21" s="31">
        <v>12</v>
      </c>
      <c r="F21" s="32">
        <v>5.0461361014994171E-3</v>
      </c>
      <c r="G21" s="32">
        <v>6.2300000000000001E-2</v>
      </c>
      <c r="H21" s="31"/>
      <c r="I21" s="31"/>
      <c r="J21" s="31" t="s">
        <v>49</v>
      </c>
    </row>
    <row r="22" spans="1:10" ht="15">
      <c r="A22" s="31" t="s">
        <v>101</v>
      </c>
      <c r="B22" s="31" t="s">
        <v>179</v>
      </c>
      <c r="C22" s="31" t="s">
        <v>12</v>
      </c>
      <c r="D22" s="32">
        <v>4.3109243697478997E-2</v>
      </c>
      <c r="E22" s="31">
        <v>5</v>
      </c>
      <c r="F22" s="32">
        <v>8.6218487394957993E-3</v>
      </c>
      <c r="G22" s="32">
        <v>8.2299999999999998E-2</v>
      </c>
      <c r="H22" s="31"/>
      <c r="I22" s="31"/>
      <c r="J22" s="31" t="s">
        <v>49</v>
      </c>
    </row>
    <row r="23" spans="1:10" ht="15">
      <c r="A23" s="31" t="s">
        <v>176</v>
      </c>
      <c r="B23" s="31" t="s">
        <v>177</v>
      </c>
      <c r="C23" s="31" t="s">
        <v>8</v>
      </c>
      <c r="D23" s="32">
        <v>3.3834586466165398E-2</v>
      </c>
      <c r="E23" s="31">
        <v>3</v>
      </c>
      <c r="F23" s="32">
        <v>1.12781954887218E-2</v>
      </c>
      <c r="G23" s="32">
        <v>0.1</v>
      </c>
      <c r="H23" s="31"/>
      <c r="I23" s="31"/>
      <c r="J23" s="31" t="s">
        <v>49</v>
      </c>
    </row>
    <row r="24" spans="1:10" ht="15">
      <c r="A24" s="31" t="s">
        <v>173</v>
      </c>
      <c r="B24" s="31" t="s">
        <v>174</v>
      </c>
      <c r="C24" s="31" t="s">
        <v>29</v>
      </c>
      <c r="D24" s="32">
        <v>2.6860300732553698E-2</v>
      </c>
      <c r="E24" s="31">
        <v>5</v>
      </c>
      <c r="F24" s="32">
        <v>5.3720601465107399E-3</v>
      </c>
      <c r="G24" s="32">
        <v>0.1</v>
      </c>
      <c r="H24" s="31"/>
      <c r="I24" s="31"/>
      <c r="J24" s="31" t="s">
        <v>49</v>
      </c>
    </row>
    <row r="25" spans="1:10" ht="15">
      <c r="A25" s="31" t="s">
        <v>170</v>
      </c>
      <c r="B25" s="31" t="s">
        <v>171</v>
      </c>
      <c r="C25" s="31" t="s">
        <v>10</v>
      </c>
      <c r="D25" s="32">
        <v>1.77842565597667E-2</v>
      </c>
      <c r="E25" s="31">
        <v>11</v>
      </c>
      <c r="F25" s="32">
        <v>1.616750596342427E-3</v>
      </c>
      <c r="G25" s="32">
        <v>9.5899999999999999E-2</v>
      </c>
      <c r="H25" s="31"/>
      <c r="I25" s="31"/>
      <c r="J25" s="31" t="s">
        <v>49</v>
      </c>
    </row>
    <row r="26" spans="1:10" ht="15">
      <c r="A26" s="31" t="s">
        <v>94</v>
      </c>
      <c r="B26" s="31" t="s">
        <v>168</v>
      </c>
      <c r="C26" s="31" t="s">
        <v>14</v>
      </c>
      <c r="D26" s="32">
        <v>1.67662362690306E-2</v>
      </c>
      <c r="E26" s="31">
        <v>22</v>
      </c>
      <c r="F26" s="32">
        <v>7.6210164859230004E-4</v>
      </c>
      <c r="G26" s="32">
        <v>0.13950000000000001</v>
      </c>
      <c r="H26" s="31"/>
      <c r="I26" s="31"/>
      <c r="J26" s="31" t="s">
        <v>49</v>
      </c>
    </row>
    <row r="27" spans="1:10" ht="15">
      <c r="A27" s="31" t="s">
        <v>81</v>
      </c>
      <c r="B27" s="31" t="s">
        <v>175</v>
      </c>
      <c r="C27" s="31" t="s">
        <v>12</v>
      </c>
      <c r="D27" s="32">
        <v>7.0866141732283403E-3</v>
      </c>
      <c r="E27" s="31">
        <v>30</v>
      </c>
      <c r="F27" s="32">
        <v>2.3622047244094469E-4</v>
      </c>
      <c r="G27" s="32">
        <v>7.3499999999999996E-2</v>
      </c>
      <c r="H27" s="31"/>
      <c r="I27" s="31"/>
      <c r="J27" s="31" t="s">
        <v>49</v>
      </c>
    </row>
    <row r="28" spans="1:10" ht="15">
      <c r="A28" s="31" t="s">
        <v>99</v>
      </c>
      <c r="B28" s="31" t="s">
        <v>172</v>
      </c>
      <c r="C28" s="31" t="s">
        <v>12</v>
      </c>
      <c r="D28" s="32">
        <v>7.0077864293659102E-3</v>
      </c>
      <c r="E28" s="31">
        <v>22</v>
      </c>
      <c r="F28" s="32">
        <v>3.1853574678935963E-4</v>
      </c>
      <c r="G28" s="32">
        <v>8.0299999999999996E-2</v>
      </c>
      <c r="H28" s="31"/>
      <c r="I28" s="31"/>
      <c r="J28" s="31" t="s">
        <v>49</v>
      </c>
    </row>
    <row r="29" spans="1:10" ht="15">
      <c r="A29" s="31" t="s">
        <v>79</v>
      </c>
      <c r="B29" s="31" t="s">
        <v>169</v>
      </c>
      <c r="C29" s="31" t="s">
        <v>12</v>
      </c>
      <c r="D29" s="32">
        <v>4.3929712460063696E-3</v>
      </c>
      <c r="E29" s="31">
        <v>1</v>
      </c>
      <c r="F29" s="32">
        <v>4.3929712460063696E-3</v>
      </c>
      <c r="G29" s="32">
        <v>0.1</v>
      </c>
      <c r="H29" s="31"/>
      <c r="I29" s="31"/>
      <c r="J29" s="31" t="s">
        <v>49</v>
      </c>
    </row>
    <row r="30" spans="1:10" ht="15">
      <c r="A30" s="31" t="s">
        <v>116</v>
      </c>
      <c r="B30" s="31" t="s">
        <v>165</v>
      </c>
      <c r="C30" s="31" t="s">
        <v>8</v>
      </c>
      <c r="D30" s="32">
        <v>-4.6413502109704602E-2</v>
      </c>
      <c r="E30" s="31">
        <v>21</v>
      </c>
      <c r="F30" s="32">
        <v>-2.210166767128791E-3</v>
      </c>
      <c r="G30" s="32">
        <v>0.10100000000000001</v>
      </c>
      <c r="H30" s="31"/>
      <c r="I30" s="31"/>
      <c r="J30" s="31" t="s">
        <v>48</v>
      </c>
    </row>
    <row r="31" spans="1:10" ht="15">
      <c r="A31" s="31" t="s">
        <v>95</v>
      </c>
      <c r="B31" s="31" t="s">
        <v>149</v>
      </c>
      <c r="C31" s="31" t="s">
        <v>96</v>
      </c>
      <c r="D31" s="32">
        <v>-6.3471502590673495E-2</v>
      </c>
      <c r="E31" s="31">
        <v>22</v>
      </c>
      <c r="F31" s="32">
        <v>-2.8850682995760681E-3</v>
      </c>
      <c r="G31" s="32">
        <v>0.1323</v>
      </c>
      <c r="H31" s="31"/>
      <c r="I31" s="31"/>
      <c r="J31" s="31" t="s">
        <v>48</v>
      </c>
    </row>
    <row r="32" spans="1:10" ht="15">
      <c r="A32" s="31" t="s">
        <v>166</v>
      </c>
      <c r="B32" s="31" t="s">
        <v>167</v>
      </c>
      <c r="C32" s="31" t="s">
        <v>8</v>
      </c>
      <c r="D32" s="32">
        <v>-7.4984443061605496E-2</v>
      </c>
      <c r="E32" s="31">
        <v>21</v>
      </c>
      <c r="F32" s="32">
        <v>-3.5706877648383571E-3</v>
      </c>
      <c r="G32" s="32">
        <v>6.2399999999999997E-2</v>
      </c>
      <c r="H32" s="31"/>
      <c r="I32" s="31"/>
      <c r="J32" s="31" t="s">
        <v>48</v>
      </c>
    </row>
    <row r="33" spans="1:10" ht="15">
      <c r="A33" s="31" t="s">
        <v>84</v>
      </c>
      <c r="B33" s="31" t="s">
        <v>154</v>
      </c>
      <c r="C33" s="31" t="s">
        <v>85</v>
      </c>
      <c r="D33" s="32">
        <v>-8.0916030534351105E-2</v>
      </c>
      <c r="E33" s="31">
        <v>23</v>
      </c>
      <c r="F33" s="32">
        <v>-3.5180882841022222E-3</v>
      </c>
      <c r="G33" s="32">
        <v>9.4299999999999995E-2</v>
      </c>
      <c r="H33" s="31"/>
      <c r="I33" s="31"/>
      <c r="J33" s="31" t="s">
        <v>48</v>
      </c>
    </row>
    <row r="34" spans="1:10" ht="15">
      <c r="A34" s="31" t="s">
        <v>97</v>
      </c>
      <c r="B34" s="31" t="s">
        <v>160</v>
      </c>
      <c r="C34" s="31" t="s">
        <v>14</v>
      </c>
      <c r="D34" s="32">
        <v>-8.1666666666666596E-2</v>
      </c>
      <c r="E34" s="31">
        <v>22</v>
      </c>
      <c r="F34" s="32">
        <v>-3.7121212121212091E-3</v>
      </c>
      <c r="G34" s="32">
        <v>8.0399999999999999E-2</v>
      </c>
      <c r="H34" s="31"/>
      <c r="I34" s="31"/>
      <c r="J34" s="31" t="s">
        <v>48</v>
      </c>
    </row>
    <row r="35" spans="1:10" ht="15">
      <c r="A35" s="31" t="s">
        <v>152</v>
      </c>
      <c r="B35" s="31" t="s">
        <v>153</v>
      </c>
      <c r="C35" s="31" t="s">
        <v>10</v>
      </c>
      <c r="D35" s="32">
        <v>-9.9626865671641751E-2</v>
      </c>
      <c r="E35" s="31">
        <v>3</v>
      </c>
      <c r="F35" s="32">
        <v>-3.3208955223880593E-2</v>
      </c>
      <c r="G35" s="32">
        <v>8.2299999999999998E-2</v>
      </c>
      <c r="H35" s="31"/>
      <c r="I35" s="31" t="s">
        <v>284</v>
      </c>
      <c r="J35" s="31" t="s">
        <v>48</v>
      </c>
    </row>
    <row r="36" spans="1:10" ht="15">
      <c r="A36" s="31" t="s">
        <v>98</v>
      </c>
      <c r="B36" s="31" t="s">
        <v>155</v>
      </c>
      <c r="C36" s="31" t="s">
        <v>14</v>
      </c>
      <c r="D36" s="32">
        <v>-0.10438908659549199</v>
      </c>
      <c r="E36" s="31">
        <v>22</v>
      </c>
      <c r="F36" s="32">
        <v>-4.7449584816132723E-3</v>
      </c>
      <c r="G36" s="32">
        <v>7.0699999999999999E-2</v>
      </c>
      <c r="H36" s="31"/>
      <c r="I36" s="31"/>
      <c r="J36" s="31" t="s">
        <v>47</v>
      </c>
    </row>
    <row r="37" spans="1:10" ht="15">
      <c r="A37" s="31" t="s">
        <v>92</v>
      </c>
      <c r="B37" s="31" t="s">
        <v>150</v>
      </c>
      <c r="C37" s="31" t="s">
        <v>12</v>
      </c>
      <c r="D37" s="32">
        <v>-0.111647727272727</v>
      </c>
      <c r="E37" s="31">
        <v>31</v>
      </c>
      <c r="F37" s="32">
        <v>-3.6015395894428062E-3</v>
      </c>
      <c r="G37" s="32">
        <v>7.9299999999999995E-2</v>
      </c>
      <c r="H37" s="31"/>
      <c r="I37" s="31"/>
      <c r="J37" s="31" t="s">
        <v>47</v>
      </c>
    </row>
    <row r="38" spans="1:10" ht="15">
      <c r="A38" s="31" t="s">
        <v>93</v>
      </c>
      <c r="B38" s="31" t="s">
        <v>147</v>
      </c>
      <c r="C38" s="31" t="s">
        <v>14</v>
      </c>
      <c r="D38" s="32">
        <v>-0.112093660480757</v>
      </c>
      <c r="E38" s="31">
        <v>21</v>
      </c>
      <c r="F38" s="32">
        <v>-5.3377933562265244E-3</v>
      </c>
      <c r="G38" s="32">
        <v>9.8500000000000004E-2</v>
      </c>
      <c r="H38" s="31"/>
      <c r="I38" s="31"/>
      <c r="J38" s="31" t="s">
        <v>47</v>
      </c>
    </row>
    <row r="39" spans="1:10" ht="15">
      <c r="A39" s="31" t="s">
        <v>91</v>
      </c>
      <c r="B39" s="31" t="s">
        <v>145</v>
      </c>
      <c r="C39" s="31" t="s">
        <v>12</v>
      </c>
      <c r="D39" s="32">
        <v>-0.113583138173302</v>
      </c>
      <c r="E39" s="31">
        <v>33</v>
      </c>
      <c r="F39" s="32">
        <v>-3.4419132779788478E-3</v>
      </c>
      <c r="G39" s="32">
        <v>0.10009999999999999</v>
      </c>
      <c r="H39" s="31"/>
      <c r="I39" s="31"/>
      <c r="J39" s="31" t="s">
        <v>47</v>
      </c>
    </row>
    <row r="40" spans="1:10" ht="15">
      <c r="A40" s="31" t="s">
        <v>161</v>
      </c>
      <c r="B40" s="31" t="s">
        <v>162</v>
      </c>
      <c r="C40" s="31" t="s">
        <v>21</v>
      </c>
      <c r="D40" s="32">
        <v>-0.114295234921693</v>
      </c>
      <c r="E40" s="31">
        <v>13</v>
      </c>
      <c r="F40" s="32">
        <v>-8.7919411478225382E-3</v>
      </c>
      <c r="G40" s="32">
        <v>4.2700000000000002E-2</v>
      </c>
      <c r="H40" s="31"/>
      <c r="I40" s="31"/>
      <c r="J40" s="31" t="s">
        <v>47</v>
      </c>
    </row>
    <row r="41" spans="1:10" ht="15">
      <c r="A41" s="31" t="s">
        <v>158</v>
      </c>
      <c r="B41" s="31" t="s">
        <v>159</v>
      </c>
      <c r="C41" s="31" t="s">
        <v>10</v>
      </c>
      <c r="D41" s="32">
        <v>-0.11882556131260801</v>
      </c>
      <c r="E41" s="31">
        <v>12</v>
      </c>
      <c r="F41" s="32">
        <v>-9.9021301093840004E-3</v>
      </c>
      <c r="G41" s="32">
        <v>4.9099999999999998E-2</v>
      </c>
      <c r="H41" s="31"/>
      <c r="I41" s="31"/>
      <c r="J41" s="31" t="s">
        <v>47</v>
      </c>
    </row>
    <row r="42" spans="1:10" ht="15">
      <c r="A42" s="31" t="s">
        <v>100</v>
      </c>
      <c r="B42" s="31" t="s">
        <v>157</v>
      </c>
      <c r="C42" s="31" t="s">
        <v>10</v>
      </c>
      <c r="D42" s="32">
        <v>-0.119242902208202</v>
      </c>
      <c r="E42" s="31">
        <v>10</v>
      </c>
      <c r="F42" s="32">
        <v>-1.19242902208202E-2</v>
      </c>
      <c r="G42" s="32">
        <v>5.0299999999999997E-2</v>
      </c>
      <c r="H42" s="31"/>
      <c r="I42" s="31"/>
      <c r="J42" s="31" t="s">
        <v>47</v>
      </c>
    </row>
    <row r="43" spans="1:10" ht="15">
      <c r="A43" s="31" t="s">
        <v>86</v>
      </c>
      <c r="B43" s="31" t="s">
        <v>148</v>
      </c>
      <c r="C43" s="31" t="s">
        <v>85</v>
      </c>
      <c r="D43" s="32">
        <v>-0.119321291735085</v>
      </c>
      <c r="E43" s="31">
        <v>13</v>
      </c>
      <c r="F43" s="32">
        <v>-9.1785609026988468E-3</v>
      </c>
      <c r="G43" s="32">
        <v>7.8399999999999997E-2</v>
      </c>
      <c r="H43" s="31"/>
      <c r="I43" s="31"/>
      <c r="J43" s="31" t="s">
        <v>47</v>
      </c>
    </row>
    <row r="44" spans="1:10" ht="15">
      <c r="A44" s="31" t="s">
        <v>163</v>
      </c>
      <c r="B44" s="31" t="s">
        <v>164</v>
      </c>
      <c r="C44" s="31" t="s">
        <v>26</v>
      </c>
      <c r="D44" s="32">
        <v>-0.125</v>
      </c>
      <c r="E44" s="31">
        <v>10</v>
      </c>
      <c r="F44" s="32">
        <v>-1.2500000000000001E-2</v>
      </c>
      <c r="G44" s="32">
        <v>2.2700000000000001E-2</v>
      </c>
      <c r="H44" s="31"/>
      <c r="I44" s="31"/>
      <c r="J44" s="31" t="s">
        <v>47</v>
      </c>
    </row>
    <row r="45" spans="1:10" ht="15">
      <c r="A45" s="31" t="s">
        <v>36</v>
      </c>
      <c r="B45" s="31" t="s">
        <v>156</v>
      </c>
      <c r="C45" s="31" t="s">
        <v>10</v>
      </c>
      <c r="D45" s="32">
        <v>-0.13182674199623401</v>
      </c>
      <c r="E45" s="31">
        <v>20</v>
      </c>
      <c r="F45" s="32">
        <v>-6.5913370998117006E-3</v>
      </c>
      <c r="G45" s="32">
        <v>4.2299999999999997E-2</v>
      </c>
      <c r="H45" s="31" t="s">
        <v>209</v>
      </c>
      <c r="I45" s="31" t="s">
        <v>284</v>
      </c>
      <c r="J45" s="31" t="s">
        <v>47</v>
      </c>
    </row>
    <row r="46" spans="1:10" ht="15">
      <c r="A46" s="31" t="s">
        <v>32</v>
      </c>
      <c r="B46" s="31" t="s">
        <v>146</v>
      </c>
      <c r="C46" s="31" t="s">
        <v>33</v>
      </c>
      <c r="D46" s="32">
        <v>-0.15779702970296999</v>
      </c>
      <c r="E46" s="31">
        <v>9</v>
      </c>
      <c r="F46" s="32">
        <v>-1.7533003300329999E-2</v>
      </c>
      <c r="G46" s="32">
        <v>5.3400000000000003E-2</v>
      </c>
      <c r="H46" s="31" t="s">
        <v>209</v>
      </c>
      <c r="I46" s="31" t="s">
        <v>284</v>
      </c>
      <c r="J46" s="31" t="s">
        <v>47</v>
      </c>
    </row>
    <row r="47" spans="1:10" ht="15">
      <c r="A47" s="31" t="s">
        <v>28</v>
      </c>
      <c r="B47" s="31" t="s">
        <v>144</v>
      </c>
      <c r="C47" s="31" t="s">
        <v>29</v>
      </c>
      <c r="D47" s="32">
        <v>-0.161536437779532</v>
      </c>
      <c r="E47" s="31">
        <v>20</v>
      </c>
      <c r="F47" s="32">
        <v>-8.0768218889766003E-3</v>
      </c>
      <c r="G47" s="32">
        <v>8.8099999999999998E-2</v>
      </c>
      <c r="H47" s="31" t="s">
        <v>209</v>
      </c>
      <c r="I47" s="31" t="s">
        <v>284</v>
      </c>
      <c r="J47" s="31" t="s">
        <v>47</v>
      </c>
    </row>
    <row r="48" spans="1:10" ht="15">
      <c r="A48" s="31" t="s">
        <v>25</v>
      </c>
      <c r="B48" s="31" t="s">
        <v>151</v>
      </c>
      <c r="C48" s="31" t="s">
        <v>26</v>
      </c>
      <c r="D48" s="32">
        <v>-0.17049180327868901</v>
      </c>
      <c r="E48" s="31">
        <v>4</v>
      </c>
      <c r="F48" s="32">
        <v>-4.2622950819672253E-2</v>
      </c>
      <c r="G48" s="32">
        <v>1.7999999999999999E-2</v>
      </c>
      <c r="H48" s="31" t="s">
        <v>209</v>
      </c>
      <c r="I48" s="31" t="s">
        <v>284</v>
      </c>
      <c r="J48" s="31" t="s">
        <v>47</v>
      </c>
    </row>
    <row r="49" spans="1:10" ht="15">
      <c r="A49" s="31" t="s">
        <v>23</v>
      </c>
      <c r="B49" s="31" t="s">
        <v>141</v>
      </c>
      <c r="C49" s="31" t="s">
        <v>12</v>
      </c>
      <c r="D49" s="32">
        <v>-0.23665893271461699</v>
      </c>
      <c r="E49" s="31">
        <v>23</v>
      </c>
      <c r="F49" s="32">
        <v>-1.0289518813679E-2</v>
      </c>
      <c r="G49" s="32">
        <v>8.1199999999999994E-2</v>
      </c>
      <c r="H49" s="31" t="s">
        <v>209</v>
      </c>
      <c r="I49" s="31" t="s">
        <v>284</v>
      </c>
      <c r="J49" s="31" t="s">
        <v>45</v>
      </c>
    </row>
    <row r="50" spans="1:10" ht="15">
      <c r="A50" s="31" t="s">
        <v>20</v>
      </c>
      <c r="B50" s="31" t="s">
        <v>143</v>
      </c>
      <c r="C50" s="31" t="s">
        <v>21</v>
      </c>
      <c r="D50" s="32">
        <v>-0.25970845481049598</v>
      </c>
      <c r="E50" s="31">
        <v>16</v>
      </c>
      <c r="F50" s="32">
        <v>-1.6231778425655999E-2</v>
      </c>
      <c r="G50" s="32">
        <v>2.8000000000000001E-2</v>
      </c>
      <c r="H50" s="31" t="s">
        <v>209</v>
      </c>
      <c r="I50" s="31" t="s">
        <v>284</v>
      </c>
      <c r="J50" s="31" t="s">
        <v>45</v>
      </c>
    </row>
    <row r="51" spans="1:10" ht="15">
      <c r="A51" s="31" t="s">
        <v>18</v>
      </c>
      <c r="B51" s="31" t="s">
        <v>142</v>
      </c>
      <c r="C51" s="31" t="s">
        <v>10</v>
      </c>
      <c r="D51" s="32">
        <v>-0.27352320675105479</v>
      </c>
      <c r="E51" s="31">
        <v>7</v>
      </c>
      <c r="F51" s="32">
        <v>-3.9074743821579258E-2</v>
      </c>
      <c r="G51" s="32">
        <v>1.5599999999999999E-2</v>
      </c>
      <c r="H51" s="31" t="s">
        <v>209</v>
      </c>
      <c r="I51" s="31" t="s">
        <v>284</v>
      </c>
      <c r="J51" s="31" t="s">
        <v>45</v>
      </c>
    </row>
    <row r="52" spans="1:10" ht="15">
      <c r="A52" s="31" t="s">
        <v>16</v>
      </c>
      <c r="B52" s="31" t="s">
        <v>140</v>
      </c>
      <c r="C52" s="31" t="s">
        <v>14</v>
      </c>
      <c r="D52" s="32">
        <v>-0.33397007322508748</v>
      </c>
      <c r="E52" s="31">
        <v>2</v>
      </c>
      <c r="F52" s="32">
        <v>-0.16698503661254371</v>
      </c>
      <c r="G52" s="32">
        <v>4.3200000000000002E-2</v>
      </c>
      <c r="H52" s="31" t="s">
        <v>209</v>
      </c>
      <c r="I52" s="31" t="s">
        <v>284</v>
      </c>
      <c r="J52" s="31" t="s">
        <v>43</v>
      </c>
    </row>
    <row r="53" spans="1:10" ht="15">
      <c r="A53" s="31" t="s">
        <v>13</v>
      </c>
      <c r="B53" s="31" t="s">
        <v>139</v>
      </c>
      <c r="C53" s="31" t="s">
        <v>14</v>
      </c>
      <c r="D53" s="32">
        <v>-0.39790575916230397</v>
      </c>
      <c r="E53" s="31">
        <v>28</v>
      </c>
      <c r="F53" s="32">
        <v>-1.4210919970082281E-2</v>
      </c>
      <c r="G53" s="32">
        <v>0.11409999999999999</v>
      </c>
      <c r="H53" s="31" t="s">
        <v>209</v>
      </c>
      <c r="I53" s="31" t="s">
        <v>284</v>
      </c>
      <c r="J53" s="31" t="s">
        <v>43</v>
      </c>
    </row>
    <row r="54" spans="1:10" ht="15">
      <c r="A54" s="31" t="s">
        <v>9</v>
      </c>
      <c r="B54" s="31" t="s">
        <v>138</v>
      </c>
      <c r="C54" s="31" t="s">
        <v>10</v>
      </c>
      <c r="D54" s="32">
        <v>-0.472089552238806</v>
      </c>
      <c r="E54" s="31">
        <v>12</v>
      </c>
      <c r="F54" s="32">
        <v>-3.9340796019900502E-2</v>
      </c>
      <c r="G54" s="32">
        <v>7.0999999999999994E-2</v>
      </c>
      <c r="H54" s="31" t="s">
        <v>209</v>
      </c>
      <c r="I54" s="31" t="s">
        <v>284</v>
      </c>
      <c r="J54" s="31" t="s">
        <v>43</v>
      </c>
    </row>
  </sheetData>
  <autoFilter ref="A1:J54" xr:uid="{00000000-0009-0000-0000-00000D000000}"/>
  <phoneticPr fontId="3" type="noConversion"/>
  <conditionalFormatting sqref="D2:D54">
    <cfRule type="cellIs" dxfId="13" priority="1" operator="greaterThan">
      <formula>0</formula>
    </cfRule>
    <cfRule type="cellIs" dxfId="12" priority="2" operator="lessThan">
      <formula>0</formula>
    </cfRule>
  </conditionalFormatting>
  <conditionalFormatting sqref="F2:G54">
    <cfRule type="cellIs" dxfId="11" priority="3" operator="greaterThan">
      <formula>0</formula>
    </cfRule>
    <cfRule type="cellIs" dxfId="10" priority="4" operator="lessThan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style="24" customWidth="1"/>
    <col min="2" max="2" width="12" style="24" customWidth="1"/>
    <col min="3" max="3" width="14" style="24" customWidth="1"/>
    <col min="4" max="4" width="16" style="24" customWidth="1"/>
    <col min="5" max="6" width="12" style="24" customWidth="1"/>
    <col min="7" max="8" width="14" style="24" customWidth="1"/>
    <col min="9" max="9" width="12" style="24" customWidth="1"/>
    <col min="10" max="10" width="24" style="24" customWidth="1"/>
  </cols>
  <sheetData>
    <row r="1" spans="1:10" ht="15">
      <c r="A1" s="30" t="s">
        <v>76</v>
      </c>
      <c r="B1" s="30" t="s">
        <v>42</v>
      </c>
      <c r="C1" s="30" t="s">
        <v>55</v>
      </c>
      <c r="D1" s="30" t="s">
        <v>205</v>
      </c>
      <c r="E1" s="30" t="s">
        <v>202</v>
      </c>
      <c r="F1" s="30" t="s">
        <v>119</v>
      </c>
      <c r="G1" s="30" t="s">
        <v>203</v>
      </c>
      <c r="H1" s="30" t="s">
        <v>204</v>
      </c>
      <c r="I1" s="30" t="s">
        <v>120</v>
      </c>
      <c r="J1" s="30" t="s">
        <v>285</v>
      </c>
    </row>
    <row r="2" spans="1:10" ht="15">
      <c r="A2" s="31" t="s">
        <v>35</v>
      </c>
      <c r="B2" s="31">
        <v>2</v>
      </c>
      <c r="C2" s="32">
        <v>0.23085818340959499</v>
      </c>
      <c r="D2" s="32">
        <v>0.23085818340959499</v>
      </c>
      <c r="E2" s="31">
        <v>2</v>
      </c>
      <c r="F2" s="32">
        <v>1</v>
      </c>
      <c r="G2" s="32">
        <v>0.267054908485857</v>
      </c>
      <c r="H2" s="32">
        <v>0.19466145833333301</v>
      </c>
      <c r="I2" s="32">
        <v>7.2393450152523992E-2</v>
      </c>
      <c r="J2" s="31" t="s">
        <v>58</v>
      </c>
    </row>
    <row r="3" spans="1:10" ht="15">
      <c r="A3" s="31" t="s">
        <v>31</v>
      </c>
      <c r="B3" s="31">
        <v>3</v>
      </c>
      <c r="C3" s="32">
        <v>0.18425700351365831</v>
      </c>
      <c r="D3" s="32">
        <v>0.16809465524275799</v>
      </c>
      <c r="E3" s="31">
        <v>3</v>
      </c>
      <c r="F3" s="32">
        <v>1</v>
      </c>
      <c r="G3" s="32">
        <v>0.27477678571428599</v>
      </c>
      <c r="H3" s="32">
        <v>0.109899569583931</v>
      </c>
      <c r="I3" s="32">
        <v>0.164877216130355</v>
      </c>
      <c r="J3" s="31"/>
    </row>
    <row r="4" spans="1:10" ht="15">
      <c r="A4" s="31" t="s">
        <v>8</v>
      </c>
      <c r="B4" s="31">
        <v>4</v>
      </c>
      <c r="C4" s="32">
        <v>0.17705676444373181</v>
      </c>
      <c r="D4" s="32">
        <v>-6.2894578217696021E-3</v>
      </c>
      <c r="E4" s="31">
        <v>2</v>
      </c>
      <c r="F4" s="32">
        <v>0.5</v>
      </c>
      <c r="G4" s="32">
        <v>0.79579041648007198</v>
      </c>
      <c r="H4" s="32">
        <v>-7.4984443061605496E-2</v>
      </c>
      <c r="I4" s="32">
        <v>0.87077485954167744</v>
      </c>
      <c r="J4" s="31"/>
    </row>
    <row r="5" spans="1:10" ht="15">
      <c r="A5" s="31" t="s">
        <v>12</v>
      </c>
      <c r="B5" s="31">
        <v>13</v>
      </c>
      <c r="C5" s="32">
        <v>0.1241970051633129</v>
      </c>
      <c r="D5" s="32">
        <v>4.3109243697478997E-2</v>
      </c>
      <c r="E5" s="31">
        <v>10</v>
      </c>
      <c r="F5" s="32">
        <v>0.76923076923076927</v>
      </c>
      <c r="G5" s="32">
        <v>0.76023684429989202</v>
      </c>
      <c r="H5" s="32">
        <v>-0.23665893271461699</v>
      </c>
      <c r="I5" s="32">
        <v>0.99689577701450904</v>
      </c>
      <c r="J5" s="31"/>
    </row>
    <row r="6" spans="1:10" ht="15">
      <c r="A6" s="31" t="s">
        <v>90</v>
      </c>
      <c r="B6" s="31">
        <v>1</v>
      </c>
      <c r="C6" s="32">
        <v>7.4733096085409206E-2</v>
      </c>
      <c r="D6" s="32">
        <v>7.4733096085409206E-2</v>
      </c>
      <c r="E6" s="31">
        <v>1</v>
      </c>
      <c r="F6" s="32">
        <v>1</v>
      </c>
      <c r="G6" s="32">
        <v>7.4733096085409206E-2</v>
      </c>
      <c r="H6" s="32">
        <v>7.4733096085409206E-2</v>
      </c>
      <c r="I6" s="32">
        <v>0</v>
      </c>
      <c r="J6" s="31" t="s">
        <v>58</v>
      </c>
    </row>
    <row r="7" spans="1:10" ht="15">
      <c r="A7" s="31" t="s">
        <v>10</v>
      </c>
      <c r="B7" s="31">
        <v>12</v>
      </c>
      <c r="C7" s="32">
        <v>1.2416811524172209E-3</v>
      </c>
      <c r="D7" s="32">
        <v>-4.0921304555937517E-2</v>
      </c>
      <c r="E7" s="31">
        <v>6</v>
      </c>
      <c r="F7" s="32">
        <v>0.5</v>
      </c>
      <c r="G7" s="32">
        <v>0.34299191374663102</v>
      </c>
      <c r="H7" s="32">
        <v>-0.472089552238806</v>
      </c>
      <c r="I7" s="32">
        <v>0.81508146598543707</v>
      </c>
      <c r="J7" s="31"/>
    </row>
    <row r="8" spans="1:10" ht="15">
      <c r="A8" s="31" t="s">
        <v>85</v>
      </c>
      <c r="B8" s="31">
        <v>3</v>
      </c>
      <c r="C8" s="32">
        <v>-4.6561229683814369E-2</v>
      </c>
      <c r="D8" s="32">
        <v>-8.0916030534351105E-2</v>
      </c>
      <c r="E8" s="31">
        <v>1</v>
      </c>
      <c r="F8" s="32">
        <v>0.33333333333333331</v>
      </c>
      <c r="G8" s="32">
        <v>6.0553633217993001E-2</v>
      </c>
      <c r="H8" s="32">
        <v>-0.119321291735085</v>
      </c>
      <c r="I8" s="32">
        <v>0.179874924953078</v>
      </c>
      <c r="J8" s="31"/>
    </row>
    <row r="9" spans="1:10" ht="15">
      <c r="A9" s="31" t="s">
        <v>96</v>
      </c>
      <c r="B9" s="31">
        <v>1</v>
      </c>
      <c r="C9" s="32">
        <v>-6.3471502590673495E-2</v>
      </c>
      <c r="D9" s="32">
        <v>-6.3471502590673495E-2</v>
      </c>
      <c r="E9" s="31">
        <v>0</v>
      </c>
      <c r="F9" s="32">
        <v>0</v>
      </c>
      <c r="G9" s="32">
        <v>-6.3471502590673495E-2</v>
      </c>
      <c r="H9" s="32">
        <v>-6.3471502590673495E-2</v>
      </c>
      <c r="I9" s="32">
        <v>0</v>
      </c>
      <c r="J9" s="31" t="s">
        <v>58</v>
      </c>
    </row>
    <row r="10" spans="1:10" ht="15">
      <c r="A10" s="31" t="s">
        <v>29</v>
      </c>
      <c r="B10" s="31">
        <v>2</v>
      </c>
      <c r="C10" s="32">
        <v>-6.7338068523489156E-2</v>
      </c>
      <c r="D10" s="32">
        <v>-6.7338068523489156E-2</v>
      </c>
      <c r="E10" s="31">
        <v>1</v>
      </c>
      <c r="F10" s="32">
        <v>0.5</v>
      </c>
      <c r="G10" s="32">
        <v>2.6860300732553698E-2</v>
      </c>
      <c r="H10" s="32">
        <v>-0.161536437779532</v>
      </c>
      <c r="I10" s="32">
        <v>0.18839673851208569</v>
      </c>
      <c r="J10" s="31" t="s">
        <v>58</v>
      </c>
    </row>
    <row r="11" spans="1:10" ht="15">
      <c r="A11" s="31" t="s">
        <v>14</v>
      </c>
      <c r="B11" s="31">
        <v>7</v>
      </c>
      <c r="C11" s="32">
        <v>-6.8122654556369067E-2</v>
      </c>
      <c r="D11" s="32">
        <v>-0.10438908659549199</v>
      </c>
      <c r="E11" s="31">
        <v>2</v>
      </c>
      <c r="F11" s="32">
        <v>0.2857142857142857</v>
      </c>
      <c r="G11" s="32">
        <v>0.53640042796669296</v>
      </c>
      <c r="H11" s="32">
        <v>-0.39790575916230397</v>
      </c>
      <c r="I11" s="32">
        <v>0.93430618712899693</v>
      </c>
      <c r="J11" s="31"/>
    </row>
    <row r="12" spans="1:10" ht="15">
      <c r="A12" s="31" t="s">
        <v>26</v>
      </c>
      <c r="B12" s="31">
        <v>2</v>
      </c>
      <c r="C12" s="32">
        <v>-0.14774590163934451</v>
      </c>
      <c r="D12" s="32">
        <v>-0.14774590163934451</v>
      </c>
      <c r="E12" s="31">
        <v>0</v>
      </c>
      <c r="F12" s="32">
        <v>0</v>
      </c>
      <c r="G12" s="32">
        <v>-0.125</v>
      </c>
      <c r="H12" s="32">
        <v>-0.17049180327868901</v>
      </c>
      <c r="I12" s="32">
        <v>4.5491803278689007E-2</v>
      </c>
      <c r="J12" s="31" t="s">
        <v>58</v>
      </c>
    </row>
    <row r="13" spans="1:10" ht="15">
      <c r="A13" s="31" t="s">
        <v>33</v>
      </c>
      <c r="B13" s="31">
        <v>1</v>
      </c>
      <c r="C13" s="32">
        <v>-0.15779702970296999</v>
      </c>
      <c r="D13" s="32">
        <v>-0.15779702970296999</v>
      </c>
      <c r="E13" s="31">
        <v>0</v>
      </c>
      <c r="F13" s="32">
        <v>0</v>
      </c>
      <c r="G13" s="32">
        <v>-0.15779702970296999</v>
      </c>
      <c r="H13" s="32">
        <v>-0.15779702970296999</v>
      </c>
      <c r="I13" s="32">
        <v>0</v>
      </c>
      <c r="J13" s="31" t="s">
        <v>58</v>
      </c>
    </row>
    <row r="14" spans="1:10" ht="15">
      <c r="A14" s="31" t="s">
        <v>21</v>
      </c>
      <c r="B14" s="31">
        <v>2</v>
      </c>
      <c r="C14" s="32">
        <v>-0.1870018448660945</v>
      </c>
      <c r="D14" s="32">
        <v>-0.1870018448660945</v>
      </c>
      <c r="E14" s="31">
        <v>0</v>
      </c>
      <c r="F14" s="32">
        <v>0</v>
      </c>
      <c r="G14" s="32">
        <v>-0.114295234921693</v>
      </c>
      <c r="H14" s="32">
        <v>-0.25970845481049598</v>
      </c>
      <c r="I14" s="32">
        <v>0.14541321988880301</v>
      </c>
      <c r="J14" s="31" t="s">
        <v>58</v>
      </c>
    </row>
  </sheetData>
  <autoFilter ref="A1:J14" xr:uid="{00000000-0009-0000-0000-00000E000000}"/>
  <phoneticPr fontId="3" type="noConversion"/>
  <conditionalFormatting sqref="C2:D14">
    <cfRule type="cellIs" dxfId="9" priority="1" operator="greaterThan">
      <formula>0</formula>
    </cfRule>
    <cfRule type="cellIs" dxfId="8" priority="2" operator="lessThan">
      <formula>0</formula>
    </cfRule>
  </conditionalFormatting>
  <conditionalFormatting sqref="F2:I14">
    <cfRule type="cellIs" dxfId="7" priority="5" operator="greaterThan">
      <formula>0</formula>
    </cfRule>
    <cfRule type="cellIs" dxfId="6" priority="6" operator="lessThan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2" style="24" customWidth="1"/>
    <col min="3" max="3" width="14" style="24" customWidth="1"/>
    <col min="4" max="8" width="12" style="24" customWidth="1"/>
  </cols>
  <sheetData>
    <row r="1" spans="1:8" ht="15">
      <c r="A1" s="30" t="s">
        <v>201</v>
      </c>
      <c r="B1" s="30" t="s">
        <v>104</v>
      </c>
      <c r="C1" s="30" t="s">
        <v>55</v>
      </c>
      <c r="D1" s="30" t="s">
        <v>202</v>
      </c>
      <c r="E1" s="30" t="s">
        <v>119</v>
      </c>
      <c r="F1" s="30" t="s">
        <v>105</v>
      </c>
      <c r="G1" s="30" t="s">
        <v>109</v>
      </c>
      <c r="H1" s="30" t="s">
        <v>108</v>
      </c>
    </row>
    <row r="2" spans="1:8" ht="15">
      <c r="A2" s="36">
        <v>46078</v>
      </c>
      <c r="B2" s="31">
        <v>3</v>
      </c>
      <c r="C2" s="32">
        <v>4.0459718334388571E-2</v>
      </c>
      <c r="D2" s="31">
        <v>3</v>
      </c>
      <c r="E2" s="32">
        <v>1</v>
      </c>
      <c r="F2" s="32">
        <v>2.2901727359087871E-3</v>
      </c>
      <c r="G2" s="31" t="s">
        <v>110</v>
      </c>
      <c r="H2" s="32">
        <v>2.2901727359087871E-3</v>
      </c>
    </row>
    <row r="3" spans="1:8" ht="15">
      <c r="A3" s="36">
        <v>46080</v>
      </c>
      <c r="B3" s="31">
        <v>3</v>
      </c>
      <c r="C3" s="32">
        <v>0.41916892776642067</v>
      </c>
      <c r="D3" s="31">
        <v>3</v>
      </c>
      <c r="E3" s="32">
        <v>1</v>
      </c>
      <c r="F3" s="32">
        <v>2.372654308111815E-2</v>
      </c>
      <c r="G3" s="31" t="s">
        <v>110</v>
      </c>
      <c r="H3" s="32">
        <v>2.6016715817026938E-2</v>
      </c>
    </row>
    <row r="4" spans="1:8" ht="15">
      <c r="A4" s="36">
        <v>46086</v>
      </c>
      <c r="B4" s="31">
        <v>2</v>
      </c>
      <c r="C4" s="32">
        <v>-0.1001186611347181</v>
      </c>
      <c r="D4" s="31">
        <v>0</v>
      </c>
      <c r="E4" s="32">
        <v>0</v>
      </c>
      <c r="F4" s="32">
        <v>-3.7780626843289828E-3</v>
      </c>
      <c r="G4" s="31" t="s">
        <v>113</v>
      </c>
      <c r="H4" s="32">
        <v>2.2238653132697961E-2</v>
      </c>
    </row>
    <row r="5" spans="1:8" ht="15">
      <c r="A5" s="36">
        <v>46087</v>
      </c>
      <c r="B5" s="31">
        <v>6</v>
      </c>
      <c r="C5" s="32">
        <v>-2.358875959675746E-2</v>
      </c>
      <c r="D5" s="31">
        <v>3</v>
      </c>
      <c r="E5" s="32">
        <v>0.5</v>
      </c>
      <c r="F5" s="32">
        <v>-2.6704256147272601E-3</v>
      </c>
      <c r="G5" s="31" t="s">
        <v>113</v>
      </c>
      <c r="H5" s="32">
        <v>1.9568227517970702E-2</v>
      </c>
    </row>
    <row r="6" spans="1:8" ht="15">
      <c r="A6" s="36">
        <v>46091</v>
      </c>
      <c r="B6" s="31">
        <v>7</v>
      </c>
      <c r="C6" s="32">
        <v>-0.1051075218282138</v>
      </c>
      <c r="D6" s="31">
        <v>2</v>
      </c>
      <c r="E6" s="32">
        <v>0.2857142857142857</v>
      </c>
      <c r="F6" s="32">
        <v>-1.388212552448107E-2</v>
      </c>
      <c r="G6" s="31" t="s">
        <v>113</v>
      </c>
      <c r="H6" s="32">
        <v>5.6861019934896333E-3</v>
      </c>
    </row>
    <row r="7" spans="1:8" ht="15">
      <c r="A7" s="36">
        <v>46093</v>
      </c>
      <c r="B7" s="31">
        <v>3</v>
      </c>
      <c r="C7" s="32">
        <v>-7.7976896071230997E-2</v>
      </c>
      <c r="D7" s="31">
        <v>1</v>
      </c>
      <c r="E7" s="32">
        <v>0.33333333333333331</v>
      </c>
      <c r="F7" s="32">
        <v>-4.4137865700696792E-3</v>
      </c>
      <c r="G7" s="31" t="s">
        <v>113</v>
      </c>
      <c r="H7" s="32">
        <v>1.272315423419954E-3</v>
      </c>
    </row>
    <row r="8" spans="1:8" ht="15">
      <c r="A8" s="36">
        <v>46111</v>
      </c>
      <c r="B8" s="31">
        <v>2</v>
      </c>
      <c r="C8" s="32">
        <v>0.1951084913919735</v>
      </c>
      <c r="D8" s="31">
        <v>2</v>
      </c>
      <c r="E8" s="32">
        <v>1</v>
      </c>
      <c r="F8" s="32">
        <v>7.3625845808291887E-3</v>
      </c>
      <c r="G8" s="31" t="s">
        <v>110</v>
      </c>
      <c r="H8" s="32">
        <v>8.6349000042491436E-3</v>
      </c>
    </row>
    <row r="9" spans="1:8" ht="15">
      <c r="A9" s="36">
        <v>46120</v>
      </c>
      <c r="B9" s="31">
        <v>3</v>
      </c>
      <c r="C9" s="32">
        <v>0.52313502050129235</v>
      </c>
      <c r="D9" s="31">
        <v>3</v>
      </c>
      <c r="E9" s="32">
        <v>1</v>
      </c>
      <c r="F9" s="32">
        <v>2.9611416254790131E-2</v>
      </c>
      <c r="G9" s="31" t="s">
        <v>110</v>
      </c>
      <c r="H9" s="32">
        <v>3.8246316259039279E-2</v>
      </c>
    </row>
    <row r="10" spans="1:8" ht="15">
      <c r="A10" s="36">
        <v>46126</v>
      </c>
      <c r="B10" s="31">
        <v>4</v>
      </c>
      <c r="C10" s="32">
        <v>0.17806046012740559</v>
      </c>
      <c r="D10" s="31">
        <v>3</v>
      </c>
      <c r="E10" s="32">
        <v>0.75</v>
      </c>
      <c r="F10" s="32">
        <v>1.343852529263439E-2</v>
      </c>
      <c r="G10" s="31" t="s">
        <v>110</v>
      </c>
      <c r="H10" s="32">
        <v>5.168484155167366E-2</v>
      </c>
    </row>
    <row r="11" spans="1:8" ht="15">
      <c r="A11" s="36">
        <v>46127</v>
      </c>
      <c r="B11" s="31">
        <v>2</v>
      </c>
      <c r="C11" s="32">
        <v>0.221435720478522</v>
      </c>
      <c r="D11" s="31">
        <v>2</v>
      </c>
      <c r="E11" s="32">
        <v>1</v>
      </c>
      <c r="F11" s="32">
        <v>8.3560649237178104E-3</v>
      </c>
      <c r="G11" s="31" t="s">
        <v>110</v>
      </c>
      <c r="H11" s="32">
        <v>6.0040906475391467E-2</v>
      </c>
    </row>
    <row r="12" spans="1:8" ht="15">
      <c r="A12" s="36">
        <v>46132</v>
      </c>
      <c r="B12" s="31">
        <v>2</v>
      </c>
      <c r="C12" s="32">
        <v>-0.1870018448660945</v>
      </c>
      <c r="D12" s="31">
        <v>0</v>
      </c>
      <c r="E12" s="32">
        <v>0</v>
      </c>
      <c r="F12" s="32">
        <v>-7.056673391173377E-3</v>
      </c>
      <c r="G12" s="31" t="s">
        <v>113</v>
      </c>
      <c r="H12" s="32">
        <v>5.2984233084218089E-2</v>
      </c>
    </row>
    <row r="13" spans="1:8" ht="15">
      <c r="A13" s="36">
        <v>46134</v>
      </c>
      <c r="B13" s="31">
        <v>2</v>
      </c>
      <c r="C13" s="32">
        <v>2.5809421512966051E-2</v>
      </c>
      <c r="D13" s="31">
        <v>2</v>
      </c>
      <c r="E13" s="32">
        <v>1</v>
      </c>
      <c r="F13" s="32">
        <v>9.7394043445154903E-4</v>
      </c>
      <c r="G13" s="31" t="s">
        <v>110</v>
      </c>
      <c r="H13" s="32">
        <v>5.395817351866964E-2</v>
      </c>
    </row>
    <row r="14" spans="1:8" ht="15">
      <c r="A14" s="36">
        <v>46136</v>
      </c>
      <c r="B14" s="31">
        <v>4</v>
      </c>
      <c r="C14" s="32">
        <v>-0.1075419850814168</v>
      </c>
      <c r="D14" s="31">
        <v>1</v>
      </c>
      <c r="E14" s="32">
        <v>0.25</v>
      </c>
      <c r="F14" s="32">
        <v>-8.1163762325597594E-3</v>
      </c>
      <c r="G14" s="31" t="s">
        <v>113</v>
      </c>
      <c r="H14" s="32">
        <v>4.5841797286109882E-2</v>
      </c>
    </row>
    <row r="15" spans="1:8" ht="15">
      <c r="A15" s="36">
        <v>46140</v>
      </c>
      <c r="B15" s="31">
        <v>4</v>
      </c>
      <c r="C15" s="32">
        <v>-2.2949906435620782E-2</v>
      </c>
      <c r="D15" s="31">
        <v>1</v>
      </c>
      <c r="E15" s="32">
        <v>0.25</v>
      </c>
      <c r="F15" s="32">
        <v>-1.73206841023553E-3</v>
      </c>
      <c r="G15" s="31" t="s">
        <v>113</v>
      </c>
      <c r="H15" s="32">
        <v>4.4109728875874353E-2</v>
      </c>
    </row>
    <row r="16" spans="1:8" ht="15">
      <c r="A16" s="36">
        <v>46148</v>
      </c>
      <c r="B16" s="31">
        <v>2</v>
      </c>
      <c r="C16" s="32">
        <v>0.31316020317014948</v>
      </c>
      <c r="D16" s="31">
        <v>2</v>
      </c>
      <c r="E16" s="32">
        <v>1</v>
      </c>
      <c r="F16" s="32">
        <v>1.181736615736413E-2</v>
      </c>
      <c r="G16" s="31" t="s">
        <v>110</v>
      </c>
      <c r="H16" s="32">
        <v>5.5927095033238478E-2</v>
      </c>
    </row>
    <row r="17" spans="1:8" ht="15">
      <c r="A17" s="36">
        <v>46160</v>
      </c>
      <c r="B17" s="31">
        <v>2</v>
      </c>
      <c r="C17" s="32">
        <v>-0.40302981273194671</v>
      </c>
      <c r="D17" s="31">
        <v>0</v>
      </c>
      <c r="E17" s="32">
        <v>0</v>
      </c>
      <c r="F17" s="32">
        <v>-1.5208672178564029E-2</v>
      </c>
      <c r="G17" s="31" t="s">
        <v>113</v>
      </c>
      <c r="H17" s="32">
        <v>4.071842285467446E-2</v>
      </c>
    </row>
    <row r="18" spans="1:8" ht="15">
      <c r="A18" s="36">
        <v>46163</v>
      </c>
      <c r="B18" s="31">
        <v>2</v>
      </c>
      <c r="C18" s="32">
        <v>-0.1865750362113483</v>
      </c>
      <c r="D18" s="31">
        <v>0</v>
      </c>
      <c r="E18" s="32">
        <v>0</v>
      </c>
      <c r="F18" s="32">
        <v>-7.0405674042018206E-3</v>
      </c>
      <c r="G18" s="31" t="s">
        <v>113</v>
      </c>
      <c r="H18" s="32">
        <v>3.3677855450472638E-2</v>
      </c>
    </row>
  </sheetData>
  <autoFilter ref="A1:H18" xr:uid="{00000000-0009-0000-0000-00000F000000}"/>
  <phoneticPr fontId="3" type="noConversion"/>
  <conditionalFormatting sqref="C2:C18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E2:F18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H2:H18">
    <cfRule type="cellIs" dxfId="1" priority="7" operator="greaterThan">
      <formula>0</formula>
    </cfRule>
    <cfRule type="cellIs" dxfId="0" priority="8" operator="lessThan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style="24" customWidth="1"/>
    <col min="2" max="2" width="24" style="24" customWidth="1"/>
    <col min="3" max="3" width="70" style="24" customWidth="1"/>
  </cols>
  <sheetData>
    <row r="1" spans="1:3" ht="15">
      <c r="A1" s="30" t="s">
        <v>286</v>
      </c>
      <c r="B1" s="30" t="s">
        <v>287</v>
      </c>
      <c r="C1" s="30" t="s">
        <v>288</v>
      </c>
    </row>
    <row r="2" spans="1:3" ht="15">
      <c r="A2" s="31" t="s">
        <v>289</v>
      </c>
      <c r="B2" s="31">
        <v>53</v>
      </c>
      <c r="C2" s="31" t="s">
        <v>290</v>
      </c>
    </row>
    <row r="3" spans="1:3" ht="15">
      <c r="A3" s="31" t="s">
        <v>55</v>
      </c>
      <c r="B3" s="31">
        <v>3.3677855450472631E-2</v>
      </c>
      <c r="C3" s="31" t="s">
        <v>291</v>
      </c>
    </row>
    <row r="4" spans="1:3" ht="15">
      <c r="A4" s="31" t="s">
        <v>205</v>
      </c>
      <c r="B4" s="31">
        <v>7.0077864293659102E-3</v>
      </c>
      <c r="C4" s="31" t="s">
        <v>292</v>
      </c>
    </row>
    <row r="5" spans="1:3" ht="15">
      <c r="A5" s="31" t="s">
        <v>293</v>
      </c>
      <c r="B5" s="31">
        <v>28</v>
      </c>
      <c r="C5" s="31" t="s">
        <v>294</v>
      </c>
    </row>
    <row r="6" spans="1:3" ht="15">
      <c r="A6" s="31" t="s">
        <v>119</v>
      </c>
      <c r="B6" s="31">
        <v>0.52830188679245282</v>
      </c>
      <c r="C6" s="31" t="s">
        <v>295</v>
      </c>
    </row>
    <row r="7" spans="1:3" ht="15">
      <c r="A7" s="31" t="s">
        <v>296</v>
      </c>
      <c r="B7" s="31">
        <v>0.4399411356057038</v>
      </c>
      <c r="C7" s="31" t="s">
        <v>297</v>
      </c>
    </row>
    <row r="8" spans="1:3" ht="15">
      <c r="A8" s="31" t="s">
        <v>298</v>
      </c>
      <c r="B8" s="31">
        <v>-0.25955079916597901</v>
      </c>
      <c r="C8" s="31" t="s">
        <v>299</v>
      </c>
    </row>
    <row r="9" spans="1:3" ht="15">
      <c r="A9" s="31" t="s">
        <v>300</v>
      </c>
      <c r="B9" s="31" t="s">
        <v>301</v>
      </c>
      <c r="C9" s="31" t="s">
        <v>302</v>
      </c>
    </row>
    <row r="10" spans="1:3" ht="15">
      <c r="A10" s="31" t="s">
        <v>303</v>
      </c>
      <c r="B10" s="31" t="s">
        <v>304</v>
      </c>
      <c r="C10" s="31" t="s">
        <v>305</v>
      </c>
    </row>
    <row r="11" spans="1:3" ht="15">
      <c r="A11" s="31" t="s">
        <v>306</v>
      </c>
      <c r="B11" s="31" t="s">
        <v>307</v>
      </c>
      <c r="C11" s="31" t="s">
        <v>308</v>
      </c>
    </row>
    <row r="12" spans="1:3" ht="15">
      <c r="A12" s="31" t="s">
        <v>309</v>
      </c>
      <c r="B12" s="31" t="s">
        <v>310</v>
      </c>
      <c r="C12" s="31" t="s">
        <v>311</v>
      </c>
    </row>
  </sheetData>
  <autoFilter ref="A1:C12" xr:uid="{00000000-0009-0000-0000-000010000000}"/>
  <phoneticPr fontId="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style="24" customWidth="1"/>
    <col min="2" max="2" width="70" style="24" customWidth="1"/>
  </cols>
  <sheetData>
    <row r="1" spans="1:2" ht="15">
      <c r="A1" s="30" t="s">
        <v>312</v>
      </c>
      <c r="B1" s="30" t="s">
        <v>288</v>
      </c>
    </row>
    <row r="2" spans="1:2" ht="30">
      <c r="A2" s="31" t="s">
        <v>313</v>
      </c>
      <c r="B2" s="31" t="s">
        <v>314</v>
      </c>
    </row>
    <row r="3" spans="1:2" ht="15">
      <c r="A3" s="31" t="s">
        <v>315</v>
      </c>
      <c r="B3" s="31" t="s">
        <v>316</v>
      </c>
    </row>
    <row r="4" spans="1:2" ht="30">
      <c r="A4" s="31" t="s">
        <v>317</v>
      </c>
      <c r="B4" s="31" t="s">
        <v>318</v>
      </c>
    </row>
    <row r="5" spans="1:2" ht="15">
      <c r="A5" s="31" t="s">
        <v>319</v>
      </c>
      <c r="B5" s="31" t="s">
        <v>320</v>
      </c>
    </row>
    <row r="6" spans="1:2" ht="15">
      <c r="A6" s="31" t="s">
        <v>321</v>
      </c>
      <c r="B6" s="31" t="s">
        <v>322</v>
      </c>
    </row>
    <row r="7" spans="1:2" ht="30">
      <c r="A7" s="31" t="s">
        <v>323</v>
      </c>
      <c r="B7" s="31" t="s">
        <v>324</v>
      </c>
    </row>
    <row r="8" spans="1:2" ht="15">
      <c r="A8" s="31" t="s">
        <v>325</v>
      </c>
      <c r="B8" s="31" t="s">
        <v>326</v>
      </c>
    </row>
    <row r="9" spans="1:2" ht="30">
      <c r="A9" s="31" t="s">
        <v>327</v>
      </c>
      <c r="B9" s="31" t="s">
        <v>328</v>
      </c>
    </row>
  </sheetData>
  <autoFilter ref="A1:B9" xr:uid="{00000000-0009-0000-0000-00001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Dashboard_6Charts</vt:lpstr>
      <vt:lpstr>Charts_Copyable</vt:lpstr>
      <vt:lpstr>Opportunity_Review</vt:lpstr>
      <vt:lpstr>Batch_Summary</vt:lpstr>
      <vt:lpstr>Industry_Summary</vt:lpstr>
      <vt:lpstr>Top_Bottom</vt:lpstr>
      <vt:lpstr>Clean_Data</vt:lpstr>
      <vt:lpstr>Sheet3</vt:lpstr>
      <vt:lpstr>假期</vt:lpstr>
      <vt:lpstr>Sheet1</vt:lpstr>
      <vt:lpstr>Charts_Advanced</vt:lpstr>
      <vt:lpstr>Raw_Backup</vt:lpstr>
      <vt:lpstr>Data_Master</vt:lpstr>
      <vt:lpstr>Chart_Input_Individual</vt:lpstr>
      <vt:lpstr>Chart_Input_Industry</vt:lpstr>
      <vt:lpstr>Chart_Input_Batch</vt:lpstr>
      <vt:lpstr>Summary_KPI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Jesse Ng</cp:lastModifiedBy>
  <dcterms:created xsi:type="dcterms:W3CDTF">2023-05-12T11:15:00Z</dcterms:created>
  <dcterms:modified xsi:type="dcterms:W3CDTF">2026-06-15T07:21:46Z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2EA53BC090284BC69B70E27BE3D8077E_12</vt:lpwstr>
  </property>
  <property fmtid="{D5CDD505-2E9C-101B-9397-08002B2CF9AE}" pid="4" name="CalculationRule">
    <vt:i4>0</vt:i4>
  </property>
</Properties>
</file>