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645ff62eb64b3/Documents/CS/CS6364/Project/query-intent-classifier/results/"/>
    </mc:Choice>
  </mc:AlternateContent>
  <xr:revisionPtr revIDLastSave="351" documentId="8_{255BB9A1-D482-4B37-8023-3EE5944DE244}" xr6:coauthVersionLast="47" xr6:coauthVersionMax="47" xr10:uidLastSave="{41C9D69D-3E84-48C9-A08F-4AD17032E0D6}"/>
  <bookViews>
    <workbookView xWindow="-108" yWindow="-108" windowWidth="23256" windowHeight="12456" activeTab="1" xr2:uid="{F0CFEFF8-1945-4CCF-AE0B-130C86417C10}"/>
  </bookViews>
  <sheets>
    <sheet name="Data Description" sheetId="8" r:id="rId1"/>
    <sheet name="Overall Results" sheetId="7" r:id="rId2"/>
    <sheet name="ATIS" sheetId="1" r:id="rId3"/>
    <sheet name="BANKING77" sheetId="2" r:id="rId4"/>
    <sheet name="benchmarking_data" sheetId="3" r:id="rId5"/>
    <sheet name="CLINC150" sheetId="4" r:id="rId6"/>
    <sheet name="HWU64" sheetId="5" r:id="rId7"/>
    <sheet name="SNIP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D11" i="7"/>
  <c r="C11" i="7"/>
  <c r="B11" i="7"/>
  <c r="E5" i="7"/>
  <c r="D5" i="7"/>
  <c r="C5" i="7"/>
  <c r="B5" i="7"/>
  <c r="E10" i="7"/>
  <c r="D10" i="7"/>
  <c r="C10" i="7"/>
  <c r="B10" i="7"/>
  <c r="E9" i="7"/>
  <c r="D9" i="7"/>
  <c r="C9" i="7"/>
  <c r="B9" i="7"/>
  <c r="E4" i="7"/>
  <c r="D4" i="7"/>
  <c r="C4" i="7"/>
  <c r="B4" i="7"/>
  <c r="E3" i="7"/>
  <c r="D3" i="7"/>
  <c r="C3" i="7"/>
  <c r="B3" i="7"/>
</calcChain>
</file>

<file path=xl/sharedStrings.xml><?xml version="1.0" encoding="utf-8"?>
<sst xmlns="http://schemas.openxmlformats.org/spreadsheetml/2006/main" count="205" uniqueCount="44">
  <si>
    <t>precision</t>
  </si>
  <si>
    <t>recall</t>
  </si>
  <si>
    <t>f1-score</t>
  </si>
  <si>
    <t>support</t>
  </si>
  <si>
    <t>accuracy</t>
  </si>
  <si>
    <t>macro avg</t>
  </si>
  <si>
    <t>weighted avg</t>
  </si>
  <si>
    <t>DIET</t>
  </si>
  <si>
    <t>Type</t>
  </si>
  <si>
    <t>Model</t>
  </si>
  <si>
    <t>BERT</t>
  </si>
  <si>
    <t>NER</t>
  </si>
  <si>
    <t>Intent Classification</t>
  </si>
  <si>
    <t xml:space="preserve"> 34M</t>
  </si>
  <si>
    <t>Model Sizes</t>
  </si>
  <si>
    <t>2 X 235M</t>
  </si>
  <si>
    <t>Personal assistant data with 7 intents. Includes entities. Examples: rate this current novel 1 stars"</t>
  </si>
  <si>
    <t>Y</t>
  </si>
  <si>
    <t>SNIPS</t>
  </si>
  <si>
    <t>Personal assistant data with 64 intents and several domains. No entities. Examples: "remind me about the meeting"</t>
  </si>
  <si>
    <t>Sample/Labels</t>
  </si>
  <si>
    <t>N</t>
  </si>
  <si>
    <t>HWU64</t>
  </si>
  <si>
    <t>A dataset with 10 domains and 150 intents. No entities. Style is similar to personal assistant. Examples "how do you say dog in spanish"</t>
  </si>
  <si>
    <t>CLINC150</t>
  </si>
  <si>
    <t>Kaggle dataset for benchmarking intents and entities. Examples: "Book restaurant", "Add song to playlist"</t>
  </si>
  <si>
    <t>JSON</t>
  </si>
  <si>
    <t>BENCHMARKING_DATA</t>
  </si>
  <si>
    <t>Intents in the banking domain. No entities. Examples: "Still waiting on my new card"</t>
  </si>
  <si>
    <t>BANKING77</t>
  </si>
  <si>
    <t>Airline travel information systems. Contains intents and entities. Examples: "Find cheapest flights from BWI to MCO"</t>
  </si>
  <si>
    <t>ATIS</t>
  </si>
  <si>
    <t>Description</t>
  </si>
  <si>
    <t>Original Format</t>
  </si>
  <si>
    <t>Has Entities</t>
  </si>
  <si>
    <t>Dataset Name</t>
  </si>
  <si>
    <t xml:space="preserve"> 57M</t>
  </si>
  <si>
    <t>235M</t>
  </si>
  <si>
    <t xml:space="preserve"> 132M</t>
  </si>
  <si>
    <t xml:space="preserve"> 86M</t>
  </si>
  <si>
    <t xml:space="preserve"> 72M</t>
  </si>
  <si>
    <t xml:space="preserve"> 133M</t>
  </si>
  <si>
    <t>IOB</t>
  </si>
  <si>
    <t>DIET (w/ Language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</si>
</sst>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Intent Classification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Results'!$A$3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Results'!$B$3:$E$3</c:f>
              <c:numCache>
                <c:formatCode>General</c:formatCode>
                <c:ptCount val="4"/>
                <c:pt idx="0">
                  <c:v>0.95313497297314298</c:v>
                </c:pt>
                <c:pt idx="1">
                  <c:v>0.95202252651832586</c:v>
                </c:pt>
                <c:pt idx="2">
                  <c:v>0.89875548742179634</c:v>
                </c:pt>
                <c:pt idx="3">
                  <c:v>0.95202252651832586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0F8-A9FD-13CE49281B74}"/>
            </c:ext>
          </c:extLst>
        </c:ser>
        <c:ser>
          <c:idx val="1"/>
          <c:order val="1"/>
          <c:tx>
            <c:strRef>
              <c:f>'Overall Results'!$A$4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Results'!$B$4:$E$4</c:f>
              <c:numCache>
                <c:formatCode>General</c:formatCode>
                <c:ptCount val="4"/>
                <c:pt idx="0">
                  <c:v>0.94135840340728982</c:v>
                </c:pt>
                <c:pt idx="1">
                  <c:v>0.93739735517505585</c:v>
                </c:pt>
                <c:pt idx="2">
                  <c:v>0.93664800270913684</c:v>
                </c:pt>
                <c:pt idx="3">
                  <c:v>0.93739735517505585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7-40F8-A9FD-13CE49281B74}"/>
            </c:ext>
          </c:extLst>
        </c:ser>
        <c:ser>
          <c:idx val="2"/>
          <c:order val="2"/>
          <c:tx>
            <c:strRef>
              <c:f>'Overall Results'!$A$5</c:f>
              <c:strCache>
                <c:ptCount val="1"/>
                <c:pt idx="0">
                  <c:v>DIET (w/ Language Model)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'Overall Results'!$B$5:$E$5</c:f>
              <c:numCache>
                <c:formatCode>General</c:formatCode>
                <c:ptCount val="4"/>
                <c:pt idx="0">
                  <c:v>0.94714561472421899</c:v>
                </c:pt>
                <c:pt idx="1">
                  <c:v>0.94430100259096506</c:v>
                </c:pt>
                <c:pt idx="2">
                  <c:v>0.94376114116774301</c:v>
                </c:pt>
                <c:pt idx="3">
                  <c:v>0.94430100259096506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E-4C97-AE5B-C62804C8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5931551"/>
        <c:axId val="1465934047"/>
      </c:barChart>
      <c:catAx>
        <c:axId val="14659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4047"/>
        <c:crosses val="autoZero"/>
        <c:auto val="1"/>
        <c:lblAlgn val="ctr"/>
        <c:lblOffset val="100"/>
        <c:noMultiLvlLbl val="0"/>
      </c:catAx>
      <c:valAx>
        <c:axId val="1465934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NER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Results'!$A$9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Results'!$B$8:$E$8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Results'!$B$9:$E$9</c:f>
              <c:numCache>
                <c:formatCode>General</c:formatCode>
                <c:ptCount val="4"/>
                <c:pt idx="0">
                  <c:v>0.94715406626298826</c:v>
                </c:pt>
                <c:pt idx="1">
                  <c:v>0.95596265368190603</c:v>
                </c:pt>
                <c:pt idx="2">
                  <c:v>0.95153578110816106</c:v>
                </c:pt>
                <c:pt idx="3">
                  <c:v>0.97577829406396255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8FF-9F34-ED2227ADA96D}"/>
            </c:ext>
          </c:extLst>
        </c:ser>
        <c:ser>
          <c:idx val="1"/>
          <c:order val="1"/>
          <c:tx>
            <c:strRef>
              <c:f>'Overall Results'!$A$10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Results'!$B$8:$E$8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Results'!$B$10:$E$10</c:f>
              <c:numCache>
                <c:formatCode>General</c:formatCode>
                <c:ptCount val="4"/>
                <c:pt idx="0">
                  <c:v>0.74143357608360638</c:v>
                </c:pt>
                <c:pt idx="1">
                  <c:v>0.81927246621987437</c:v>
                </c:pt>
                <c:pt idx="2">
                  <c:v>0.77742717205007639</c:v>
                </c:pt>
                <c:pt idx="3">
                  <c:v>0.90081847792143233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8FF-9F34-ED2227ADA96D}"/>
            </c:ext>
          </c:extLst>
        </c:ser>
        <c:ser>
          <c:idx val="2"/>
          <c:order val="2"/>
          <c:tx>
            <c:strRef>
              <c:f>'Overall Results'!$A$11</c:f>
              <c:strCache>
                <c:ptCount val="1"/>
                <c:pt idx="0">
                  <c:v>DIET (w/ Language Model)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'Overall Results'!$B$11:$E$11</c:f>
              <c:numCache>
                <c:formatCode>General</c:formatCode>
                <c:ptCount val="4"/>
                <c:pt idx="0">
                  <c:v>0.74145193430853995</c:v>
                </c:pt>
                <c:pt idx="1">
                  <c:v>0.82302375359277136</c:v>
                </c:pt>
                <c:pt idx="2">
                  <c:v>0.77909612623889168</c:v>
                </c:pt>
                <c:pt idx="3">
                  <c:v>0.90291057712991607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6-492A-AD0F-6C74C600A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9701279"/>
        <c:axId val="1069699199"/>
      </c:barChart>
      <c:catAx>
        <c:axId val="10697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9199"/>
        <c:crosses val="autoZero"/>
        <c:auto val="1"/>
        <c:lblAlgn val="ctr"/>
        <c:lblOffset val="100"/>
        <c:noMultiLvlLbl val="0"/>
      </c:catAx>
      <c:valAx>
        <c:axId val="1069699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76200</xdr:rowOff>
    </xdr:from>
    <xdr:to>
      <xdr:col>16</xdr:col>
      <xdr:colOff>365760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9101-3A3F-4D4F-B82B-A8C18CC0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22</xdr:row>
      <xdr:rowOff>160020</xdr:rowOff>
    </xdr:from>
    <xdr:to>
      <xdr:col>16</xdr:col>
      <xdr:colOff>358140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FFAE6-04B3-4985-A3E4-0872ECDE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FA26-A712-43B9-BBBA-118E50C12153}">
  <dimension ref="A1:D7"/>
  <sheetViews>
    <sheetView topLeftCell="A3" workbookViewId="0">
      <selection activeCell="B8" sqref="B8"/>
    </sheetView>
  </sheetViews>
  <sheetFormatPr defaultRowHeight="14.4" x14ac:dyDescent="0.3"/>
  <cols>
    <col min="1" max="1" width="20.44140625" bestFit="1" customWidth="1"/>
    <col min="2" max="2" width="10.5546875" bestFit="1" customWidth="1"/>
    <col min="3" max="3" width="14" bestFit="1" customWidth="1"/>
    <col min="4" max="4" width="21.6640625" customWidth="1"/>
  </cols>
  <sheetData>
    <row r="1" spans="1:4" x14ac:dyDescent="0.3">
      <c r="A1" s="5" t="s">
        <v>35</v>
      </c>
      <c r="B1" s="5" t="s">
        <v>34</v>
      </c>
      <c r="C1" s="5" t="s">
        <v>33</v>
      </c>
      <c r="D1" s="5" t="s">
        <v>32</v>
      </c>
    </row>
    <row r="2" spans="1:4" ht="86.4" x14ac:dyDescent="0.3">
      <c r="A2" s="6" t="s">
        <v>31</v>
      </c>
      <c r="B2" s="6" t="s">
        <v>17</v>
      </c>
      <c r="C2" s="6" t="s">
        <v>42</v>
      </c>
      <c r="D2" s="8" t="s">
        <v>30</v>
      </c>
    </row>
    <row r="3" spans="1:4" ht="57.6" x14ac:dyDescent="0.3">
      <c r="A3" s="6" t="s">
        <v>29</v>
      </c>
      <c r="B3" s="6" t="s">
        <v>21</v>
      </c>
      <c r="C3" s="6" t="s">
        <v>20</v>
      </c>
      <c r="D3" s="8" t="s">
        <v>28</v>
      </c>
    </row>
    <row r="4" spans="1:4" ht="72" x14ac:dyDescent="0.3">
      <c r="A4" s="6" t="s">
        <v>27</v>
      </c>
      <c r="B4" s="6" t="s">
        <v>17</v>
      </c>
      <c r="C4" s="6" t="s">
        <v>26</v>
      </c>
      <c r="D4" s="8" t="s">
        <v>25</v>
      </c>
    </row>
    <row r="5" spans="1:4" ht="100.8" x14ac:dyDescent="0.3">
      <c r="A5" s="6" t="s">
        <v>24</v>
      </c>
      <c r="B5" s="6" t="s">
        <v>21</v>
      </c>
      <c r="C5" s="6" t="s">
        <v>20</v>
      </c>
      <c r="D5" s="8" t="s">
        <v>23</v>
      </c>
    </row>
    <row r="6" spans="1:4" ht="86.4" x14ac:dyDescent="0.3">
      <c r="A6" s="6" t="s">
        <v>22</v>
      </c>
      <c r="B6" s="6" t="s">
        <v>21</v>
      </c>
      <c r="C6" s="6" t="s">
        <v>20</v>
      </c>
      <c r="D6" s="8" t="s">
        <v>19</v>
      </c>
    </row>
    <row r="7" spans="1:4" ht="72" x14ac:dyDescent="0.3">
      <c r="A7" s="6" t="s">
        <v>18</v>
      </c>
      <c r="B7" s="6" t="s">
        <v>17</v>
      </c>
      <c r="C7" s="6" t="s">
        <v>42</v>
      </c>
      <c r="D7" s="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C4CE-7B16-420F-8E5D-3BAA9CAC44AF}">
  <dimension ref="A1:E11"/>
  <sheetViews>
    <sheetView tabSelected="1" workbookViewId="0">
      <selection activeCell="A8" sqref="A8:E11"/>
    </sheetView>
  </sheetViews>
  <sheetFormatPr defaultRowHeight="14.4" x14ac:dyDescent="0.3"/>
  <cols>
    <col min="1" max="1" width="22.6640625" bestFit="1" customWidth="1"/>
  </cols>
  <sheetData>
    <row r="1" spans="1:5" x14ac:dyDescent="0.3">
      <c r="A1" s="11" t="s">
        <v>12</v>
      </c>
      <c r="B1" s="11"/>
      <c r="C1" s="11"/>
      <c r="D1" s="11"/>
      <c r="E1" s="11"/>
    </row>
    <row r="2" spans="1:5" x14ac:dyDescent="0.3">
      <c r="A2" s="3" t="s">
        <v>9</v>
      </c>
      <c r="B2" s="3" t="s">
        <v>0</v>
      </c>
      <c r="C2" s="3" t="s">
        <v>1</v>
      </c>
      <c r="D2" s="3" t="s">
        <v>2</v>
      </c>
      <c r="E2" s="4" t="s">
        <v>4</v>
      </c>
    </row>
    <row r="3" spans="1:5" x14ac:dyDescent="0.3">
      <c r="A3" s="1" t="s">
        <v>10</v>
      </c>
      <c r="B3" s="1">
        <f>AVERAGE(ATIS!C4,BANKING77!C4,benchmarking_data!C4,CLINC150!C4,'HWU64'!C4,SNIPS!C4)</f>
        <v>0.95313497297314298</v>
      </c>
      <c r="C3" s="1">
        <f>AVERAGE(ATIS!D4,BANKING77!D4,benchmarking_data!D4,CLINC150!D4,'HWU64'!D4,SNIPS!D4)</f>
        <v>0.95202252651832586</v>
      </c>
      <c r="D3" s="1">
        <f>AVERAGE(ATIS!D5,BANKING77!D5,benchmarking_data!D5,CLINC150!D5,'HWU64'!D5,SNIPS!D5)</f>
        <v>0.89875548742179634</v>
      </c>
      <c r="E3" s="1">
        <f>AVERAGE(ATIS!G3,BANKING77!G3,benchmarking_data!G3,CLINC150!G3,'HWU64'!G3,SNIPS!G3)</f>
        <v>0.95202252651832586</v>
      </c>
    </row>
    <row r="4" spans="1:5" x14ac:dyDescent="0.3">
      <c r="A4" s="1" t="s">
        <v>7</v>
      </c>
      <c r="B4" s="1">
        <f>AVERAGE(ATIS!C6,BANKING77!C6,benchmarking_data!C6,CLINC150!C6,'HWU64'!C6,SNIPS!C6)</f>
        <v>0.94135840340728982</v>
      </c>
      <c r="C4" s="1">
        <f>AVERAGE(ATIS!D6,BANKING77!D6,benchmarking_data!D6,CLINC150!D6,'HWU64'!D6,SNIPS!D6)</f>
        <v>0.93739735517505585</v>
      </c>
      <c r="D4" s="1">
        <f>AVERAGE(ATIS!E6,BANKING77!E6,benchmarking_data!E6,CLINC150!E6,'HWU64'!E6,SNIPS!E6)</f>
        <v>0.93664800270913684</v>
      </c>
      <c r="E4" s="1">
        <f>AVERAGE(ATIS!G5,BANKING77!G5,benchmarking_data!G5,CLINC150!G5,'HWU64'!G5,SNIPS!G5)</f>
        <v>0.93739735517505585</v>
      </c>
    </row>
    <row r="5" spans="1:5" x14ac:dyDescent="0.3">
      <c r="A5" s="1" t="s">
        <v>43</v>
      </c>
      <c r="B5" s="1">
        <f>AVERAGE(BANKING77!C8,'HWU64'!C8,SNIPS!C8)</f>
        <v>0.94714561472421899</v>
      </c>
      <c r="C5" s="1">
        <f>AVERAGE(BANKING77!D8,'HWU64'!D8,SNIPS!D8)</f>
        <v>0.94430100259096506</v>
      </c>
      <c r="D5" s="1">
        <f>AVERAGE(BANKING77!E8,'HWU64'!E8,SNIPS!E8)</f>
        <v>0.94376114116774301</v>
      </c>
      <c r="E5" s="1">
        <f>AVERAGE(BANKING77!G7,'HWU64'!G7,SNIPS!G7)</f>
        <v>0.94430100259096506</v>
      </c>
    </row>
    <row r="7" spans="1:5" x14ac:dyDescent="0.3">
      <c r="A7" s="11" t="s">
        <v>11</v>
      </c>
      <c r="B7" s="11"/>
      <c r="C7" s="11"/>
      <c r="D7" s="11"/>
      <c r="E7" s="11"/>
    </row>
    <row r="8" spans="1:5" x14ac:dyDescent="0.3">
      <c r="A8" s="3" t="s">
        <v>9</v>
      </c>
      <c r="B8" s="3" t="s">
        <v>0</v>
      </c>
      <c r="C8" s="3" t="s">
        <v>1</v>
      </c>
      <c r="D8" s="3" t="s">
        <v>2</v>
      </c>
      <c r="E8" s="4" t="s">
        <v>4</v>
      </c>
    </row>
    <row r="9" spans="1:5" x14ac:dyDescent="0.3">
      <c r="A9" s="1" t="s">
        <v>10</v>
      </c>
      <c r="B9" s="1">
        <f>AVERAGE(ATIS!C12,benchmarking_data!C12,SNIPS!C12)</f>
        <v>0.94715406626298826</v>
      </c>
      <c r="C9" s="1">
        <f>AVERAGE(ATIS!D12,benchmarking_data!D12,SNIPS!D12)</f>
        <v>0.95596265368190603</v>
      </c>
      <c r="D9" s="1">
        <f>AVERAGE(ATIS!E12,benchmarking_data!E12,SNIPS!E12)</f>
        <v>0.95153578110816106</v>
      </c>
      <c r="E9" s="1">
        <f>AVERAGE(ATIS!F12,benchmarking_data!F12,SNIPS!F12)</f>
        <v>0.97577829406396255</v>
      </c>
    </row>
    <row r="10" spans="1:5" x14ac:dyDescent="0.3">
      <c r="A10" s="1" t="s">
        <v>7</v>
      </c>
      <c r="B10" s="1">
        <f>AVERAGE(ATIS!C13,benchmarking_data!C13,SNIPS!C13)</f>
        <v>0.74143357608360638</v>
      </c>
      <c r="C10" s="1">
        <f>AVERAGE(ATIS!D13,benchmarking_data!D13,SNIPS!D13)</f>
        <v>0.81927246621987437</v>
      </c>
      <c r="D10" s="1">
        <f>AVERAGE(ATIS!E13,benchmarking_data!E13,SNIPS!E13)</f>
        <v>0.77742717205007639</v>
      </c>
      <c r="E10" s="1">
        <f>AVERAGE(ATIS!F13,benchmarking_data!F13,SNIPS!F13)</f>
        <v>0.90081847792143233</v>
      </c>
    </row>
    <row r="11" spans="1:5" x14ac:dyDescent="0.3">
      <c r="A11" s="1" t="s">
        <v>43</v>
      </c>
      <c r="B11" s="1">
        <f>AVERAGE(ATIS!C14,benchmarking_data!C14,SNIPS!C14)</f>
        <v>0.74145193430853995</v>
      </c>
      <c r="C11" s="1">
        <f>AVERAGE(ATIS!D14,benchmarking_data!D14,SNIPS!D14)</f>
        <v>0.82302375359277136</v>
      </c>
      <c r="D11" s="1">
        <f>AVERAGE(ATIS!E14,benchmarking_data!E14,SNIPS!E14)</f>
        <v>0.77909612623889168</v>
      </c>
      <c r="E11" s="1">
        <f>AVERAGE(ATIS!F14,benchmarking_data!F14,SNIPS!F14)</f>
        <v>0.90291057712991607</v>
      </c>
    </row>
  </sheetData>
  <mergeCells count="2">
    <mergeCell ref="A1:E1"/>
    <mergeCell ref="A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7AA1-4016-4948-91A0-D787ADC256B1}">
  <dimension ref="A1:G18"/>
  <sheetViews>
    <sheetView workbookViewId="0">
      <selection activeCell="B10" sqref="B10:F14"/>
    </sheetView>
  </sheetViews>
  <sheetFormatPr defaultRowHeight="14.4" x14ac:dyDescent="0.3"/>
  <cols>
    <col min="1" max="1" width="23.66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2" t="s">
        <v>12</v>
      </c>
      <c r="B1" s="13"/>
      <c r="C1" s="13"/>
      <c r="D1" s="13"/>
      <c r="E1" s="13"/>
      <c r="F1" s="13"/>
      <c r="G1" s="14"/>
    </row>
    <row r="2" spans="1:7" x14ac:dyDescent="0.3">
      <c r="A2" s="10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7" t="s">
        <v>10</v>
      </c>
      <c r="B3" s="1" t="s">
        <v>5</v>
      </c>
      <c r="C3" s="1">
        <v>0.88300357235725702</v>
      </c>
      <c r="D3" s="1">
        <v>0.883660130718954</v>
      </c>
      <c r="E3" s="1">
        <v>0.875604634715205</v>
      </c>
      <c r="F3" s="1">
        <v>500</v>
      </c>
      <c r="G3" s="18">
        <v>0.97799999999999998</v>
      </c>
    </row>
    <row r="4" spans="1:7" x14ac:dyDescent="0.3">
      <c r="A4" s="17"/>
      <c r="B4" s="1" t="s">
        <v>6</v>
      </c>
      <c r="C4" s="1">
        <v>0.97876764212259904</v>
      </c>
      <c r="D4" s="1">
        <v>0.97799999999999998</v>
      </c>
      <c r="E4" s="1">
        <v>0.97731435236807696</v>
      </c>
      <c r="F4" s="1">
        <v>500</v>
      </c>
      <c r="G4" s="18"/>
    </row>
    <row r="5" spans="1:7" x14ac:dyDescent="0.3">
      <c r="A5" s="17" t="s">
        <v>7</v>
      </c>
      <c r="B5" s="1" t="s">
        <v>5</v>
      </c>
      <c r="C5" s="1">
        <v>0.72449194187142496</v>
      </c>
      <c r="D5" s="1">
        <v>0.73469206687199695</v>
      </c>
      <c r="E5" s="1">
        <v>0.72613832114346699</v>
      </c>
      <c r="F5" s="1">
        <v>500</v>
      </c>
      <c r="G5" s="18">
        <v>0.96199999999999997</v>
      </c>
    </row>
    <row r="6" spans="1:7" x14ac:dyDescent="0.3">
      <c r="A6" s="17"/>
      <c r="B6" s="1" t="s">
        <v>6</v>
      </c>
      <c r="C6" s="1">
        <v>0.96440008954968004</v>
      </c>
      <c r="D6" s="1">
        <v>0.96199999999999997</v>
      </c>
      <c r="E6" s="1">
        <v>0.96184921106380505</v>
      </c>
      <c r="F6" s="1">
        <v>500</v>
      </c>
      <c r="G6" s="18"/>
    </row>
    <row r="7" spans="1:7" x14ac:dyDescent="0.3">
      <c r="A7" s="17" t="s">
        <v>43</v>
      </c>
      <c r="B7" s="1" t="s">
        <v>5</v>
      </c>
      <c r="C7" s="1">
        <v>0.84344384822386198</v>
      </c>
      <c r="D7" s="1">
        <v>0.80030345471521902</v>
      </c>
      <c r="E7" s="1">
        <v>0.81719589863356601</v>
      </c>
      <c r="F7" s="1">
        <v>500</v>
      </c>
      <c r="G7" s="18">
        <v>0.96199999999999997</v>
      </c>
    </row>
    <row r="8" spans="1:7" x14ac:dyDescent="0.3">
      <c r="A8" s="17"/>
      <c r="B8" s="1" t="s">
        <v>6</v>
      </c>
      <c r="C8" s="1">
        <v>0.96621433241491805</v>
      </c>
      <c r="D8" s="1">
        <v>0.96199999999999997</v>
      </c>
      <c r="E8" s="1">
        <v>0.96338352142878803</v>
      </c>
      <c r="F8" s="1">
        <v>500</v>
      </c>
      <c r="G8" s="18"/>
    </row>
    <row r="10" spans="1:7" x14ac:dyDescent="0.3">
      <c r="B10" s="15" t="s">
        <v>11</v>
      </c>
      <c r="C10" s="15"/>
      <c r="D10" s="15"/>
      <c r="E10" s="15"/>
      <c r="F10" s="15"/>
    </row>
    <row r="11" spans="1:7" x14ac:dyDescent="0.3">
      <c r="B11" s="3" t="s">
        <v>9</v>
      </c>
      <c r="C11" s="3" t="s">
        <v>0</v>
      </c>
      <c r="D11" s="3" t="s">
        <v>1</v>
      </c>
      <c r="E11" s="3" t="s">
        <v>2</v>
      </c>
      <c r="F11" s="3" t="s">
        <v>4</v>
      </c>
    </row>
    <row r="12" spans="1:7" x14ac:dyDescent="0.3">
      <c r="B12" s="3" t="s">
        <v>10</v>
      </c>
      <c r="C12" s="1">
        <v>0.95924064768285799</v>
      </c>
      <c r="D12" s="1">
        <v>0.96408529741863003</v>
      </c>
      <c r="E12" s="1">
        <v>0.96165687097677</v>
      </c>
      <c r="F12" s="1">
        <v>0.98740854177301296</v>
      </c>
    </row>
    <row r="13" spans="1:7" x14ac:dyDescent="0.3">
      <c r="A13" s="7"/>
      <c r="B13" s="3" t="s">
        <v>7</v>
      </c>
      <c r="C13" s="1">
        <v>0.93839953943580801</v>
      </c>
      <c r="D13" s="1">
        <v>0.95377413692217605</v>
      </c>
      <c r="E13" s="1">
        <v>0.94602437608821799</v>
      </c>
      <c r="F13" s="1">
        <v>0.98088725232333795</v>
      </c>
    </row>
    <row r="14" spans="1:7" x14ac:dyDescent="0.3">
      <c r="A14" s="7"/>
      <c r="B14" s="3" t="s">
        <v>43</v>
      </c>
      <c r="C14" s="1">
        <v>0.93459552495696996</v>
      </c>
      <c r="D14" s="1">
        <v>0.95318899941486201</v>
      </c>
      <c r="E14" s="1">
        <v>0.94380069524913002</v>
      </c>
      <c r="F14" s="1">
        <v>0.98281606172189995</v>
      </c>
    </row>
    <row r="16" spans="1:7" x14ac:dyDescent="0.3">
      <c r="A16" s="16" t="s">
        <v>14</v>
      </c>
      <c r="B16" s="16"/>
    </row>
    <row r="17" spans="1:2" x14ac:dyDescent="0.3">
      <c r="A17" s="4" t="s">
        <v>10</v>
      </c>
      <c r="B17" s="1" t="s">
        <v>15</v>
      </c>
    </row>
    <row r="18" spans="1:2" x14ac:dyDescent="0.3">
      <c r="A18" s="4" t="s">
        <v>7</v>
      </c>
      <c r="B18" s="1" t="s">
        <v>13</v>
      </c>
    </row>
  </sheetData>
  <mergeCells count="9">
    <mergeCell ref="A1:G1"/>
    <mergeCell ref="B10:F10"/>
    <mergeCell ref="A16:B16"/>
    <mergeCell ref="A3:A4"/>
    <mergeCell ref="A5:A6"/>
    <mergeCell ref="G3:G4"/>
    <mergeCell ref="G5:G6"/>
    <mergeCell ref="A7:A8"/>
    <mergeCell ref="G7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FF8-DF0F-4A00-8FBA-E0B6146D9609}">
  <dimension ref="A1:G14"/>
  <sheetViews>
    <sheetView workbookViewId="0">
      <selection activeCell="A7" sqref="A7:A8"/>
    </sheetView>
  </sheetViews>
  <sheetFormatPr defaultRowHeight="14.4" x14ac:dyDescent="0.3"/>
  <cols>
    <col min="1" max="1" width="23.66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9" t="s">
        <v>12</v>
      </c>
      <c r="B1" s="19"/>
      <c r="C1" s="19"/>
      <c r="D1" s="19"/>
      <c r="E1" s="19"/>
      <c r="F1" s="19"/>
      <c r="G1" s="19"/>
    </row>
    <row r="2" spans="1:7" x14ac:dyDescent="0.3">
      <c r="A2" s="9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7" t="s">
        <v>10</v>
      </c>
      <c r="B3" s="1" t="s">
        <v>5</v>
      </c>
      <c r="C3" s="1">
        <v>0.88432949202160105</v>
      </c>
      <c r="D3" s="1">
        <v>0.88571428571428501</v>
      </c>
      <c r="E3" s="1">
        <v>0.88105517640765896</v>
      </c>
      <c r="F3" s="1">
        <v>1540</v>
      </c>
      <c r="G3" s="18">
        <v>0.88571428571428501</v>
      </c>
    </row>
    <row r="4" spans="1:7" x14ac:dyDescent="0.3">
      <c r="A4" s="17"/>
      <c r="B4" s="1" t="s">
        <v>6</v>
      </c>
      <c r="C4" s="1">
        <v>0.88432949202160105</v>
      </c>
      <c r="D4" s="1">
        <v>0.88571428571428501</v>
      </c>
      <c r="E4" s="1">
        <v>0.88105517640765896</v>
      </c>
      <c r="F4" s="1">
        <v>1540</v>
      </c>
      <c r="G4" s="18"/>
    </row>
    <row r="5" spans="1:7" x14ac:dyDescent="0.3">
      <c r="A5" s="17" t="s">
        <v>7</v>
      </c>
      <c r="B5" s="1" t="s">
        <v>5</v>
      </c>
      <c r="C5" s="1">
        <v>0.91149855533238999</v>
      </c>
      <c r="D5" s="1">
        <v>0.90649350649350602</v>
      </c>
      <c r="E5" s="1">
        <v>0.90629675903691698</v>
      </c>
      <c r="F5" s="1">
        <v>1540</v>
      </c>
      <c r="G5" s="18">
        <v>0.90649350649350602</v>
      </c>
    </row>
    <row r="6" spans="1:7" x14ac:dyDescent="0.3">
      <c r="A6" s="17"/>
      <c r="B6" s="1" t="s">
        <v>6</v>
      </c>
      <c r="C6" s="1">
        <v>0.91149855533238999</v>
      </c>
      <c r="D6" s="1">
        <v>0.90649350649350602</v>
      </c>
      <c r="E6" s="1">
        <v>0.90629675903691598</v>
      </c>
      <c r="F6" s="1">
        <v>1540</v>
      </c>
      <c r="G6" s="18"/>
    </row>
    <row r="7" spans="1:7" x14ac:dyDescent="0.3">
      <c r="A7" s="17" t="s">
        <v>43</v>
      </c>
      <c r="B7" s="1" t="s">
        <v>5</v>
      </c>
      <c r="C7" s="1">
        <v>0.93139450519886802</v>
      </c>
      <c r="D7" s="1">
        <v>0.92532467532467499</v>
      </c>
      <c r="E7" s="1">
        <v>0.92560479097947601</v>
      </c>
      <c r="F7" s="1">
        <v>1540</v>
      </c>
      <c r="G7" s="18">
        <v>0.92532467532467499</v>
      </c>
    </row>
    <row r="8" spans="1:7" x14ac:dyDescent="0.3">
      <c r="A8" s="17"/>
      <c r="B8" s="1" t="s">
        <v>6</v>
      </c>
      <c r="C8" s="1">
        <v>0.93139450519886802</v>
      </c>
      <c r="D8" s="1">
        <v>0.92532467532467499</v>
      </c>
      <c r="E8" s="1">
        <v>0.92560479097947601</v>
      </c>
      <c r="F8" s="1">
        <v>1540</v>
      </c>
      <c r="G8" s="18"/>
    </row>
    <row r="12" spans="1:7" x14ac:dyDescent="0.3">
      <c r="A12" s="16" t="s">
        <v>14</v>
      </c>
      <c r="B12" s="16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36</v>
      </c>
    </row>
  </sheetData>
  <mergeCells count="8">
    <mergeCell ref="A12:B12"/>
    <mergeCell ref="A1:G1"/>
    <mergeCell ref="A3:A4"/>
    <mergeCell ref="G3:G4"/>
    <mergeCell ref="A5:A6"/>
    <mergeCell ref="G5:G6"/>
    <mergeCell ref="A7:A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66D-0030-4563-9E86-58AC6F214D71}">
  <dimension ref="A1:G19"/>
  <sheetViews>
    <sheetView workbookViewId="0">
      <selection activeCell="A7" sqref="A7:A8"/>
    </sheetView>
  </sheetViews>
  <sheetFormatPr defaultRowHeight="14.4" x14ac:dyDescent="0.3"/>
  <cols>
    <col min="1" max="1" width="23.66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9" t="s">
        <v>12</v>
      </c>
      <c r="B1" s="19"/>
      <c r="C1" s="19"/>
      <c r="D1" s="19"/>
      <c r="E1" s="19"/>
      <c r="F1" s="19"/>
      <c r="G1" s="19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7" t="s">
        <v>10</v>
      </c>
      <c r="B3" s="1" t="s">
        <v>5</v>
      </c>
      <c r="C3" s="1">
        <v>0.99862637362637297</v>
      </c>
      <c r="D3" s="1">
        <v>0.99861303744798902</v>
      </c>
      <c r="E3" s="1">
        <v>0.99861300476358805</v>
      </c>
      <c r="F3" s="1">
        <v>1448</v>
      </c>
      <c r="G3" s="18">
        <v>0.99861878453038599</v>
      </c>
    </row>
    <row r="4" spans="1:7" x14ac:dyDescent="0.3">
      <c r="A4" s="17"/>
      <c r="B4" s="1" t="s">
        <v>6</v>
      </c>
      <c r="C4" s="1">
        <v>0.99863206544836303</v>
      </c>
      <c r="D4" s="1">
        <v>0.99861878453038599</v>
      </c>
      <c r="E4" s="1">
        <v>0.99861875198141803</v>
      </c>
      <c r="F4" s="1">
        <v>1448</v>
      </c>
      <c r="G4" s="18"/>
    </row>
    <row r="5" spans="1:7" x14ac:dyDescent="0.3">
      <c r="A5" s="17" t="s">
        <v>7</v>
      </c>
      <c r="B5" s="1" t="s">
        <v>5</v>
      </c>
      <c r="C5" s="1">
        <v>0.98615518396441804</v>
      </c>
      <c r="D5" s="1">
        <v>0.98621603981398298</v>
      </c>
      <c r="E5" s="1">
        <v>0.98616590908860802</v>
      </c>
      <c r="F5" s="1">
        <v>1448</v>
      </c>
      <c r="G5" s="18">
        <v>0.98618784530386705</v>
      </c>
    </row>
    <row r="6" spans="1:7" x14ac:dyDescent="0.3">
      <c r="A6" s="17"/>
      <c r="B6" s="1" t="s">
        <v>6</v>
      </c>
      <c r="C6" s="1">
        <v>0.98616990154615403</v>
      </c>
      <c r="D6" s="1">
        <v>0.98618784530386705</v>
      </c>
      <c r="E6" s="1">
        <v>0.986159170317502</v>
      </c>
      <c r="F6" s="1">
        <v>1448</v>
      </c>
      <c r="G6" s="18"/>
    </row>
    <row r="7" spans="1:7" x14ac:dyDescent="0.3">
      <c r="A7" s="17" t="s">
        <v>43</v>
      </c>
      <c r="B7" s="1" t="s">
        <v>5</v>
      </c>
      <c r="C7">
        <v>0.98846541374169405</v>
      </c>
      <c r="D7">
        <v>0.98827686414371496</v>
      </c>
      <c r="E7">
        <v>0.98831059458486203</v>
      </c>
      <c r="F7">
        <v>1448</v>
      </c>
      <c r="G7" s="18">
        <v>0.98825966850828695</v>
      </c>
    </row>
    <row r="8" spans="1:7" x14ac:dyDescent="0.3">
      <c r="A8" s="17"/>
      <c r="B8" s="1" t="s">
        <v>6</v>
      </c>
      <c r="C8">
        <v>0.98845727102695002</v>
      </c>
      <c r="D8">
        <v>0.98825966850828695</v>
      </c>
      <c r="E8">
        <v>0.988298156586496</v>
      </c>
      <c r="F8">
        <v>1448</v>
      </c>
      <c r="G8" s="18"/>
    </row>
    <row r="10" spans="1:7" x14ac:dyDescent="0.3">
      <c r="B10" s="19" t="s">
        <v>11</v>
      </c>
      <c r="C10" s="19"/>
      <c r="D10" s="19"/>
      <c r="E10" s="19"/>
      <c r="F10" s="19"/>
    </row>
    <row r="11" spans="1:7" x14ac:dyDescent="0.3">
      <c r="B11" s="3" t="s">
        <v>9</v>
      </c>
      <c r="C11" s="3" t="s">
        <v>0</v>
      </c>
      <c r="D11" s="3" t="s">
        <v>1</v>
      </c>
      <c r="E11" s="3" t="s">
        <v>2</v>
      </c>
      <c r="F11" s="3" t="s">
        <v>4</v>
      </c>
    </row>
    <row r="12" spans="1:7" x14ac:dyDescent="0.3">
      <c r="B12" s="3" t="s">
        <v>10</v>
      </c>
      <c r="C12" s="1">
        <v>0.93860404997845703</v>
      </c>
      <c r="D12" s="1">
        <v>0.94985829518203602</v>
      </c>
      <c r="E12" s="1">
        <v>0.94419763788059297</v>
      </c>
      <c r="F12" s="1">
        <v>0.97037820682359099</v>
      </c>
    </row>
    <row r="13" spans="1:7" x14ac:dyDescent="0.3">
      <c r="B13" s="3" t="s">
        <v>7</v>
      </c>
      <c r="C13" s="1">
        <v>0.64900514196288805</v>
      </c>
      <c r="D13" s="1">
        <v>0.77661851257356795</v>
      </c>
      <c r="E13" s="1">
        <v>0.70710023139690603</v>
      </c>
      <c r="F13" s="1">
        <v>0.87695665261890399</v>
      </c>
    </row>
    <row r="14" spans="1:7" x14ac:dyDescent="0.3">
      <c r="B14" s="3" t="s">
        <v>43</v>
      </c>
      <c r="C14" s="1">
        <v>0.64742451154529301</v>
      </c>
      <c r="D14" s="1">
        <v>0.78009630818619502</v>
      </c>
      <c r="E14" s="1">
        <v>0.707595243872846</v>
      </c>
      <c r="F14" s="1">
        <v>0.87597832630945205</v>
      </c>
    </row>
    <row r="17" spans="1:2" x14ac:dyDescent="0.3">
      <c r="A17" s="16" t="s">
        <v>14</v>
      </c>
      <c r="B17" s="16"/>
    </row>
    <row r="18" spans="1:2" x14ac:dyDescent="0.3">
      <c r="A18" s="4" t="s">
        <v>10</v>
      </c>
      <c r="B18" s="1" t="s">
        <v>15</v>
      </c>
    </row>
    <row r="19" spans="1:2" x14ac:dyDescent="0.3">
      <c r="A19" s="4" t="s">
        <v>7</v>
      </c>
      <c r="B19" s="1" t="s">
        <v>38</v>
      </c>
    </row>
  </sheetData>
  <mergeCells count="9">
    <mergeCell ref="A17:B17"/>
    <mergeCell ref="B10:F10"/>
    <mergeCell ref="A1:G1"/>
    <mergeCell ref="A3:A4"/>
    <mergeCell ref="G3:G4"/>
    <mergeCell ref="A5:A6"/>
    <mergeCell ref="G5:G6"/>
    <mergeCell ref="G7:G8"/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32B0-25D6-4FC1-AD36-C04B3CB2D617}">
  <dimension ref="A1:G14"/>
  <sheetViews>
    <sheetView workbookViewId="0">
      <selection activeCell="A2" sqref="A2"/>
    </sheetView>
  </sheetViews>
  <sheetFormatPr defaultRowHeight="14.4" x14ac:dyDescent="0.3"/>
  <cols>
    <col min="1" max="1" width="23.66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9" t="s">
        <v>12</v>
      </c>
      <c r="B1" s="19"/>
      <c r="C1" s="19"/>
      <c r="D1" s="19"/>
      <c r="E1" s="19"/>
      <c r="F1" s="19"/>
      <c r="G1" s="19"/>
    </row>
    <row r="2" spans="1:7" x14ac:dyDescent="0.3">
      <c r="A2" s="10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7" t="s">
        <v>10</v>
      </c>
      <c r="B3" s="1" t="s">
        <v>5</v>
      </c>
      <c r="C3" s="1">
        <v>0.95842116600671701</v>
      </c>
      <c r="D3" s="1">
        <v>0.954666666666666</v>
      </c>
      <c r="E3" s="1">
        <v>0.954380975262347</v>
      </c>
      <c r="F3" s="1">
        <v>3000</v>
      </c>
      <c r="G3" s="18">
        <v>0.954666666666666</v>
      </c>
    </row>
    <row r="4" spans="1:7" x14ac:dyDescent="0.3">
      <c r="A4" s="17"/>
      <c r="B4" s="1" t="s">
        <v>6</v>
      </c>
      <c r="C4" s="1">
        <v>0.95842116600671701</v>
      </c>
      <c r="D4" s="1">
        <v>0.954666666666666</v>
      </c>
      <c r="E4" s="1">
        <v>0.954380975262347</v>
      </c>
      <c r="F4" s="1">
        <v>3000</v>
      </c>
      <c r="G4" s="18"/>
    </row>
    <row r="5" spans="1:7" x14ac:dyDescent="0.3">
      <c r="A5" s="17" t="s">
        <v>7</v>
      </c>
      <c r="B5" s="1" t="s">
        <v>5</v>
      </c>
      <c r="C5" s="1">
        <v>0.92366918400480202</v>
      </c>
      <c r="D5" s="1">
        <v>0.91566666666666596</v>
      </c>
      <c r="E5" s="1">
        <v>0.91338533099363595</v>
      </c>
      <c r="F5" s="1">
        <v>3000</v>
      </c>
      <c r="G5" s="18">
        <v>0.91566666666666596</v>
      </c>
    </row>
    <row r="6" spans="1:7" x14ac:dyDescent="0.3">
      <c r="A6" s="17"/>
      <c r="B6" s="1" t="s">
        <v>6</v>
      </c>
      <c r="C6" s="1">
        <v>0.92366918400480302</v>
      </c>
      <c r="D6" s="1">
        <v>0.91566666666666596</v>
      </c>
      <c r="E6" s="1">
        <v>0.91338533099363695</v>
      </c>
      <c r="F6" s="1">
        <v>3000</v>
      </c>
      <c r="G6" s="18"/>
    </row>
    <row r="7" spans="1:7" x14ac:dyDescent="0.3">
      <c r="A7" s="17" t="s">
        <v>43</v>
      </c>
      <c r="B7" s="1" t="s">
        <v>5</v>
      </c>
      <c r="C7" s="1">
        <v>0.96855030946263498</v>
      </c>
      <c r="D7" s="1">
        <v>0.96633333333333304</v>
      </c>
      <c r="E7" s="1">
        <v>0.96623249655426602</v>
      </c>
      <c r="F7" s="1">
        <v>3000</v>
      </c>
      <c r="G7" s="18">
        <v>0.96633333333333304</v>
      </c>
    </row>
    <row r="8" spans="1:7" x14ac:dyDescent="0.3">
      <c r="A8" s="17"/>
      <c r="B8" s="1" t="s">
        <v>6</v>
      </c>
      <c r="C8" s="1">
        <v>0.96855030946263498</v>
      </c>
      <c r="D8" s="1">
        <v>0.96633333333333304</v>
      </c>
      <c r="E8" s="1">
        <v>0.96623249655426602</v>
      </c>
      <c r="F8" s="1">
        <v>3000</v>
      </c>
      <c r="G8" s="18"/>
    </row>
    <row r="12" spans="1:7" x14ac:dyDescent="0.3">
      <c r="A12" s="16" t="s">
        <v>14</v>
      </c>
      <c r="B12" s="16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39</v>
      </c>
    </row>
  </sheetData>
  <mergeCells count="8">
    <mergeCell ref="A12:B12"/>
    <mergeCell ref="A1:G1"/>
    <mergeCell ref="A3:A4"/>
    <mergeCell ref="G3:G4"/>
    <mergeCell ref="A5:A6"/>
    <mergeCell ref="G5:G6"/>
    <mergeCell ref="G7:G8"/>
    <mergeCell ref="A7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056A-A26A-46FC-B177-95CDC83BEEA7}">
  <dimension ref="A1:G14"/>
  <sheetViews>
    <sheetView workbookViewId="0">
      <selection activeCell="D25" sqref="D25"/>
    </sheetView>
  </sheetViews>
  <sheetFormatPr defaultRowHeight="14.4" x14ac:dyDescent="0.3"/>
  <cols>
    <col min="1" max="1" width="23.66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9" t="s">
        <v>12</v>
      </c>
      <c r="B1" s="19"/>
      <c r="C1" s="19"/>
      <c r="D1" s="19"/>
      <c r="E1" s="19"/>
      <c r="F1" s="19"/>
      <c r="G1" s="19"/>
    </row>
    <row r="2" spans="1:7" x14ac:dyDescent="0.3">
      <c r="A2" s="9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7" t="s">
        <v>10</v>
      </c>
      <c r="B3" s="1" t="s">
        <v>5</v>
      </c>
      <c r="C3" s="1">
        <v>0.89481346403692996</v>
      </c>
      <c r="D3" s="1">
        <v>0.894396472953216</v>
      </c>
      <c r="E3" s="1">
        <v>0.89143859358014599</v>
      </c>
      <c r="F3" s="1">
        <v>1076</v>
      </c>
      <c r="G3" s="18">
        <v>0.90799256505576198</v>
      </c>
    </row>
    <row r="4" spans="1:7" x14ac:dyDescent="0.3">
      <c r="A4" s="17"/>
      <c r="B4" s="1" t="s">
        <v>6</v>
      </c>
      <c r="C4" s="1">
        <v>0.91090661326488398</v>
      </c>
      <c r="D4" s="1">
        <v>0.90799256505576198</v>
      </c>
      <c r="E4" s="1">
        <v>0.90656484758195499</v>
      </c>
      <c r="F4" s="1">
        <v>1076</v>
      </c>
      <c r="G4" s="18"/>
    </row>
    <row r="5" spans="1:7" x14ac:dyDescent="0.3">
      <c r="A5" s="17" t="s">
        <v>7</v>
      </c>
      <c r="B5" s="1" t="s">
        <v>5</v>
      </c>
      <c r="C5" s="1">
        <v>0.88574240872174803</v>
      </c>
      <c r="D5" s="1">
        <v>0.87089321611319903</v>
      </c>
      <c r="E5" s="1">
        <v>0.87058476548319097</v>
      </c>
      <c r="F5" s="1">
        <v>1076</v>
      </c>
      <c r="G5" s="18">
        <v>0.87546468401486899</v>
      </c>
    </row>
    <row r="6" spans="1:7" x14ac:dyDescent="0.3">
      <c r="A6" s="17"/>
      <c r="B6" s="1" t="s">
        <v>6</v>
      </c>
      <c r="C6" s="1">
        <v>0.88300714274507597</v>
      </c>
      <c r="D6" s="1">
        <v>0.87546468401486899</v>
      </c>
      <c r="E6" s="1">
        <v>0.87355475042710795</v>
      </c>
      <c r="F6" s="1">
        <v>1076</v>
      </c>
      <c r="G6" s="18"/>
    </row>
    <row r="7" spans="1:7" x14ac:dyDescent="0.3">
      <c r="A7" s="17" t="s">
        <v>43</v>
      </c>
      <c r="B7" s="1" t="s">
        <v>5</v>
      </c>
      <c r="C7" s="1">
        <v>0.91271653857242696</v>
      </c>
      <c r="D7" s="1">
        <v>0.90510765846908903</v>
      </c>
      <c r="E7" s="1">
        <v>0.90548512980477902</v>
      </c>
      <c r="F7" s="1">
        <v>1076</v>
      </c>
      <c r="G7" s="18">
        <v>0.92472118959107796</v>
      </c>
    </row>
    <row r="8" spans="1:7" x14ac:dyDescent="0.3">
      <c r="A8" s="17"/>
      <c r="B8" s="1" t="s">
        <v>6</v>
      </c>
      <c r="C8" s="1">
        <v>0.92585820627480497</v>
      </c>
      <c r="D8" s="1">
        <v>0.92472118959107796</v>
      </c>
      <c r="E8" s="1">
        <v>0.92271749185525698</v>
      </c>
      <c r="F8" s="1">
        <v>1076</v>
      </c>
      <c r="G8" s="18"/>
    </row>
    <row r="12" spans="1:7" x14ac:dyDescent="0.3">
      <c r="A12" s="16" t="s">
        <v>14</v>
      </c>
      <c r="B12" s="16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40</v>
      </c>
    </row>
  </sheetData>
  <mergeCells count="8">
    <mergeCell ref="A12:B12"/>
    <mergeCell ref="A1:G1"/>
    <mergeCell ref="A3:A4"/>
    <mergeCell ref="G3:G4"/>
    <mergeCell ref="A5:A6"/>
    <mergeCell ref="G5:G6"/>
    <mergeCell ref="A7:A8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256-28A0-4E3F-90FD-B4EC800ADC32}">
  <dimension ref="A1:G18"/>
  <sheetViews>
    <sheetView workbookViewId="0">
      <selection activeCell="B14" sqref="B14"/>
    </sheetView>
  </sheetViews>
  <sheetFormatPr defaultRowHeight="14.4" x14ac:dyDescent="0.3"/>
  <cols>
    <col min="1" max="1" width="23.66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12" bestFit="1" customWidth="1"/>
  </cols>
  <sheetData>
    <row r="1" spans="1:7" x14ac:dyDescent="0.3">
      <c r="A1" s="20" t="s">
        <v>12</v>
      </c>
      <c r="B1" s="20"/>
      <c r="C1" s="20"/>
      <c r="D1" s="20"/>
      <c r="E1" s="20"/>
      <c r="F1" s="20"/>
      <c r="G1" s="20"/>
    </row>
    <row r="2" spans="1:7" x14ac:dyDescent="0.3">
      <c r="A2" s="9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7" t="s">
        <v>10</v>
      </c>
      <c r="B3" s="1" t="s">
        <v>5</v>
      </c>
      <c r="C3" s="1">
        <v>0.987752858974694</v>
      </c>
      <c r="D3" s="1">
        <v>0.98714285714285699</v>
      </c>
      <c r="E3" s="1">
        <v>0.98714946748261101</v>
      </c>
      <c r="F3" s="1">
        <v>700</v>
      </c>
      <c r="G3" s="18">
        <v>0.98714285714285699</v>
      </c>
    </row>
    <row r="4" spans="1:7" x14ac:dyDescent="0.3">
      <c r="A4" s="17"/>
      <c r="B4" s="1" t="s">
        <v>6</v>
      </c>
      <c r="C4" s="1">
        <v>0.987752858974694</v>
      </c>
      <c r="D4" s="1">
        <v>0.98714285714285699</v>
      </c>
      <c r="E4" s="1">
        <v>0.98714946748261101</v>
      </c>
      <c r="F4" s="1">
        <v>700</v>
      </c>
      <c r="G4" s="18"/>
    </row>
    <row r="5" spans="1:7" x14ac:dyDescent="0.3">
      <c r="A5" s="17" t="s">
        <v>7</v>
      </c>
      <c r="B5" s="1" t="s">
        <v>5</v>
      </c>
      <c r="C5" s="1">
        <v>0.979405547265635</v>
      </c>
      <c r="D5" s="1">
        <v>0.97857142857142798</v>
      </c>
      <c r="E5" s="1">
        <v>0.978642794415853</v>
      </c>
      <c r="F5" s="1">
        <v>700</v>
      </c>
      <c r="G5" s="18">
        <v>0.97857142857142798</v>
      </c>
    </row>
    <row r="6" spans="1:7" x14ac:dyDescent="0.3">
      <c r="A6" s="17"/>
      <c r="B6" s="1" t="s">
        <v>6</v>
      </c>
      <c r="C6" s="1">
        <v>0.979405547265635</v>
      </c>
      <c r="D6" s="1">
        <v>0.97857142857142798</v>
      </c>
      <c r="E6" s="1">
        <v>0.978642794415853</v>
      </c>
      <c r="F6" s="1">
        <v>700</v>
      </c>
      <c r="G6" s="18"/>
    </row>
    <row r="7" spans="1:7" x14ac:dyDescent="0.3">
      <c r="A7" s="17" t="s">
        <v>43</v>
      </c>
      <c r="B7" s="1" t="s">
        <v>5</v>
      </c>
      <c r="C7" s="1">
        <v>0.98418413269898397</v>
      </c>
      <c r="D7" s="1">
        <v>0.98285714285714199</v>
      </c>
      <c r="E7" s="1">
        <v>0.98296114066849605</v>
      </c>
      <c r="F7" s="1">
        <v>700</v>
      </c>
      <c r="G7" s="18">
        <v>0.98285714285714199</v>
      </c>
    </row>
    <row r="8" spans="1:7" x14ac:dyDescent="0.3">
      <c r="A8" s="17"/>
      <c r="B8" s="1" t="s">
        <v>6</v>
      </c>
      <c r="C8" s="1">
        <v>0.98418413269898397</v>
      </c>
      <c r="D8" s="1">
        <v>0.98285714285714199</v>
      </c>
      <c r="E8" s="1">
        <v>0.98296114066849605</v>
      </c>
      <c r="F8" s="1">
        <v>700</v>
      </c>
      <c r="G8" s="18"/>
    </row>
    <row r="10" spans="1:7" x14ac:dyDescent="0.3">
      <c r="B10" s="20" t="s">
        <v>11</v>
      </c>
      <c r="C10" s="20"/>
      <c r="D10" s="20"/>
      <c r="E10" s="20"/>
      <c r="F10" s="20"/>
    </row>
    <row r="11" spans="1:7" x14ac:dyDescent="0.3">
      <c r="B11" s="3" t="s">
        <v>9</v>
      </c>
      <c r="C11" s="3" t="s">
        <v>0</v>
      </c>
      <c r="D11" s="3" t="s">
        <v>1</v>
      </c>
      <c r="E11" s="3" t="s">
        <v>2</v>
      </c>
      <c r="F11" s="3" t="s">
        <v>4</v>
      </c>
    </row>
    <row r="12" spans="1:7" x14ac:dyDescent="0.3">
      <c r="B12" s="3" t="s">
        <v>10</v>
      </c>
      <c r="C12" s="1">
        <v>0.94361750112764997</v>
      </c>
      <c r="D12" s="1">
        <v>0.95394436844505204</v>
      </c>
      <c r="E12" s="1">
        <v>0.94875283446712</v>
      </c>
      <c r="F12" s="1">
        <v>0.96954813359528402</v>
      </c>
    </row>
    <row r="13" spans="1:7" x14ac:dyDescent="0.3">
      <c r="B13" s="3" t="s">
        <v>7</v>
      </c>
      <c r="C13" s="1">
        <v>0.63689604685212298</v>
      </c>
      <c r="D13" s="1">
        <v>0.727424749163879</v>
      </c>
      <c r="E13" s="1">
        <v>0.67915690866510503</v>
      </c>
      <c r="F13" s="1">
        <v>0.84461152882205504</v>
      </c>
    </row>
    <row r="14" spans="1:7" x14ac:dyDescent="0.3">
      <c r="B14" s="3" t="s">
        <v>43</v>
      </c>
      <c r="C14" s="1">
        <v>0.64233576642335699</v>
      </c>
      <c r="D14" s="1">
        <v>0.73578595317725703</v>
      </c>
      <c r="E14" s="1">
        <v>0.68589243959469903</v>
      </c>
      <c r="F14" s="1">
        <v>0.84993734335839599</v>
      </c>
    </row>
    <row r="16" spans="1:7" x14ac:dyDescent="0.3">
      <c r="A16" s="16" t="s">
        <v>14</v>
      </c>
      <c r="B16" s="16"/>
    </row>
    <row r="17" spans="1:2" x14ac:dyDescent="0.3">
      <c r="A17" s="4" t="s">
        <v>10</v>
      </c>
      <c r="B17" s="1" t="s">
        <v>15</v>
      </c>
    </row>
    <row r="18" spans="1:2" x14ac:dyDescent="0.3">
      <c r="A18" s="4" t="s">
        <v>7</v>
      </c>
      <c r="B18" s="1" t="s">
        <v>41</v>
      </c>
    </row>
  </sheetData>
  <mergeCells count="9">
    <mergeCell ref="A16:B16"/>
    <mergeCell ref="B10:F10"/>
    <mergeCell ref="A1:G1"/>
    <mergeCell ref="A3:A4"/>
    <mergeCell ref="G3:G4"/>
    <mergeCell ref="A5:A6"/>
    <mergeCell ref="G5:G6"/>
    <mergeCell ref="A7:A8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Description</vt:lpstr>
      <vt:lpstr>Overall Results</vt:lpstr>
      <vt:lpstr>ATIS</vt:lpstr>
      <vt:lpstr>BANKING77</vt:lpstr>
      <vt:lpstr>benchmarking_data</vt:lpstr>
      <vt:lpstr>CLINC150</vt:lpstr>
      <vt:lpstr>HWU64</vt:lpstr>
      <vt:lpstr>SNIPS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Robles</dc:creator>
  <cp:lastModifiedBy>Jesse Robles</cp:lastModifiedBy>
  <dcterms:created xsi:type="dcterms:W3CDTF">2022-04-24T14:03:29Z</dcterms:created>
  <dcterms:modified xsi:type="dcterms:W3CDTF">2022-04-26T19:59:59Z</dcterms:modified>
</cp:coreProperties>
</file>