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0" yWindow="0" windowWidth="25600" windowHeight="160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" i="1" l="1"/>
  <c r="F10" i="1"/>
  <c r="F9" i="1"/>
  <c r="F8" i="1"/>
  <c r="F23" i="1"/>
  <c r="F24" i="1"/>
  <c r="F25" i="1"/>
  <c r="F26" i="1"/>
  <c r="F27" i="1"/>
  <c r="F28" i="1"/>
  <c r="F11" i="1"/>
  <c r="F12" i="1"/>
  <c r="F13" i="1"/>
  <c r="F14" i="1"/>
  <c r="F15" i="1"/>
  <c r="F16" i="1"/>
  <c r="F17" i="1"/>
  <c r="F18" i="1"/>
  <c r="F19" i="1"/>
  <c r="F20" i="1"/>
  <c r="F21" i="1"/>
  <c r="F22" i="1"/>
  <c r="F7" i="1"/>
  <c r="D28" i="1"/>
  <c r="D27" i="1"/>
  <c r="D26" i="1"/>
  <c r="D25" i="1"/>
  <c r="D24" i="1"/>
  <c r="D5" i="1"/>
  <c r="D23" i="1"/>
  <c r="D22" i="1"/>
  <c r="D21" i="1"/>
  <c r="D20" i="1"/>
  <c r="D19" i="1"/>
  <c r="D18" i="1"/>
  <c r="D17" i="1"/>
  <c r="D16" i="1"/>
  <c r="D15" i="1"/>
  <c r="D14" i="1"/>
  <c r="D7" i="1"/>
  <c r="D8" i="1"/>
  <c r="D9" i="1"/>
  <c r="D10" i="1"/>
  <c r="D11" i="1"/>
  <c r="D12" i="1"/>
  <c r="D13" i="1"/>
  <c r="D6" i="1"/>
</calcChain>
</file>

<file path=xl/sharedStrings.xml><?xml version="1.0" encoding="utf-8"?>
<sst xmlns="http://schemas.openxmlformats.org/spreadsheetml/2006/main" count="23" uniqueCount="23">
  <si>
    <t>African Commission Budget</t>
  </si>
  <si>
    <t>ACHPR - operational</t>
  </si>
  <si>
    <t>AU Budget</t>
  </si>
  <si>
    <t>ACHPR allocation as % of AU budget</t>
  </si>
  <si>
    <t>program</t>
  </si>
  <si>
    <t>2012*</t>
  </si>
  <si>
    <t>2011*</t>
  </si>
  <si>
    <t>2009*</t>
  </si>
  <si>
    <t>2010*</t>
  </si>
  <si>
    <t>total ACHPR</t>
  </si>
  <si>
    <t>2001/2002</t>
  </si>
  <si>
    <t>2000/2001</t>
  </si>
  <si>
    <t>1999/2000</t>
  </si>
  <si>
    <t>1998/1999</t>
  </si>
  <si>
    <t>1997/1998</t>
  </si>
  <si>
    <t>1996/1997</t>
  </si>
  <si>
    <t>1995/1996</t>
  </si>
  <si>
    <t>1994/1995</t>
  </si>
  <si>
    <t>1993/1994</t>
  </si>
  <si>
    <t>1992/1993</t>
  </si>
  <si>
    <t>1990/1991</t>
  </si>
  <si>
    <t>*Budget of the African Union for the 2014 Fiscal Year. Open Society Foundation for South Africa. http://www.safpi.org/news/article/2013/budget-african-union-2014-financial-year</t>
  </si>
  <si>
    <t>** Thirty Second and Thirty Third Annual Activity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</si>
</sst>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0.000%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4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164" fontId="0" fillId="0" borderId="0" xfId="1" applyNumberFormat="1" applyFont="1"/>
    <xf numFmtId="0" fontId="0" fillId="0" borderId="0" xfId="0" applyAlignment="1">
      <alignment wrapText="1"/>
    </xf>
    <xf numFmtId="164" fontId="0" fillId="0" borderId="0" xfId="0" applyNumberFormat="1"/>
    <xf numFmtId="44" fontId="0" fillId="0" borderId="0" xfId="1" applyFont="1"/>
    <xf numFmtId="164" fontId="0" fillId="0" borderId="0" xfId="1" applyNumberFormat="1" applyFont="1" applyAlignment="1">
      <alignment wrapText="1"/>
    </xf>
    <xf numFmtId="10" fontId="0" fillId="0" borderId="0" xfId="0" applyNumberFormat="1" applyAlignment="1">
      <alignment wrapText="1"/>
    </xf>
    <xf numFmtId="10" fontId="0" fillId="0" borderId="0" xfId="0" applyNumberFormat="1"/>
    <xf numFmtId="165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44" fontId="4" fillId="0" borderId="0" xfId="1" applyFont="1" applyAlignment="1">
      <alignment wrapText="1"/>
    </xf>
    <xf numFmtId="164" fontId="4" fillId="0" borderId="0" xfId="1" applyNumberFormat="1" applyFont="1" applyAlignment="1">
      <alignment wrapText="1"/>
    </xf>
    <xf numFmtId="164" fontId="4" fillId="0" borderId="0" xfId="1" applyNumberFormat="1" applyFont="1"/>
    <xf numFmtId="44" fontId="4" fillId="0" borderId="0" xfId="1" applyFont="1"/>
  </cellXfs>
  <cellStyles count="14">
    <cellStyle name="Currency" xfId="1" builtinId="4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ACHPR - operational</c:v>
                </c:pt>
              </c:strCache>
            </c:strRef>
          </c:tx>
          <c:invertIfNegative val="0"/>
          <c:cat>
            <c:strRef>
              <c:f>Sheet1!$A$5:$A$28</c:f>
              <c:strCache>
                <c:ptCount val="24"/>
                <c:pt idx="0">
                  <c:v>2014</c:v>
                </c:pt>
                <c:pt idx="1">
                  <c:v>2013</c:v>
                </c:pt>
                <c:pt idx="2">
                  <c:v>2012*</c:v>
                </c:pt>
                <c:pt idx="3">
                  <c:v>2011*</c:v>
                </c:pt>
                <c:pt idx="4">
                  <c:v>2010*</c:v>
                </c:pt>
                <c:pt idx="5">
                  <c:v>2009*</c:v>
                </c:pt>
                <c:pt idx="6">
                  <c:v>2008</c:v>
                </c:pt>
                <c:pt idx="7">
                  <c:v>2007</c:v>
                </c:pt>
                <c:pt idx="8">
                  <c:v>2006</c:v>
                </c:pt>
                <c:pt idx="9">
                  <c:v>2005</c:v>
                </c:pt>
                <c:pt idx="10">
                  <c:v>2004</c:v>
                </c:pt>
                <c:pt idx="11">
                  <c:v>2003</c:v>
                </c:pt>
                <c:pt idx="12">
                  <c:v>2001/2002</c:v>
                </c:pt>
                <c:pt idx="13">
                  <c:v>2000/2001</c:v>
                </c:pt>
                <c:pt idx="14">
                  <c:v>1999/2000</c:v>
                </c:pt>
                <c:pt idx="15">
                  <c:v>1998/1999</c:v>
                </c:pt>
                <c:pt idx="16">
                  <c:v>1997/1998</c:v>
                </c:pt>
                <c:pt idx="17">
                  <c:v>1996/1997</c:v>
                </c:pt>
                <c:pt idx="18">
                  <c:v>1995/1996</c:v>
                </c:pt>
                <c:pt idx="19">
                  <c:v>1994/1995</c:v>
                </c:pt>
                <c:pt idx="20">
                  <c:v>1993/1994</c:v>
                </c:pt>
                <c:pt idx="21">
                  <c:v>1992/1993</c:v>
                </c:pt>
                <c:pt idx="22">
                  <c:v>1990/1991</c:v>
                </c:pt>
                <c:pt idx="23">
                  <c:v>1989</c:v>
                </c:pt>
              </c:strCache>
            </c:strRef>
          </c:cat>
          <c:val>
            <c:numRef>
              <c:f>Sheet1!$B$5:$B$28</c:f>
              <c:numCache>
                <c:formatCode>_("$"* #,##0_);_("$"* \(#,##0\);_("$"* "-"??_);_(@_)</c:formatCode>
                <c:ptCount val="24"/>
                <c:pt idx="0">
                  <c:v>4.076044E6</c:v>
                </c:pt>
                <c:pt idx="1">
                  <c:v>3.882E6</c:v>
                </c:pt>
                <c:pt idx="2">
                  <c:v>5.692156E6</c:v>
                </c:pt>
                <c:pt idx="3">
                  <c:v>3.6246E6</c:v>
                </c:pt>
                <c:pt idx="4">
                  <c:v>3.451874E6</c:v>
                </c:pt>
                <c:pt idx="5">
                  <c:v>2.836639E6</c:v>
                </c:pt>
                <c:pt idx="6">
                  <c:v>6.003857E6</c:v>
                </c:pt>
                <c:pt idx="7">
                  <c:v>1.182391E6</c:v>
                </c:pt>
                <c:pt idx="8">
                  <c:v>1.142436E6</c:v>
                </c:pt>
                <c:pt idx="9">
                  <c:v>1.142051E6</c:v>
                </c:pt>
                <c:pt idx="10">
                  <c:v>989929.0</c:v>
                </c:pt>
                <c:pt idx="11">
                  <c:v>407700.0</c:v>
                </c:pt>
                <c:pt idx="12">
                  <c:v>760870.0</c:v>
                </c:pt>
                <c:pt idx="13">
                  <c:v>792200.0</c:v>
                </c:pt>
                <c:pt idx="14">
                  <c:v>567820.0</c:v>
                </c:pt>
                <c:pt idx="15">
                  <c:v>596456.0</c:v>
                </c:pt>
                <c:pt idx="16">
                  <c:v>542158.0</c:v>
                </c:pt>
                <c:pt idx="17">
                  <c:v>588580.0</c:v>
                </c:pt>
                <c:pt idx="18">
                  <c:v>489630.0</c:v>
                </c:pt>
                <c:pt idx="19">
                  <c:v>511215.0</c:v>
                </c:pt>
                <c:pt idx="20">
                  <c:v>430801.0</c:v>
                </c:pt>
                <c:pt idx="21">
                  <c:v>501881.0</c:v>
                </c:pt>
                <c:pt idx="22">
                  <c:v>678400.0</c:v>
                </c:pt>
                <c:pt idx="23">
                  <c:v>742165.0</c:v>
                </c:pt>
              </c:numCache>
            </c:numRef>
          </c:val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program</c:v>
                </c:pt>
              </c:strCache>
            </c:strRef>
          </c:tx>
          <c:invertIfNegative val="0"/>
          <c:cat>
            <c:strRef>
              <c:f>Sheet1!$A$5:$A$28</c:f>
              <c:strCache>
                <c:ptCount val="24"/>
                <c:pt idx="0">
                  <c:v>2014</c:v>
                </c:pt>
                <c:pt idx="1">
                  <c:v>2013</c:v>
                </c:pt>
                <c:pt idx="2">
                  <c:v>2012*</c:v>
                </c:pt>
                <c:pt idx="3">
                  <c:v>2011*</c:v>
                </c:pt>
                <c:pt idx="4">
                  <c:v>2010*</c:v>
                </c:pt>
                <c:pt idx="5">
                  <c:v>2009*</c:v>
                </c:pt>
                <c:pt idx="6">
                  <c:v>2008</c:v>
                </c:pt>
                <c:pt idx="7">
                  <c:v>2007</c:v>
                </c:pt>
                <c:pt idx="8">
                  <c:v>2006</c:v>
                </c:pt>
                <c:pt idx="9">
                  <c:v>2005</c:v>
                </c:pt>
                <c:pt idx="10">
                  <c:v>2004</c:v>
                </c:pt>
                <c:pt idx="11">
                  <c:v>2003</c:v>
                </c:pt>
                <c:pt idx="12">
                  <c:v>2001/2002</c:v>
                </c:pt>
                <c:pt idx="13">
                  <c:v>2000/2001</c:v>
                </c:pt>
                <c:pt idx="14">
                  <c:v>1999/2000</c:v>
                </c:pt>
                <c:pt idx="15">
                  <c:v>1998/1999</c:v>
                </c:pt>
                <c:pt idx="16">
                  <c:v>1997/1998</c:v>
                </c:pt>
                <c:pt idx="17">
                  <c:v>1996/1997</c:v>
                </c:pt>
                <c:pt idx="18">
                  <c:v>1995/1996</c:v>
                </c:pt>
                <c:pt idx="19">
                  <c:v>1994/1995</c:v>
                </c:pt>
                <c:pt idx="20">
                  <c:v>1993/1994</c:v>
                </c:pt>
                <c:pt idx="21">
                  <c:v>1992/1993</c:v>
                </c:pt>
                <c:pt idx="22">
                  <c:v>1990/1991</c:v>
                </c:pt>
                <c:pt idx="23">
                  <c:v>1989</c:v>
                </c:pt>
              </c:strCache>
            </c:strRef>
          </c:cat>
          <c:val>
            <c:numRef>
              <c:f>Sheet1!$C$5:$C$28</c:f>
              <c:numCache>
                <c:formatCode>_("$"* #,##0_);_("$"* \(#,##0\);_("$"* "-"??_);_(@_)</c:formatCode>
                <c:ptCount val="24"/>
                <c:pt idx="0">
                  <c:v>1.569423E6</c:v>
                </c:pt>
                <c:pt idx="1">
                  <c:v>4.60677E6</c:v>
                </c:pt>
                <c:pt idx="3">
                  <c:v>4.318289E6</c:v>
                </c:pt>
                <c:pt idx="4">
                  <c:v>1.477978E6</c:v>
                </c:pt>
                <c:pt idx="5">
                  <c:v>835127.0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4060664"/>
        <c:axId val="2071190984"/>
      </c:barChart>
      <c:catAx>
        <c:axId val="2094060664"/>
        <c:scaling>
          <c:orientation val="minMax"/>
        </c:scaling>
        <c:delete val="0"/>
        <c:axPos val="l"/>
        <c:majorTickMark val="out"/>
        <c:minorTickMark val="none"/>
        <c:tickLblPos val="nextTo"/>
        <c:crossAx val="2071190984"/>
        <c:crosses val="autoZero"/>
        <c:auto val="1"/>
        <c:lblAlgn val="ctr"/>
        <c:lblOffset val="100"/>
        <c:noMultiLvlLbl val="0"/>
      </c:catAx>
      <c:valAx>
        <c:axId val="2071190984"/>
        <c:scaling>
          <c:orientation val="minMax"/>
          <c:max val="6.5E6"/>
          <c:min val="0.0"/>
        </c:scaling>
        <c:delete val="0"/>
        <c:axPos val="b"/>
        <c:majorGridlines/>
        <c:numFmt formatCode="_(&quot;$&quot;* #,##0_);_(&quot;$&quot;* \(#,##0\);_(&quot;$&quot;* &quot;-&quot;??_);_(@_)" sourceLinked="1"/>
        <c:majorTickMark val="out"/>
        <c:minorTickMark val="none"/>
        <c:tickLblPos val="nextTo"/>
        <c:crossAx val="20940606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237065</xdr:colOff>
      <xdr:row>1</xdr:row>
      <xdr:rowOff>143934</xdr:rowOff>
    </xdr:from>
    <xdr:to>
      <xdr:col>14</xdr:col>
      <xdr:colOff>440266</xdr:colOff>
      <xdr:row>17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tabSelected="1" topLeftCell="A21" zoomScale="150" zoomScaleNormal="150" zoomScalePageLayoutView="150" workbookViewId="0">
      <selection activeCell="B33" sqref="B33"/>
    </sheetView>
  </sheetViews>
  <sheetFormatPr baseColWidth="10" defaultRowHeight="15" x14ac:dyDescent="0"/>
  <cols>
    <col min="2" max="3" width="14.33203125" customWidth="1"/>
    <col min="4" max="4" width="14.33203125" style="4" customWidth="1"/>
    <col min="5" max="5" width="16.83203125" bestFit="1" customWidth="1"/>
    <col min="6" max="6" width="18.6640625" customWidth="1"/>
  </cols>
  <sheetData>
    <row r="1" spans="1:6">
      <c r="A1" t="s">
        <v>0</v>
      </c>
    </row>
    <row r="3" spans="1:6" ht="29" customHeight="1">
      <c r="B3" s="2" t="s">
        <v>1</v>
      </c>
      <c r="C3" s="2" t="s">
        <v>4</v>
      </c>
      <c r="D3" s="10" t="s">
        <v>9</v>
      </c>
      <c r="E3" s="2" t="s">
        <v>2</v>
      </c>
      <c r="F3" s="2" t="s">
        <v>3</v>
      </c>
    </row>
    <row r="4" spans="1:6" ht="17" customHeight="1">
      <c r="B4" s="5"/>
      <c r="C4" s="5"/>
      <c r="D4" s="10"/>
      <c r="E4" s="2"/>
      <c r="F4" s="6"/>
    </row>
    <row r="5" spans="1:6" ht="17" customHeight="1">
      <c r="A5">
        <v>2014</v>
      </c>
      <c r="B5" s="5">
        <v>4076044</v>
      </c>
      <c r="C5" s="5">
        <v>1569423</v>
      </c>
      <c r="D5" s="11">
        <f>B5+C5</f>
        <v>5645467</v>
      </c>
      <c r="E5" s="5">
        <v>308048376</v>
      </c>
      <c r="F5" s="8">
        <f t="shared" ref="F5" si="0">D5/E5</f>
        <v>1.8326559851755232E-2</v>
      </c>
    </row>
    <row r="6" spans="1:6" ht="17" customHeight="1">
      <c r="A6">
        <v>2013</v>
      </c>
      <c r="B6" s="5">
        <v>3882000</v>
      </c>
      <c r="C6" s="5">
        <v>4606770</v>
      </c>
      <c r="D6" s="11">
        <f>B6+C6</f>
        <v>8488770</v>
      </c>
      <c r="E6" s="2"/>
      <c r="F6" s="8"/>
    </row>
    <row r="7" spans="1:6" ht="17" customHeight="1">
      <c r="A7" s="9" t="s">
        <v>5</v>
      </c>
      <c r="B7" s="1">
        <v>5692156</v>
      </c>
      <c r="C7" s="1"/>
      <c r="D7" s="11">
        <f t="shared" ref="D7:D28" si="1">B7+C7</f>
        <v>5692156</v>
      </c>
      <c r="E7" s="1">
        <v>274095386</v>
      </c>
      <c r="F7" s="8">
        <f>D7/E7</f>
        <v>2.0767062456133429E-2</v>
      </c>
    </row>
    <row r="8" spans="1:6" ht="17" customHeight="1">
      <c r="A8" s="9" t="s">
        <v>6</v>
      </c>
      <c r="B8" s="1">
        <v>3624600</v>
      </c>
      <c r="C8" s="1">
        <v>4318289</v>
      </c>
      <c r="D8" s="11">
        <f t="shared" si="1"/>
        <v>7942889</v>
      </c>
      <c r="E8" s="1">
        <v>256754447</v>
      </c>
      <c r="F8" s="8">
        <f>B8/E8</f>
        <v>1.4116990152852152E-2</v>
      </c>
    </row>
    <row r="9" spans="1:6" ht="17" customHeight="1">
      <c r="A9" s="9" t="s">
        <v>8</v>
      </c>
      <c r="B9" s="1">
        <v>3451874</v>
      </c>
      <c r="C9" s="1">
        <v>1477978</v>
      </c>
      <c r="D9" s="11">
        <f t="shared" si="1"/>
        <v>4929852</v>
      </c>
      <c r="E9" s="1">
        <v>250453697</v>
      </c>
      <c r="F9" s="8">
        <f>B9/E9</f>
        <v>1.3782483713945736E-2</v>
      </c>
    </row>
    <row r="10" spans="1:6" ht="17" customHeight="1">
      <c r="A10" s="9" t="s">
        <v>7</v>
      </c>
      <c r="B10" s="1">
        <v>2836639</v>
      </c>
      <c r="C10" s="1">
        <v>835127</v>
      </c>
      <c r="D10" s="11">
        <f t="shared" si="1"/>
        <v>3671766</v>
      </c>
      <c r="E10" s="1">
        <v>164256817</v>
      </c>
      <c r="F10" s="8">
        <f>B10/E10</f>
        <v>1.7269535912168565E-2</v>
      </c>
    </row>
    <row r="11" spans="1:6" ht="17" customHeight="1">
      <c r="A11">
        <v>2008</v>
      </c>
      <c r="B11" s="1">
        <v>6003857</v>
      </c>
      <c r="C11" s="1"/>
      <c r="D11" s="11">
        <f t="shared" si="1"/>
        <v>6003857</v>
      </c>
      <c r="E11" s="1">
        <v>140037880</v>
      </c>
      <c r="F11" s="8">
        <f t="shared" ref="F11:F28" si="2">D11/E11</f>
        <v>4.2873092623224515E-2</v>
      </c>
    </row>
    <row r="12" spans="1:6" ht="17" customHeight="1">
      <c r="A12">
        <v>2007</v>
      </c>
      <c r="B12" s="1">
        <v>1182391</v>
      </c>
      <c r="C12" s="1"/>
      <c r="D12" s="11">
        <f t="shared" si="1"/>
        <v>1182391</v>
      </c>
      <c r="E12" s="1">
        <v>132963152</v>
      </c>
      <c r="F12" s="8">
        <f t="shared" si="2"/>
        <v>8.8926216189580097E-3</v>
      </c>
    </row>
    <row r="13" spans="1:6" ht="17" customHeight="1">
      <c r="A13">
        <v>2006</v>
      </c>
      <c r="B13" s="1">
        <v>1142436</v>
      </c>
      <c r="C13" s="1"/>
      <c r="D13" s="11">
        <f t="shared" si="1"/>
        <v>1142436</v>
      </c>
      <c r="E13" s="1">
        <v>135939648</v>
      </c>
      <c r="F13" s="8">
        <f t="shared" si="2"/>
        <v>8.4039941018531992E-3</v>
      </c>
    </row>
    <row r="14" spans="1:6">
      <c r="A14">
        <v>2005</v>
      </c>
      <c r="B14" s="3">
        <v>1142051</v>
      </c>
      <c r="C14" s="3"/>
      <c r="D14" s="12">
        <f t="shared" si="1"/>
        <v>1142051</v>
      </c>
      <c r="E14" s="3">
        <v>129931494</v>
      </c>
      <c r="F14" s="8">
        <f t="shared" si="2"/>
        <v>8.7896395619063688E-3</v>
      </c>
    </row>
    <row r="15" spans="1:6">
      <c r="A15">
        <v>2004</v>
      </c>
      <c r="B15" s="3">
        <v>989929</v>
      </c>
      <c r="C15" s="3"/>
      <c r="D15" s="12">
        <f t="shared" si="1"/>
        <v>989929</v>
      </c>
      <c r="E15" s="3">
        <v>43000000</v>
      </c>
      <c r="F15" s="8">
        <f t="shared" si="2"/>
        <v>2.3021604651162791E-2</v>
      </c>
    </row>
    <row r="16" spans="1:6">
      <c r="A16">
        <v>2003</v>
      </c>
      <c r="B16" s="3">
        <v>407700</v>
      </c>
      <c r="C16" s="3"/>
      <c r="D16" s="12">
        <f t="shared" si="1"/>
        <v>407700</v>
      </c>
      <c r="E16" s="3">
        <v>22600000</v>
      </c>
      <c r="F16" s="8">
        <f t="shared" si="2"/>
        <v>1.8039823008849556E-2</v>
      </c>
    </row>
    <row r="17" spans="1:6">
      <c r="A17" s="9" t="s">
        <v>10</v>
      </c>
      <c r="B17" s="3">
        <v>760870</v>
      </c>
      <c r="C17" s="3"/>
      <c r="D17" s="12">
        <f t="shared" si="1"/>
        <v>760870</v>
      </c>
      <c r="E17" s="3">
        <v>30289600</v>
      </c>
      <c r="F17" s="8">
        <f t="shared" si="2"/>
        <v>2.5119843114468333E-2</v>
      </c>
    </row>
    <row r="18" spans="1:6">
      <c r="A18" s="9" t="s">
        <v>11</v>
      </c>
      <c r="B18" s="3">
        <v>792200</v>
      </c>
      <c r="C18" s="3"/>
      <c r="D18" s="12">
        <f t="shared" si="1"/>
        <v>792200</v>
      </c>
      <c r="E18" s="3">
        <v>29000000</v>
      </c>
      <c r="F18" s="8">
        <f t="shared" si="2"/>
        <v>2.7317241379310346E-2</v>
      </c>
    </row>
    <row r="19" spans="1:6">
      <c r="A19" s="9" t="s">
        <v>12</v>
      </c>
      <c r="B19" s="3">
        <v>567820</v>
      </c>
      <c r="C19" s="3"/>
      <c r="D19" s="12">
        <f t="shared" si="1"/>
        <v>567820</v>
      </c>
      <c r="E19" s="3">
        <v>33400000</v>
      </c>
      <c r="F19" s="8">
        <f t="shared" si="2"/>
        <v>1.7000598802395208E-2</v>
      </c>
    </row>
    <row r="20" spans="1:6">
      <c r="A20" s="9" t="s">
        <v>13</v>
      </c>
      <c r="B20" s="3">
        <v>596456</v>
      </c>
      <c r="C20" s="3"/>
      <c r="D20" s="12">
        <f t="shared" si="1"/>
        <v>596456</v>
      </c>
      <c r="E20" s="3">
        <v>32400000</v>
      </c>
      <c r="F20" s="8">
        <f t="shared" si="2"/>
        <v>1.8409135802469136E-2</v>
      </c>
    </row>
    <row r="21" spans="1:6">
      <c r="A21" s="9" t="s">
        <v>14</v>
      </c>
      <c r="B21" s="3">
        <v>542158</v>
      </c>
      <c r="C21" s="3"/>
      <c r="D21" s="12">
        <f t="shared" si="1"/>
        <v>542158</v>
      </c>
      <c r="E21" s="3">
        <v>31199000</v>
      </c>
      <c r="F21" s="8">
        <f t="shared" si="2"/>
        <v>1.7377415942818681E-2</v>
      </c>
    </row>
    <row r="22" spans="1:6">
      <c r="A22" s="9" t="s">
        <v>15</v>
      </c>
      <c r="B22" s="3">
        <v>588580</v>
      </c>
      <c r="C22" s="3"/>
      <c r="D22" s="12">
        <f t="shared" si="1"/>
        <v>588580</v>
      </c>
      <c r="E22" s="3">
        <v>30859000</v>
      </c>
      <c r="F22" s="8">
        <f t="shared" si="2"/>
        <v>1.9073203927541398E-2</v>
      </c>
    </row>
    <row r="23" spans="1:6">
      <c r="A23" s="9" t="s">
        <v>16</v>
      </c>
      <c r="B23" s="3">
        <v>489630</v>
      </c>
      <c r="C23" s="3"/>
      <c r="D23" s="12">
        <f t="shared" si="1"/>
        <v>489630</v>
      </c>
      <c r="E23" s="3">
        <v>30160000</v>
      </c>
      <c r="F23" s="8">
        <f>D23/E23</f>
        <v>1.6234416445623342E-2</v>
      </c>
    </row>
    <row r="24" spans="1:6">
      <c r="A24" s="9" t="s">
        <v>17</v>
      </c>
      <c r="B24" s="3">
        <v>511215</v>
      </c>
      <c r="C24" s="3"/>
      <c r="D24" s="13">
        <f t="shared" si="1"/>
        <v>511215</v>
      </c>
      <c r="E24" s="3">
        <v>29500000</v>
      </c>
      <c r="F24" s="8">
        <f t="shared" si="2"/>
        <v>1.7329322033898305E-2</v>
      </c>
    </row>
    <row r="25" spans="1:6">
      <c r="A25" s="9" t="s">
        <v>18</v>
      </c>
      <c r="B25" s="3">
        <v>430801</v>
      </c>
      <c r="C25" s="3"/>
      <c r="D25" s="13">
        <f t="shared" si="1"/>
        <v>430801</v>
      </c>
      <c r="E25" s="3">
        <v>27972470</v>
      </c>
      <c r="F25" s="8">
        <f t="shared" si="2"/>
        <v>1.5400892377398206E-2</v>
      </c>
    </row>
    <row r="26" spans="1:6">
      <c r="A26" s="9" t="s">
        <v>19</v>
      </c>
      <c r="B26" s="3">
        <v>501881</v>
      </c>
      <c r="C26" s="3"/>
      <c r="D26" s="13">
        <f t="shared" si="1"/>
        <v>501881</v>
      </c>
      <c r="E26" s="3">
        <v>27900897</v>
      </c>
      <c r="F26" s="8">
        <f t="shared" si="2"/>
        <v>1.7987987984759056E-2</v>
      </c>
    </row>
    <row r="27" spans="1:6">
      <c r="A27" s="9" t="s">
        <v>20</v>
      </c>
      <c r="B27" s="3">
        <v>678400</v>
      </c>
      <c r="C27" s="3"/>
      <c r="D27" s="13">
        <f t="shared" si="1"/>
        <v>678400</v>
      </c>
      <c r="E27" s="3">
        <v>29063072</v>
      </c>
      <c r="F27" s="8">
        <f t="shared" si="2"/>
        <v>2.3342336281587852E-2</v>
      </c>
    </row>
    <row r="28" spans="1:6">
      <c r="A28">
        <v>1989</v>
      </c>
      <c r="B28" s="3">
        <v>742165</v>
      </c>
      <c r="C28" s="3"/>
      <c r="D28" s="13">
        <f t="shared" si="1"/>
        <v>742165</v>
      </c>
      <c r="E28" s="3">
        <v>28930941</v>
      </c>
      <c r="F28" s="8">
        <f t="shared" si="2"/>
        <v>2.5652985155235706E-2</v>
      </c>
    </row>
    <row r="29" spans="1:6">
      <c r="B29" s="3"/>
      <c r="C29" s="3"/>
      <c r="E29" s="3"/>
      <c r="F29" s="7"/>
    </row>
    <row r="30" spans="1:6">
      <c r="B30" s="3"/>
      <c r="C30" s="3"/>
      <c r="E30" s="3"/>
    </row>
    <row r="31" spans="1:6">
      <c r="B31" s="3"/>
      <c r="C31" s="3"/>
      <c r="E31" s="3"/>
    </row>
    <row r="32" spans="1:6">
      <c r="B32" s="3"/>
      <c r="C32" s="3"/>
      <c r="E32" s="3"/>
    </row>
    <row r="33" spans="1:5">
      <c r="A33" t="s">
        <v>21</v>
      </c>
      <c r="E33" s="3"/>
    </row>
    <row r="34" spans="1:5">
      <c r="A34" t="s">
        <v>22</v>
      </c>
      <c r="E34" s="3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Waseem Mardini</dc:creator>
  <cp:lastModifiedBy>Waseem Mardini</cp:lastModifiedBy>
  <dcterms:created xsi:type="dcterms:W3CDTF">2014-03-03T03:22:44Z</dcterms:created>
  <dcterms:modified xsi:type="dcterms:W3CDTF">2014-05-07T00:45:28Z</dcterms:modified>
</cp:coreProperties>
</file>