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Admin\Data training\Excel projets\"/>
    </mc:Choice>
  </mc:AlternateContent>
  <xr:revisionPtr revIDLastSave="0" documentId="13_ncr:1_{2CF64C3D-DB00-48E6-81B3-D54D01C8C456}" xr6:coauthVersionLast="47" xr6:coauthVersionMax="47" xr10:uidLastSave="{00000000-0000-0000-0000-000000000000}"/>
  <bookViews>
    <workbookView xWindow="-120" yWindow="-120" windowWidth="20730" windowHeight="11310" activeTab="2" xr2:uid="{00000000-000D-0000-FFFF-FFFF00000000}"/>
  </bookViews>
  <sheets>
    <sheet name="products" sheetId="2" r:id="rId1"/>
    <sheet name="customers" sheetId="13" r:id="rId2"/>
    <sheet name="orders" sheetId="17" r:id="rId3"/>
    <sheet name="Total sales" sheetId="18" r:id="rId4"/>
    <sheet name="Sheet2" sheetId="20" r:id="rId5"/>
    <sheet name="Total sales (2)" sheetId="19" r:id="rId6"/>
    <sheet name="Total sales (3)" sheetId="21" r:id="rId7"/>
    <sheet name="Dashboard" sheetId="22" r:id="rId8"/>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0" i="17"/>
  <c r="O3" i="17"/>
  <c r="O2"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3" i="17"/>
  <c r="J3" i="17"/>
  <c r="K3" i="17"/>
  <c r="L3" i="17"/>
  <c r="I4" i="17"/>
  <c r="J4" i="17"/>
  <c r="K4" i="17"/>
  <c r="L4" i="17"/>
  <c r="I5" i="17"/>
  <c r="J5" i="17"/>
  <c r="K5" i="17"/>
  <c r="L5" i="17"/>
  <c r="I6" i="17"/>
  <c r="J6" i="17"/>
  <c r="K6" i="17"/>
  <c r="L6" i="17"/>
  <c r="I7" i="17"/>
  <c r="J7" i="17"/>
  <c r="K7" i="17"/>
  <c r="L7" i="17"/>
  <c r="I8" i="17"/>
  <c r="J8" i="17"/>
  <c r="K8" i="17"/>
  <c r="L8" i="17"/>
  <c r="I9" i="17"/>
  <c r="J9" i="17"/>
  <c r="K9" i="17"/>
  <c r="L9" i="17"/>
  <c r="I10" i="17"/>
  <c r="J10" i="17"/>
  <c r="K10" i="17"/>
  <c r="L10" i="17"/>
  <c r="I11" i="17"/>
  <c r="J11" i="17"/>
  <c r="K11" i="17"/>
  <c r="L11" i="17"/>
  <c r="I12" i="17"/>
  <c r="J12" i="17"/>
  <c r="K12" i="17"/>
  <c r="L12" i="17"/>
  <c r="I13" i="17"/>
  <c r="J13" i="17"/>
  <c r="K13" i="17"/>
  <c r="L13" i="17"/>
  <c r="I14" i="17"/>
  <c r="J14" i="17"/>
  <c r="K14" i="17"/>
  <c r="L14" i="17"/>
  <c r="I15" i="17"/>
  <c r="J15" i="17"/>
  <c r="K15" i="17"/>
  <c r="L15" i="17"/>
  <c r="I16" i="17"/>
  <c r="J16" i="17"/>
  <c r="K16" i="17"/>
  <c r="L16" i="17"/>
  <c r="I17" i="17"/>
  <c r="J17" i="17"/>
  <c r="K17" i="17"/>
  <c r="L17" i="17"/>
  <c r="I18" i="17"/>
  <c r="J18" i="17"/>
  <c r="K18" i="17"/>
  <c r="L18" i="17"/>
  <c r="I19" i="17"/>
  <c r="J19" i="17"/>
  <c r="K19" i="17"/>
  <c r="L19" i="17"/>
  <c r="I20" i="17"/>
  <c r="J20" i="17"/>
  <c r="K20" i="17"/>
  <c r="L20" i="17"/>
  <c r="I21" i="17"/>
  <c r="J21" i="17"/>
  <c r="K21" i="17"/>
  <c r="L21" i="17"/>
  <c r="I22" i="17"/>
  <c r="J22" i="17"/>
  <c r="K22" i="17"/>
  <c r="L22" i="17"/>
  <c r="I23" i="17"/>
  <c r="J23" i="17"/>
  <c r="K23" i="17"/>
  <c r="L23" i="17"/>
  <c r="I24" i="17"/>
  <c r="J24" i="17"/>
  <c r="K24" i="17"/>
  <c r="L24" i="17"/>
  <c r="I25" i="17"/>
  <c r="J25" i="17"/>
  <c r="K25" i="17"/>
  <c r="L25" i="17"/>
  <c r="I26" i="17"/>
  <c r="J26" i="17"/>
  <c r="K26" i="17"/>
  <c r="L26" i="17"/>
  <c r="I27" i="17"/>
  <c r="J27" i="17"/>
  <c r="K27" i="17"/>
  <c r="L27" i="17"/>
  <c r="I28" i="17"/>
  <c r="J28" i="17"/>
  <c r="K28" i="17"/>
  <c r="L28" i="17"/>
  <c r="I29" i="17"/>
  <c r="J29" i="17"/>
  <c r="K29" i="17"/>
  <c r="L29" i="17"/>
  <c r="I30" i="17"/>
  <c r="J30" i="17"/>
  <c r="K30" i="17"/>
  <c r="L30" i="17"/>
  <c r="I31" i="17"/>
  <c r="J31" i="17"/>
  <c r="K31" i="17"/>
  <c r="L31" i="17"/>
  <c r="I32" i="17"/>
  <c r="J32" i="17"/>
  <c r="K32" i="17"/>
  <c r="L32" i="17"/>
  <c r="I33" i="17"/>
  <c r="J33" i="17"/>
  <c r="K33" i="17"/>
  <c r="L33" i="17"/>
  <c r="I34" i="17"/>
  <c r="J34" i="17"/>
  <c r="K34" i="17"/>
  <c r="L34" i="17"/>
  <c r="I35" i="17"/>
  <c r="J35" i="17"/>
  <c r="K35" i="17"/>
  <c r="L35" i="17"/>
  <c r="I36" i="17"/>
  <c r="J36" i="17"/>
  <c r="K36" i="17"/>
  <c r="L36" i="17"/>
  <c r="I37" i="17"/>
  <c r="J37" i="17"/>
  <c r="K37" i="17"/>
  <c r="L37" i="17"/>
  <c r="I38" i="17"/>
  <c r="J38" i="17"/>
  <c r="K38" i="17"/>
  <c r="L38" i="17"/>
  <c r="I39" i="17"/>
  <c r="J39" i="17"/>
  <c r="K39" i="17"/>
  <c r="L39" i="17"/>
  <c r="I40" i="17"/>
  <c r="J40" i="17"/>
  <c r="K40" i="17"/>
  <c r="L40" i="17"/>
  <c r="I41" i="17"/>
  <c r="J41" i="17"/>
  <c r="K41" i="17"/>
  <c r="L41" i="17"/>
  <c r="I42" i="17"/>
  <c r="J42" i="17"/>
  <c r="K42" i="17"/>
  <c r="L42" i="17"/>
  <c r="I43" i="17"/>
  <c r="J43" i="17"/>
  <c r="K43" i="17"/>
  <c r="L43" i="17"/>
  <c r="I44" i="17"/>
  <c r="J44" i="17"/>
  <c r="K44" i="17"/>
  <c r="L44" i="17"/>
  <c r="I45" i="17"/>
  <c r="J45" i="17"/>
  <c r="K45" i="17"/>
  <c r="L45" i="17"/>
  <c r="I46" i="17"/>
  <c r="J46" i="17"/>
  <c r="K46" i="17"/>
  <c r="L46" i="17"/>
  <c r="I47" i="17"/>
  <c r="J47" i="17"/>
  <c r="K47" i="17"/>
  <c r="L47" i="17"/>
  <c r="I48" i="17"/>
  <c r="J48" i="17"/>
  <c r="K48" i="17"/>
  <c r="L48" i="17"/>
  <c r="I49" i="17"/>
  <c r="J49" i="17"/>
  <c r="K49" i="17"/>
  <c r="L49" i="17"/>
  <c r="I50" i="17"/>
  <c r="J50" i="17"/>
  <c r="K50" i="17"/>
  <c r="L50" i="17"/>
  <c r="I51" i="17"/>
  <c r="J51" i="17"/>
  <c r="K51" i="17"/>
  <c r="L51" i="17"/>
  <c r="I52" i="17"/>
  <c r="J52" i="17"/>
  <c r="K52" i="17"/>
  <c r="L52" i="17"/>
  <c r="I53" i="17"/>
  <c r="J53" i="17"/>
  <c r="K53" i="17"/>
  <c r="L53" i="17"/>
  <c r="I54" i="17"/>
  <c r="J54" i="17"/>
  <c r="K54" i="17"/>
  <c r="L54" i="17"/>
  <c r="I55" i="17"/>
  <c r="J55" i="17"/>
  <c r="K55" i="17"/>
  <c r="L55" i="17"/>
  <c r="I56" i="17"/>
  <c r="J56" i="17"/>
  <c r="K56" i="17"/>
  <c r="L56" i="17"/>
  <c r="I57" i="17"/>
  <c r="J57" i="17"/>
  <c r="K57" i="17"/>
  <c r="L57" i="17"/>
  <c r="I58" i="17"/>
  <c r="J58" i="17"/>
  <c r="K58" i="17"/>
  <c r="L58" i="17"/>
  <c r="I59" i="17"/>
  <c r="J59" i="17"/>
  <c r="K59" i="17"/>
  <c r="L59" i="17"/>
  <c r="I60" i="17"/>
  <c r="J60" i="17"/>
  <c r="K60" i="17"/>
  <c r="L60" i="17"/>
  <c r="I61" i="17"/>
  <c r="J61" i="17"/>
  <c r="K61" i="17"/>
  <c r="L61" i="17"/>
  <c r="I62" i="17"/>
  <c r="J62" i="17"/>
  <c r="K62" i="17"/>
  <c r="L62" i="17"/>
  <c r="I63" i="17"/>
  <c r="J63" i="17"/>
  <c r="K63" i="17"/>
  <c r="L63" i="17"/>
  <c r="I64" i="17"/>
  <c r="J64" i="17"/>
  <c r="K64" i="17"/>
  <c r="L64" i="17"/>
  <c r="I65" i="17"/>
  <c r="J65" i="17"/>
  <c r="K65" i="17"/>
  <c r="L65" i="17"/>
  <c r="I66" i="17"/>
  <c r="J66" i="17"/>
  <c r="K66" i="17"/>
  <c r="L66" i="17"/>
  <c r="I67" i="17"/>
  <c r="J67" i="17"/>
  <c r="K67" i="17"/>
  <c r="L67" i="17"/>
  <c r="I68" i="17"/>
  <c r="J68" i="17"/>
  <c r="K68" i="17"/>
  <c r="L68" i="17"/>
  <c r="I69" i="17"/>
  <c r="J69" i="17"/>
  <c r="K69" i="17"/>
  <c r="L69" i="17"/>
  <c r="I70" i="17"/>
  <c r="J70" i="17"/>
  <c r="K70" i="17"/>
  <c r="L70" i="17"/>
  <c r="I71" i="17"/>
  <c r="J71" i="17"/>
  <c r="K71" i="17"/>
  <c r="L71" i="17"/>
  <c r="I72" i="17"/>
  <c r="J72" i="17"/>
  <c r="K72" i="17"/>
  <c r="L72" i="17"/>
  <c r="I73" i="17"/>
  <c r="J73" i="17"/>
  <c r="K73" i="17"/>
  <c r="L73" i="17"/>
  <c r="I74" i="17"/>
  <c r="J74" i="17"/>
  <c r="K74" i="17"/>
  <c r="L74" i="17"/>
  <c r="I75" i="17"/>
  <c r="J75" i="17"/>
  <c r="K75" i="17"/>
  <c r="L75" i="17"/>
  <c r="I76" i="17"/>
  <c r="J76" i="17"/>
  <c r="K76" i="17"/>
  <c r="L76" i="17"/>
  <c r="I77" i="17"/>
  <c r="J77" i="17"/>
  <c r="K77" i="17"/>
  <c r="L77" i="17"/>
  <c r="I78" i="17"/>
  <c r="J78" i="17"/>
  <c r="K78" i="17"/>
  <c r="L78" i="17"/>
  <c r="I79" i="17"/>
  <c r="J79" i="17"/>
  <c r="K79" i="17"/>
  <c r="L79" i="17"/>
  <c r="I80" i="17"/>
  <c r="J80" i="17"/>
  <c r="K80" i="17"/>
  <c r="L80" i="17"/>
  <c r="I81" i="17"/>
  <c r="J81" i="17"/>
  <c r="K81" i="17"/>
  <c r="L81" i="17"/>
  <c r="I82" i="17"/>
  <c r="J82" i="17"/>
  <c r="K82" i="17"/>
  <c r="L82" i="17"/>
  <c r="I83" i="17"/>
  <c r="J83" i="17"/>
  <c r="K83" i="17"/>
  <c r="L83" i="17"/>
  <c r="I84" i="17"/>
  <c r="J84" i="17"/>
  <c r="K84" i="17"/>
  <c r="L84" i="17"/>
  <c r="I85" i="17"/>
  <c r="J85" i="17"/>
  <c r="K85" i="17"/>
  <c r="L85" i="17"/>
  <c r="I86" i="17"/>
  <c r="J86" i="17"/>
  <c r="K86" i="17"/>
  <c r="L86" i="17"/>
  <c r="I87" i="17"/>
  <c r="J87" i="17"/>
  <c r="K87" i="17"/>
  <c r="L87" i="17"/>
  <c r="I88" i="17"/>
  <c r="J88" i="17"/>
  <c r="K88" i="17"/>
  <c r="L88" i="17"/>
  <c r="I89" i="17"/>
  <c r="J89" i="17"/>
  <c r="K89" i="17"/>
  <c r="L89" i="17"/>
  <c r="I90" i="17"/>
  <c r="J90" i="17"/>
  <c r="K90" i="17"/>
  <c r="L90" i="17"/>
  <c r="I91" i="17"/>
  <c r="J91" i="17"/>
  <c r="K91" i="17"/>
  <c r="L91" i="17"/>
  <c r="I92" i="17"/>
  <c r="J92" i="17"/>
  <c r="K92" i="17"/>
  <c r="L92" i="17"/>
  <c r="I93" i="17"/>
  <c r="J93" i="17"/>
  <c r="K93" i="17"/>
  <c r="L93" i="17"/>
  <c r="I94" i="17"/>
  <c r="J94" i="17"/>
  <c r="K94" i="17"/>
  <c r="L94" i="17"/>
  <c r="I95" i="17"/>
  <c r="J95" i="17"/>
  <c r="K95" i="17"/>
  <c r="L95" i="17"/>
  <c r="I96" i="17"/>
  <c r="J96" i="17"/>
  <c r="K96" i="17"/>
  <c r="L96" i="17"/>
  <c r="I97" i="17"/>
  <c r="J97" i="17"/>
  <c r="K97" i="17"/>
  <c r="L97" i="17"/>
  <c r="I98" i="17"/>
  <c r="J98" i="17"/>
  <c r="K98" i="17"/>
  <c r="L98" i="17"/>
  <c r="I99" i="17"/>
  <c r="J99" i="17"/>
  <c r="K99" i="17"/>
  <c r="L99" i="17"/>
  <c r="I100" i="17"/>
  <c r="J100" i="17"/>
  <c r="K100" i="17"/>
  <c r="L100" i="17"/>
  <c r="I101" i="17"/>
  <c r="J101" i="17"/>
  <c r="K101" i="17"/>
  <c r="L101" i="17"/>
  <c r="I102" i="17"/>
  <c r="J102" i="17"/>
  <c r="K102" i="17"/>
  <c r="L102" i="17"/>
  <c r="I103" i="17"/>
  <c r="J103" i="17"/>
  <c r="K103" i="17"/>
  <c r="L103" i="17"/>
  <c r="I104" i="17"/>
  <c r="J104" i="17"/>
  <c r="K104" i="17"/>
  <c r="L104" i="17"/>
  <c r="I105" i="17"/>
  <c r="J105" i="17"/>
  <c r="K105" i="17"/>
  <c r="L105" i="17"/>
  <c r="I106" i="17"/>
  <c r="J106" i="17"/>
  <c r="K106" i="17"/>
  <c r="L106" i="17"/>
  <c r="I107" i="17"/>
  <c r="J107" i="17"/>
  <c r="K107" i="17"/>
  <c r="L107" i="17"/>
  <c r="I108" i="17"/>
  <c r="J108" i="17"/>
  <c r="K108" i="17"/>
  <c r="L108" i="17"/>
  <c r="I109" i="17"/>
  <c r="J109" i="17"/>
  <c r="K109" i="17"/>
  <c r="L109" i="17"/>
  <c r="I110" i="17"/>
  <c r="J110" i="17"/>
  <c r="K110" i="17"/>
  <c r="L110" i="17"/>
  <c r="I111" i="17"/>
  <c r="J111" i="17"/>
  <c r="K111" i="17"/>
  <c r="L111" i="17"/>
  <c r="I112" i="17"/>
  <c r="J112" i="17"/>
  <c r="K112" i="17"/>
  <c r="L112" i="17"/>
  <c r="I113" i="17"/>
  <c r="J113" i="17"/>
  <c r="K113" i="17"/>
  <c r="L113" i="17"/>
  <c r="I114" i="17"/>
  <c r="J114" i="17"/>
  <c r="K114" i="17"/>
  <c r="L114" i="17"/>
  <c r="I115" i="17"/>
  <c r="J115" i="17"/>
  <c r="K115" i="17"/>
  <c r="L115" i="17"/>
  <c r="I116" i="17"/>
  <c r="J116" i="17"/>
  <c r="K116" i="17"/>
  <c r="L116" i="17"/>
  <c r="I117" i="17"/>
  <c r="J117" i="17"/>
  <c r="K117" i="17"/>
  <c r="L117" i="17"/>
  <c r="I118" i="17"/>
  <c r="J118" i="17"/>
  <c r="K118" i="17"/>
  <c r="L118" i="17"/>
  <c r="I119" i="17"/>
  <c r="J119" i="17"/>
  <c r="K119" i="17"/>
  <c r="L119" i="17"/>
  <c r="I120" i="17"/>
  <c r="J120" i="17"/>
  <c r="K120" i="17"/>
  <c r="L120" i="17"/>
  <c r="I121" i="17"/>
  <c r="J121" i="17"/>
  <c r="K121" i="17"/>
  <c r="L121" i="17"/>
  <c r="I122" i="17"/>
  <c r="J122" i="17"/>
  <c r="K122" i="17"/>
  <c r="L122" i="17"/>
  <c r="I123" i="17"/>
  <c r="J123" i="17"/>
  <c r="K123" i="17"/>
  <c r="L123" i="17"/>
  <c r="I124" i="17"/>
  <c r="J124" i="17"/>
  <c r="K124" i="17"/>
  <c r="L124" i="17"/>
  <c r="I125" i="17"/>
  <c r="J125" i="17"/>
  <c r="K125" i="17"/>
  <c r="L125" i="17"/>
  <c r="I126" i="17"/>
  <c r="J126" i="17"/>
  <c r="K126" i="17"/>
  <c r="L126" i="17"/>
  <c r="I127" i="17"/>
  <c r="J127" i="17"/>
  <c r="K127" i="17"/>
  <c r="L127" i="17"/>
  <c r="I128" i="17"/>
  <c r="J128" i="17"/>
  <c r="K128" i="17"/>
  <c r="L128" i="17"/>
  <c r="I129" i="17"/>
  <c r="J129" i="17"/>
  <c r="K129" i="17"/>
  <c r="L129" i="17"/>
  <c r="I130" i="17"/>
  <c r="J130" i="17"/>
  <c r="K130" i="17"/>
  <c r="L130" i="17"/>
  <c r="I131" i="17"/>
  <c r="J131" i="17"/>
  <c r="K131" i="17"/>
  <c r="L131" i="17"/>
  <c r="I132" i="17"/>
  <c r="J132" i="17"/>
  <c r="K132" i="17"/>
  <c r="L132" i="17"/>
  <c r="I133" i="17"/>
  <c r="J133" i="17"/>
  <c r="K133" i="17"/>
  <c r="L133" i="17"/>
  <c r="I134" i="17"/>
  <c r="J134" i="17"/>
  <c r="K134" i="17"/>
  <c r="L134" i="17"/>
  <c r="I135" i="17"/>
  <c r="J135" i="17"/>
  <c r="K135" i="17"/>
  <c r="L135" i="17"/>
  <c r="I136" i="17"/>
  <c r="J136" i="17"/>
  <c r="K136" i="17"/>
  <c r="L136" i="17"/>
  <c r="I137" i="17"/>
  <c r="J137" i="17"/>
  <c r="K137" i="17"/>
  <c r="L137" i="17"/>
  <c r="I138" i="17"/>
  <c r="J138" i="17"/>
  <c r="K138" i="17"/>
  <c r="L138" i="17"/>
  <c r="I139" i="17"/>
  <c r="J139" i="17"/>
  <c r="K139" i="17"/>
  <c r="L139" i="17"/>
  <c r="I140" i="17"/>
  <c r="J140" i="17"/>
  <c r="K140" i="17"/>
  <c r="L140" i="17"/>
  <c r="I141" i="17"/>
  <c r="J141" i="17"/>
  <c r="K141" i="17"/>
  <c r="L141" i="17"/>
  <c r="I142" i="17"/>
  <c r="J142" i="17"/>
  <c r="K142" i="17"/>
  <c r="L142" i="17"/>
  <c r="I143" i="17"/>
  <c r="J143" i="17"/>
  <c r="K143" i="17"/>
  <c r="L143" i="17"/>
  <c r="I144" i="17"/>
  <c r="J144" i="17"/>
  <c r="K144" i="17"/>
  <c r="L144" i="17"/>
  <c r="I145" i="17"/>
  <c r="J145" i="17"/>
  <c r="K145" i="17"/>
  <c r="L145" i="17"/>
  <c r="I146" i="17"/>
  <c r="J146" i="17"/>
  <c r="K146" i="17"/>
  <c r="L146" i="17"/>
  <c r="I147" i="17"/>
  <c r="J147" i="17"/>
  <c r="K147" i="17"/>
  <c r="L147" i="17"/>
  <c r="I148" i="17"/>
  <c r="J148" i="17"/>
  <c r="K148" i="17"/>
  <c r="L148" i="17"/>
  <c r="I149" i="17"/>
  <c r="J149" i="17"/>
  <c r="K149" i="17"/>
  <c r="L149" i="17"/>
  <c r="I150" i="17"/>
  <c r="J150" i="17"/>
  <c r="K150" i="17"/>
  <c r="L150" i="17"/>
  <c r="I151" i="17"/>
  <c r="J151" i="17"/>
  <c r="K151" i="17"/>
  <c r="L151" i="17"/>
  <c r="I152" i="17"/>
  <c r="J152" i="17"/>
  <c r="K152" i="17"/>
  <c r="L152" i="17"/>
  <c r="I153" i="17"/>
  <c r="J153" i="17"/>
  <c r="K153" i="17"/>
  <c r="L153" i="17"/>
  <c r="I154" i="17"/>
  <c r="J154" i="17"/>
  <c r="K154" i="17"/>
  <c r="L154" i="17"/>
  <c r="I155" i="17"/>
  <c r="J155" i="17"/>
  <c r="K155" i="17"/>
  <c r="L155" i="17"/>
  <c r="I156" i="17"/>
  <c r="J156" i="17"/>
  <c r="K156" i="17"/>
  <c r="L156" i="17"/>
  <c r="I157" i="17"/>
  <c r="J157" i="17"/>
  <c r="K157" i="17"/>
  <c r="L157" i="17"/>
  <c r="I158" i="17"/>
  <c r="J158" i="17"/>
  <c r="K158" i="17"/>
  <c r="L158" i="17"/>
  <c r="I159" i="17"/>
  <c r="J159" i="17"/>
  <c r="K159" i="17"/>
  <c r="L159" i="17"/>
  <c r="I160" i="17"/>
  <c r="J160" i="17"/>
  <c r="K160" i="17"/>
  <c r="L160" i="17"/>
  <c r="I161" i="17"/>
  <c r="J161" i="17"/>
  <c r="K161" i="17"/>
  <c r="L161" i="17"/>
  <c r="I162" i="17"/>
  <c r="J162" i="17"/>
  <c r="K162" i="17"/>
  <c r="L162" i="17"/>
  <c r="I163" i="17"/>
  <c r="J163" i="17"/>
  <c r="K163" i="17"/>
  <c r="L163" i="17"/>
  <c r="I164" i="17"/>
  <c r="J164" i="17"/>
  <c r="K164" i="17"/>
  <c r="L164" i="17"/>
  <c r="I165" i="17"/>
  <c r="J165" i="17"/>
  <c r="K165" i="17"/>
  <c r="L165" i="17"/>
  <c r="I166" i="17"/>
  <c r="J166" i="17"/>
  <c r="K166" i="17"/>
  <c r="L166" i="17"/>
  <c r="I167" i="17"/>
  <c r="J167" i="17"/>
  <c r="K167" i="17"/>
  <c r="L167" i="17"/>
  <c r="I168" i="17"/>
  <c r="J168" i="17"/>
  <c r="K168" i="17"/>
  <c r="L168" i="17"/>
  <c r="I169" i="17"/>
  <c r="J169" i="17"/>
  <c r="K169" i="17"/>
  <c r="L169" i="17"/>
  <c r="I170" i="17"/>
  <c r="J170" i="17"/>
  <c r="K170" i="17"/>
  <c r="L170" i="17"/>
  <c r="I171" i="17"/>
  <c r="J171" i="17"/>
  <c r="K171" i="17"/>
  <c r="L171" i="17"/>
  <c r="I172" i="17"/>
  <c r="J172" i="17"/>
  <c r="K172" i="17"/>
  <c r="L172" i="17"/>
  <c r="I173" i="17"/>
  <c r="J173" i="17"/>
  <c r="K173" i="17"/>
  <c r="L173" i="17"/>
  <c r="I174" i="17"/>
  <c r="J174" i="17"/>
  <c r="K174" i="17"/>
  <c r="L174" i="17"/>
  <c r="I175" i="17"/>
  <c r="J175" i="17"/>
  <c r="K175" i="17"/>
  <c r="L175" i="17"/>
  <c r="I176" i="17"/>
  <c r="J176" i="17"/>
  <c r="K176" i="17"/>
  <c r="L176" i="17"/>
  <c r="I177" i="17"/>
  <c r="J177" i="17"/>
  <c r="K177" i="17"/>
  <c r="L177" i="17"/>
  <c r="I178" i="17"/>
  <c r="J178" i="17"/>
  <c r="K178" i="17"/>
  <c r="L178" i="17"/>
  <c r="I179" i="17"/>
  <c r="J179" i="17"/>
  <c r="K179" i="17"/>
  <c r="L179" i="17"/>
  <c r="I180" i="17"/>
  <c r="J180" i="17"/>
  <c r="K180" i="17"/>
  <c r="L180" i="17"/>
  <c r="I181" i="17"/>
  <c r="J181" i="17"/>
  <c r="K181" i="17"/>
  <c r="L181" i="17"/>
  <c r="I182" i="17"/>
  <c r="J182" i="17"/>
  <c r="K182" i="17"/>
  <c r="L182" i="17"/>
  <c r="I183" i="17"/>
  <c r="J183" i="17"/>
  <c r="K183" i="17"/>
  <c r="L183" i="17"/>
  <c r="I184" i="17"/>
  <c r="J184" i="17"/>
  <c r="K184" i="17"/>
  <c r="L184" i="17"/>
  <c r="I185" i="17"/>
  <c r="J185" i="17"/>
  <c r="K185" i="17"/>
  <c r="L185" i="17"/>
  <c r="I186" i="17"/>
  <c r="J186" i="17"/>
  <c r="K186" i="17"/>
  <c r="L186" i="17"/>
  <c r="I187" i="17"/>
  <c r="J187" i="17"/>
  <c r="K187" i="17"/>
  <c r="L187" i="17"/>
  <c r="I188" i="17"/>
  <c r="J188" i="17"/>
  <c r="K188" i="17"/>
  <c r="L188" i="17"/>
  <c r="I189" i="17"/>
  <c r="J189" i="17"/>
  <c r="K189" i="17"/>
  <c r="L189" i="17"/>
  <c r="I190" i="17"/>
  <c r="J190" i="17"/>
  <c r="K190" i="17"/>
  <c r="L190" i="17"/>
  <c r="I191" i="17"/>
  <c r="J191" i="17"/>
  <c r="K191" i="17"/>
  <c r="L191" i="17"/>
  <c r="I192" i="17"/>
  <c r="J192" i="17"/>
  <c r="K192" i="17"/>
  <c r="L192" i="17"/>
  <c r="I193" i="17"/>
  <c r="J193" i="17"/>
  <c r="K193" i="17"/>
  <c r="L193" i="17"/>
  <c r="I194" i="17"/>
  <c r="J194" i="17"/>
  <c r="K194" i="17"/>
  <c r="L194" i="17"/>
  <c r="I195" i="17"/>
  <c r="J195" i="17"/>
  <c r="K195" i="17"/>
  <c r="L195" i="17"/>
  <c r="I196" i="17"/>
  <c r="J196" i="17"/>
  <c r="K196" i="17"/>
  <c r="L196" i="17"/>
  <c r="I197" i="17"/>
  <c r="J197" i="17"/>
  <c r="K197" i="17"/>
  <c r="L197" i="17"/>
  <c r="I198" i="17"/>
  <c r="J198" i="17"/>
  <c r="K198" i="17"/>
  <c r="L198" i="17"/>
  <c r="I199" i="17"/>
  <c r="J199" i="17"/>
  <c r="K199" i="17"/>
  <c r="L199" i="17"/>
  <c r="I200" i="17"/>
  <c r="J200" i="17"/>
  <c r="K200" i="17"/>
  <c r="L200" i="17"/>
  <c r="I201" i="17"/>
  <c r="J201" i="17"/>
  <c r="K201" i="17"/>
  <c r="L201" i="17"/>
  <c r="I202" i="17"/>
  <c r="J202" i="17"/>
  <c r="K202" i="17"/>
  <c r="L202" i="17"/>
  <c r="I203" i="17"/>
  <c r="J203" i="17"/>
  <c r="K203" i="17"/>
  <c r="L203" i="17"/>
  <c r="I204" i="17"/>
  <c r="J204" i="17"/>
  <c r="K204" i="17"/>
  <c r="L204" i="17"/>
  <c r="I205" i="17"/>
  <c r="J205" i="17"/>
  <c r="K205" i="17"/>
  <c r="L205" i="17"/>
  <c r="I206" i="17"/>
  <c r="J206" i="17"/>
  <c r="K206" i="17"/>
  <c r="L206" i="17"/>
  <c r="I207" i="17"/>
  <c r="J207" i="17"/>
  <c r="K207" i="17"/>
  <c r="L207" i="17"/>
  <c r="I208" i="17"/>
  <c r="J208" i="17"/>
  <c r="K208" i="17"/>
  <c r="L208" i="17"/>
  <c r="I209" i="17"/>
  <c r="J209" i="17"/>
  <c r="K209" i="17"/>
  <c r="L209" i="17"/>
  <c r="I210" i="17"/>
  <c r="J210" i="17"/>
  <c r="K210" i="17"/>
  <c r="L210" i="17"/>
  <c r="I211" i="17"/>
  <c r="J211" i="17"/>
  <c r="K211" i="17"/>
  <c r="L211" i="17"/>
  <c r="I212" i="17"/>
  <c r="J212" i="17"/>
  <c r="K212" i="17"/>
  <c r="L212" i="17"/>
  <c r="I213" i="17"/>
  <c r="J213" i="17"/>
  <c r="K213" i="17"/>
  <c r="L213" i="17"/>
  <c r="I214" i="17"/>
  <c r="J214" i="17"/>
  <c r="K214" i="17"/>
  <c r="L214" i="17"/>
  <c r="I215" i="17"/>
  <c r="J215" i="17"/>
  <c r="K215" i="17"/>
  <c r="L215" i="17"/>
  <c r="I216" i="17"/>
  <c r="J216" i="17"/>
  <c r="K216" i="17"/>
  <c r="L216" i="17"/>
  <c r="I217" i="17"/>
  <c r="J217" i="17"/>
  <c r="K217" i="17"/>
  <c r="L217" i="17"/>
  <c r="I218" i="17"/>
  <c r="J218" i="17"/>
  <c r="K218" i="17"/>
  <c r="L218" i="17"/>
  <c r="I219" i="17"/>
  <c r="J219" i="17"/>
  <c r="K219" i="17"/>
  <c r="L219" i="17"/>
  <c r="I220" i="17"/>
  <c r="J220" i="17"/>
  <c r="K220" i="17"/>
  <c r="L220" i="17"/>
  <c r="I221" i="17"/>
  <c r="J221" i="17"/>
  <c r="K221" i="17"/>
  <c r="L221" i="17"/>
  <c r="I222" i="17"/>
  <c r="J222" i="17"/>
  <c r="K222" i="17"/>
  <c r="L222" i="17"/>
  <c r="I223" i="17"/>
  <c r="J223" i="17"/>
  <c r="K223" i="17"/>
  <c r="L223" i="17"/>
  <c r="I224" i="17"/>
  <c r="J224" i="17"/>
  <c r="K224" i="17"/>
  <c r="L224" i="17"/>
  <c r="I225" i="17"/>
  <c r="J225" i="17"/>
  <c r="K225" i="17"/>
  <c r="L225" i="17"/>
  <c r="I226" i="17"/>
  <c r="J226" i="17"/>
  <c r="K226" i="17"/>
  <c r="L226" i="17"/>
  <c r="I227" i="17"/>
  <c r="J227" i="17"/>
  <c r="K227" i="17"/>
  <c r="L227" i="17"/>
  <c r="I228" i="17"/>
  <c r="J228" i="17"/>
  <c r="K228" i="17"/>
  <c r="L228" i="17"/>
  <c r="I229" i="17"/>
  <c r="J229" i="17"/>
  <c r="K229" i="17"/>
  <c r="L229" i="17"/>
  <c r="I230" i="17"/>
  <c r="J230" i="17"/>
  <c r="K230" i="17"/>
  <c r="L230" i="17"/>
  <c r="I231" i="17"/>
  <c r="J231" i="17"/>
  <c r="K231" i="17"/>
  <c r="L231" i="17"/>
  <c r="I232" i="17"/>
  <c r="J232" i="17"/>
  <c r="K232" i="17"/>
  <c r="L232" i="17"/>
  <c r="I233" i="17"/>
  <c r="J233" i="17"/>
  <c r="K233" i="17"/>
  <c r="L233" i="17"/>
  <c r="I234" i="17"/>
  <c r="J234" i="17"/>
  <c r="K234" i="17"/>
  <c r="L234" i="17"/>
  <c r="I235" i="17"/>
  <c r="J235" i="17"/>
  <c r="K235" i="17"/>
  <c r="L235" i="17"/>
  <c r="I236" i="17"/>
  <c r="J236" i="17"/>
  <c r="K236" i="17"/>
  <c r="L236" i="17"/>
  <c r="I237" i="17"/>
  <c r="J237" i="17"/>
  <c r="K237" i="17"/>
  <c r="L237" i="17"/>
  <c r="I238" i="17"/>
  <c r="J238" i="17"/>
  <c r="K238" i="17"/>
  <c r="L238" i="17"/>
  <c r="I239" i="17"/>
  <c r="J239" i="17"/>
  <c r="K239" i="17"/>
  <c r="L239" i="17"/>
  <c r="I240" i="17"/>
  <c r="J240" i="17"/>
  <c r="K240" i="17"/>
  <c r="L240" i="17"/>
  <c r="I241" i="17"/>
  <c r="J241" i="17"/>
  <c r="K241" i="17"/>
  <c r="L241" i="17"/>
  <c r="I242" i="17"/>
  <c r="J242" i="17"/>
  <c r="K242" i="17"/>
  <c r="L242" i="17"/>
  <c r="I243" i="17"/>
  <c r="J243" i="17"/>
  <c r="K243" i="17"/>
  <c r="L243" i="17"/>
  <c r="I244" i="17"/>
  <c r="J244" i="17"/>
  <c r="K244" i="17"/>
  <c r="L244" i="17"/>
  <c r="I245" i="17"/>
  <c r="J245" i="17"/>
  <c r="K245" i="17"/>
  <c r="L245" i="17"/>
  <c r="I246" i="17"/>
  <c r="J246" i="17"/>
  <c r="K246" i="17"/>
  <c r="L246" i="17"/>
  <c r="I247" i="17"/>
  <c r="J247" i="17"/>
  <c r="K247" i="17"/>
  <c r="L247" i="17"/>
  <c r="I248" i="17"/>
  <c r="J248" i="17"/>
  <c r="K248" i="17"/>
  <c r="L248" i="17"/>
  <c r="I249" i="17"/>
  <c r="J249" i="17"/>
  <c r="K249" i="17"/>
  <c r="L249" i="17"/>
  <c r="I250" i="17"/>
  <c r="J250" i="17"/>
  <c r="K250" i="17"/>
  <c r="L250" i="17"/>
  <c r="I251" i="17"/>
  <c r="J251" i="17"/>
  <c r="K251" i="17"/>
  <c r="L251" i="17"/>
  <c r="I252" i="17"/>
  <c r="J252" i="17"/>
  <c r="K252" i="17"/>
  <c r="L252" i="17"/>
  <c r="I253" i="17"/>
  <c r="J253" i="17"/>
  <c r="K253" i="17"/>
  <c r="L253" i="17"/>
  <c r="I254" i="17"/>
  <c r="J254" i="17"/>
  <c r="K254" i="17"/>
  <c r="L254" i="17"/>
  <c r="I255" i="17"/>
  <c r="J255" i="17"/>
  <c r="K255" i="17"/>
  <c r="L255" i="17"/>
  <c r="I256" i="17"/>
  <c r="J256" i="17"/>
  <c r="K256" i="17"/>
  <c r="L256" i="17"/>
  <c r="I257" i="17"/>
  <c r="J257" i="17"/>
  <c r="K257" i="17"/>
  <c r="L257" i="17"/>
  <c r="I258" i="17"/>
  <c r="J258" i="17"/>
  <c r="K258" i="17"/>
  <c r="L258" i="17"/>
  <c r="I259" i="17"/>
  <c r="J259" i="17"/>
  <c r="K259" i="17"/>
  <c r="L259" i="17"/>
  <c r="I260" i="17"/>
  <c r="J260" i="17"/>
  <c r="K260" i="17"/>
  <c r="L260" i="17"/>
  <c r="I261" i="17"/>
  <c r="J261" i="17"/>
  <c r="K261" i="17"/>
  <c r="L261" i="17"/>
  <c r="I262" i="17"/>
  <c r="J262" i="17"/>
  <c r="K262" i="17"/>
  <c r="L262" i="17"/>
  <c r="I263" i="17"/>
  <c r="J263" i="17"/>
  <c r="K263" i="17"/>
  <c r="L263" i="17"/>
  <c r="I264" i="17"/>
  <c r="J264" i="17"/>
  <c r="K264" i="17"/>
  <c r="L264" i="17"/>
  <c r="I265" i="17"/>
  <c r="J265" i="17"/>
  <c r="K265" i="17"/>
  <c r="L265" i="17"/>
  <c r="I266" i="17"/>
  <c r="J266" i="17"/>
  <c r="K266" i="17"/>
  <c r="L266" i="17"/>
  <c r="I267" i="17"/>
  <c r="J267" i="17"/>
  <c r="K267" i="17"/>
  <c r="L267" i="17"/>
  <c r="I268" i="17"/>
  <c r="J268" i="17"/>
  <c r="K268" i="17"/>
  <c r="L268" i="17"/>
  <c r="I269" i="17"/>
  <c r="J269" i="17"/>
  <c r="K269" i="17"/>
  <c r="L269" i="17"/>
  <c r="I270" i="17"/>
  <c r="J270" i="17"/>
  <c r="K270" i="17"/>
  <c r="L270" i="17"/>
  <c r="I271" i="17"/>
  <c r="J271" i="17"/>
  <c r="K271" i="17"/>
  <c r="L271" i="17"/>
  <c r="I272" i="17"/>
  <c r="J272" i="17"/>
  <c r="K272" i="17"/>
  <c r="L272" i="17"/>
  <c r="I273" i="17"/>
  <c r="J273" i="17"/>
  <c r="K273" i="17"/>
  <c r="L273" i="17"/>
  <c r="I274" i="17"/>
  <c r="J274" i="17"/>
  <c r="K274" i="17"/>
  <c r="L274" i="17"/>
  <c r="I275" i="17"/>
  <c r="J275" i="17"/>
  <c r="K275" i="17"/>
  <c r="L275" i="17"/>
  <c r="I276" i="17"/>
  <c r="J276" i="17"/>
  <c r="K276" i="17"/>
  <c r="L276" i="17"/>
  <c r="I277" i="17"/>
  <c r="J277" i="17"/>
  <c r="K277" i="17"/>
  <c r="L277" i="17"/>
  <c r="I278" i="17"/>
  <c r="J278" i="17"/>
  <c r="K278" i="17"/>
  <c r="L278" i="17"/>
  <c r="I279" i="17"/>
  <c r="J279" i="17"/>
  <c r="K279" i="17"/>
  <c r="L279" i="17"/>
  <c r="I280" i="17"/>
  <c r="J280" i="17"/>
  <c r="K280" i="17"/>
  <c r="L280" i="17"/>
  <c r="I281" i="17"/>
  <c r="J281" i="17"/>
  <c r="K281" i="17"/>
  <c r="L281" i="17"/>
  <c r="I282" i="17"/>
  <c r="J282" i="17"/>
  <c r="K282" i="17"/>
  <c r="L282" i="17"/>
  <c r="I283" i="17"/>
  <c r="J283" i="17"/>
  <c r="K283" i="17"/>
  <c r="L283" i="17"/>
  <c r="I284" i="17"/>
  <c r="J284" i="17"/>
  <c r="K284" i="17"/>
  <c r="L284" i="17"/>
  <c r="I285" i="17"/>
  <c r="J285" i="17"/>
  <c r="K285" i="17"/>
  <c r="L285" i="17"/>
  <c r="I286" i="17"/>
  <c r="J286" i="17"/>
  <c r="K286" i="17"/>
  <c r="L286" i="17"/>
  <c r="I287" i="17"/>
  <c r="J287" i="17"/>
  <c r="K287" i="17"/>
  <c r="L287" i="17"/>
  <c r="I288" i="17"/>
  <c r="J288" i="17"/>
  <c r="K288" i="17"/>
  <c r="L288" i="17"/>
  <c r="I289" i="17"/>
  <c r="J289" i="17"/>
  <c r="K289" i="17"/>
  <c r="L289" i="17"/>
  <c r="I290" i="17"/>
  <c r="J290" i="17"/>
  <c r="K290" i="17"/>
  <c r="L290" i="17"/>
  <c r="I291" i="17"/>
  <c r="J291" i="17"/>
  <c r="K291" i="17"/>
  <c r="L291" i="17"/>
  <c r="I292" i="17"/>
  <c r="J292" i="17"/>
  <c r="K292" i="17"/>
  <c r="L292" i="17"/>
  <c r="I293" i="17"/>
  <c r="J293" i="17"/>
  <c r="K293" i="17"/>
  <c r="L293" i="17"/>
  <c r="I294" i="17"/>
  <c r="J294" i="17"/>
  <c r="K294" i="17"/>
  <c r="L294" i="17"/>
  <c r="I295" i="17"/>
  <c r="J295" i="17"/>
  <c r="K295" i="17"/>
  <c r="L295" i="17"/>
  <c r="I296" i="17"/>
  <c r="J296" i="17"/>
  <c r="K296" i="17"/>
  <c r="L296" i="17"/>
  <c r="I297" i="17"/>
  <c r="J297" i="17"/>
  <c r="K297" i="17"/>
  <c r="L297" i="17"/>
  <c r="I298" i="17"/>
  <c r="J298" i="17"/>
  <c r="K298" i="17"/>
  <c r="L298" i="17"/>
  <c r="I299" i="17"/>
  <c r="J299" i="17"/>
  <c r="K299" i="17"/>
  <c r="L299" i="17"/>
  <c r="I300" i="17"/>
  <c r="J300" i="17"/>
  <c r="K300" i="17"/>
  <c r="L300" i="17"/>
  <c r="I301" i="17"/>
  <c r="J301" i="17"/>
  <c r="K301" i="17"/>
  <c r="L301" i="17"/>
  <c r="I302" i="17"/>
  <c r="J302" i="17"/>
  <c r="K302" i="17"/>
  <c r="L302" i="17"/>
  <c r="I303" i="17"/>
  <c r="J303" i="17"/>
  <c r="K303" i="17"/>
  <c r="L303" i="17"/>
  <c r="I304" i="17"/>
  <c r="J304" i="17"/>
  <c r="K304" i="17"/>
  <c r="L304" i="17"/>
  <c r="I305" i="17"/>
  <c r="J305" i="17"/>
  <c r="K305" i="17"/>
  <c r="L305" i="17"/>
  <c r="I306" i="17"/>
  <c r="J306" i="17"/>
  <c r="K306" i="17"/>
  <c r="L306" i="17"/>
  <c r="I307" i="17"/>
  <c r="J307" i="17"/>
  <c r="K307" i="17"/>
  <c r="L307" i="17"/>
  <c r="I308" i="17"/>
  <c r="J308" i="17"/>
  <c r="K308" i="17"/>
  <c r="L308" i="17"/>
  <c r="I309" i="17"/>
  <c r="J309" i="17"/>
  <c r="K309" i="17"/>
  <c r="L309" i="17"/>
  <c r="I310" i="17"/>
  <c r="J310" i="17"/>
  <c r="K310" i="17"/>
  <c r="L310" i="17"/>
  <c r="I311" i="17"/>
  <c r="J311" i="17"/>
  <c r="K311" i="17"/>
  <c r="L311" i="17"/>
  <c r="I312" i="17"/>
  <c r="J312" i="17"/>
  <c r="K312" i="17"/>
  <c r="L312" i="17"/>
  <c r="I313" i="17"/>
  <c r="J313" i="17"/>
  <c r="K313" i="17"/>
  <c r="L313" i="17"/>
  <c r="I314" i="17"/>
  <c r="J314" i="17"/>
  <c r="K314" i="17"/>
  <c r="L314" i="17"/>
  <c r="I315" i="17"/>
  <c r="J315" i="17"/>
  <c r="K315" i="17"/>
  <c r="L315" i="17"/>
  <c r="I316" i="17"/>
  <c r="J316" i="17"/>
  <c r="K316" i="17"/>
  <c r="L316" i="17"/>
  <c r="I317" i="17"/>
  <c r="J317" i="17"/>
  <c r="K317" i="17"/>
  <c r="L317" i="17"/>
  <c r="I318" i="17"/>
  <c r="J318" i="17"/>
  <c r="K318" i="17"/>
  <c r="L318" i="17"/>
  <c r="I319" i="17"/>
  <c r="J319" i="17"/>
  <c r="K319" i="17"/>
  <c r="L319" i="17"/>
  <c r="I320" i="17"/>
  <c r="J320" i="17"/>
  <c r="K320" i="17"/>
  <c r="L320" i="17"/>
  <c r="I321" i="17"/>
  <c r="J321" i="17"/>
  <c r="K321" i="17"/>
  <c r="L321" i="17"/>
  <c r="I322" i="17"/>
  <c r="J322" i="17"/>
  <c r="K322" i="17"/>
  <c r="L322" i="17"/>
  <c r="I323" i="17"/>
  <c r="J323" i="17"/>
  <c r="K323" i="17"/>
  <c r="L323" i="17"/>
  <c r="I324" i="17"/>
  <c r="J324" i="17"/>
  <c r="K324" i="17"/>
  <c r="L324" i="17"/>
  <c r="I325" i="17"/>
  <c r="J325" i="17"/>
  <c r="K325" i="17"/>
  <c r="L325" i="17"/>
  <c r="I326" i="17"/>
  <c r="J326" i="17"/>
  <c r="K326" i="17"/>
  <c r="L326" i="17"/>
  <c r="I327" i="17"/>
  <c r="J327" i="17"/>
  <c r="K327" i="17"/>
  <c r="L327" i="17"/>
  <c r="I328" i="17"/>
  <c r="J328" i="17"/>
  <c r="K328" i="17"/>
  <c r="L328" i="17"/>
  <c r="I329" i="17"/>
  <c r="J329" i="17"/>
  <c r="K329" i="17"/>
  <c r="L329" i="17"/>
  <c r="I330" i="17"/>
  <c r="J330" i="17"/>
  <c r="K330" i="17"/>
  <c r="L330" i="17"/>
  <c r="I331" i="17"/>
  <c r="J331" i="17"/>
  <c r="K331" i="17"/>
  <c r="L331" i="17"/>
  <c r="I332" i="17"/>
  <c r="J332" i="17"/>
  <c r="K332" i="17"/>
  <c r="L332" i="17"/>
  <c r="I333" i="17"/>
  <c r="J333" i="17"/>
  <c r="K333" i="17"/>
  <c r="L333" i="17"/>
  <c r="I334" i="17"/>
  <c r="J334" i="17"/>
  <c r="K334" i="17"/>
  <c r="L334" i="17"/>
  <c r="I335" i="17"/>
  <c r="J335" i="17"/>
  <c r="K335" i="17"/>
  <c r="L335" i="17"/>
  <c r="I336" i="17"/>
  <c r="J336" i="17"/>
  <c r="K336" i="17"/>
  <c r="L336" i="17"/>
  <c r="I337" i="17"/>
  <c r="J337" i="17"/>
  <c r="K337" i="17"/>
  <c r="L337" i="17"/>
  <c r="I338" i="17"/>
  <c r="J338" i="17"/>
  <c r="K338" i="17"/>
  <c r="L338" i="17"/>
  <c r="I339" i="17"/>
  <c r="J339" i="17"/>
  <c r="K339" i="17"/>
  <c r="L339" i="17"/>
  <c r="I340" i="17"/>
  <c r="J340" i="17"/>
  <c r="K340" i="17"/>
  <c r="L340" i="17"/>
  <c r="I341" i="17"/>
  <c r="J341" i="17"/>
  <c r="K341" i="17"/>
  <c r="L341" i="17"/>
  <c r="I342" i="17"/>
  <c r="J342" i="17"/>
  <c r="K342" i="17"/>
  <c r="L342" i="17"/>
  <c r="I343" i="17"/>
  <c r="J343" i="17"/>
  <c r="K343" i="17"/>
  <c r="L343" i="17"/>
  <c r="I344" i="17"/>
  <c r="J344" i="17"/>
  <c r="K344" i="17"/>
  <c r="L344" i="17"/>
  <c r="I345" i="17"/>
  <c r="J345" i="17"/>
  <c r="K345" i="17"/>
  <c r="L345" i="17"/>
  <c r="I346" i="17"/>
  <c r="J346" i="17"/>
  <c r="K346" i="17"/>
  <c r="L346" i="17"/>
  <c r="I347" i="17"/>
  <c r="J347" i="17"/>
  <c r="K347" i="17"/>
  <c r="L347" i="17"/>
  <c r="I348" i="17"/>
  <c r="J348" i="17"/>
  <c r="K348" i="17"/>
  <c r="L348" i="17"/>
  <c r="I349" i="17"/>
  <c r="J349" i="17"/>
  <c r="K349" i="17"/>
  <c r="L349" i="17"/>
  <c r="I350" i="17"/>
  <c r="J350" i="17"/>
  <c r="K350" i="17"/>
  <c r="L350" i="17"/>
  <c r="I351" i="17"/>
  <c r="J351" i="17"/>
  <c r="K351" i="17"/>
  <c r="L351" i="17"/>
  <c r="I352" i="17"/>
  <c r="J352" i="17"/>
  <c r="K352" i="17"/>
  <c r="L352" i="17"/>
  <c r="I353" i="17"/>
  <c r="J353" i="17"/>
  <c r="K353" i="17"/>
  <c r="L353" i="17"/>
  <c r="I354" i="17"/>
  <c r="J354" i="17"/>
  <c r="K354" i="17"/>
  <c r="L354" i="17"/>
  <c r="I355" i="17"/>
  <c r="J355" i="17"/>
  <c r="K355" i="17"/>
  <c r="L355" i="17"/>
  <c r="I356" i="17"/>
  <c r="J356" i="17"/>
  <c r="K356" i="17"/>
  <c r="L356" i="17"/>
  <c r="I357" i="17"/>
  <c r="J357" i="17"/>
  <c r="K357" i="17"/>
  <c r="L357" i="17"/>
  <c r="I358" i="17"/>
  <c r="J358" i="17"/>
  <c r="K358" i="17"/>
  <c r="L358" i="17"/>
  <c r="I359" i="17"/>
  <c r="J359" i="17"/>
  <c r="K359" i="17"/>
  <c r="L359" i="17"/>
  <c r="I360" i="17"/>
  <c r="J360" i="17"/>
  <c r="K360" i="17"/>
  <c r="L360" i="17"/>
  <c r="I361" i="17"/>
  <c r="J361" i="17"/>
  <c r="K361" i="17"/>
  <c r="L361" i="17"/>
  <c r="I362" i="17"/>
  <c r="J362" i="17"/>
  <c r="K362" i="17"/>
  <c r="L362" i="17"/>
  <c r="I363" i="17"/>
  <c r="J363" i="17"/>
  <c r="K363" i="17"/>
  <c r="L363" i="17"/>
  <c r="I364" i="17"/>
  <c r="J364" i="17"/>
  <c r="K364" i="17"/>
  <c r="L364" i="17"/>
  <c r="I365" i="17"/>
  <c r="J365" i="17"/>
  <c r="K365" i="17"/>
  <c r="L365" i="17"/>
  <c r="I366" i="17"/>
  <c r="J366" i="17"/>
  <c r="K366" i="17"/>
  <c r="L366" i="17"/>
  <c r="I367" i="17"/>
  <c r="J367" i="17"/>
  <c r="K367" i="17"/>
  <c r="L367" i="17"/>
  <c r="I368" i="17"/>
  <c r="J368" i="17"/>
  <c r="K368" i="17"/>
  <c r="L368" i="17"/>
  <c r="I369" i="17"/>
  <c r="J369" i="17"/>
  <c r="K369" i="17"/>
  <c r="L369" i="17"/>
  <c r="I370" i="17"/>
  <c r="J370" i="17"/>
  <c r="K370" i="17"/>
  <c r="L370" i="17"/>
  <c r="I371" i="17"/>
  <c r="J371" i="17"/>
  <c r="K371" i="17"/>
  <c r="L371" i="17"/>
  <c r="I372" i="17"/>
  <c r="J372" i="17"/>
  <c r="K372" i="17"/>
  <c r="L372" i="17"/>
  <c r="I373" i="17"/>
  <c r="J373" i="17"/>
  <c r="K373" i="17"/>
  <c r="L373" i="17"/>
  <c r="I374" i="17"/>
  <c r="J374" i="17"/>
  <c r="K374" i="17"/>
  <c r="L374" i="17"/>
  <c r="I375" i="17"/>
  <c r="J375" i="17"/>
  <c r="K375" i="17"/>
  <c r="L375" i="17"/>
  <c r="I376" i="17"/>
  <c r="J376" i="17"/>
  <c r="K376" i="17"/>
  <c r="L376" i="17"/>
  <c r="I377" i="17"/>
  <c r="J377" i="17"/>
  <c r="K377" i="17"/>
  <c r="L377" i="17"/>
  <c r="I378" i="17"/>
  <c r="J378" i="17"/>
  <c r="K378" i="17"/>
  <c r="L378" i="17"/>
  <c r="I379" i="17"/>
  <c r="J379" i="17"/>
  <c r="K379" i="17"/>
  <c r="L379" i="17"/>
  <c r="I380" i="17"/>
  <c r="J380" i="17"/>
  <c r="K380" i="17"/>
  <c r="L380" i="17"/>
  <c r="I381" i="17"/>
  <c r="J381" i="17"/>
  <c r="K381" i="17"/>
  <c r="L381" i="17"/>
  <c r="I382" i="17"/>
  <c r="J382" i="17"/>
  <c r="K382" i="17"/>
  <c r="L382" i="17"/>
  <c r="I383" i="17"/>
  <c r="J383" i="17"/>
  <c r="K383" i="17"/>
  <c r="L383" i="17"/>
  <c r="I384" i="17"/>
  <c r="J384" i="17"/>
  <c r="K384" i="17"/>
  <c r="L384" i="17"/>
  <c r="I385" i="17"/>
  <c r="J385" i="17"/>
  <c r="K385" i="17"/>
  <c r="L385" i="17"/>
  <c r="I386" i="17"/>
  <c r="J386" i="17"/>
  <c r="K386" i="17"/>
  <c r="L386" i="17"/>
  <c r="I387" i="17"/>
  <c r="J387" i="17"/>
  <c r="K387" i="17"/>
  <c r="L387" i="17"/>
  <c r="I388" i="17"/>
  <c r="J388" i="17"/>
  <c r="K388" i="17"/>
  <c r="L388" i="17"/>
  <c r="I389" i="17"/>
  <c r="J389" i="17"/>
  <c r="K389" i="17"/>
  <c r="L389" i="17"/>
  <c r="I390" i="17"/>
  <c r="J390" i="17"/>
  <c r="K390" i="17"/>
  <c r="L390" i="17"/>
  <c r="I391" i="17"/>
  <c r="J391" i="17"/>
  <c r="K391" i="17"/>
  <c r="L391" i="17"/>
  <c r="I392" i="17"/>
  <c r="J392" i="17"/>
  <c r="K392" i="17"/>
  <c r="L392" i="17"/>
  <c r="I393" i="17"/>
  <c r="J393" i="17"/>
  <c r="K393" i="17"/>
  <c r="L393" i="17"/>
  <c r="I394" i="17"/>
  <c r="J394" i="17"/>
  <c r="K394" i="17"/>
  <c r="L394" i="17"/>
  <c r="I395" i="17"/>
  <c r="J395" i="17"/>
  <c r="K395" i="17"/>
  <c r="L395" i="17"/>
  <c r="I396" i="17"/>
  <c r="J396" i="17"/>
  <c r="K396" i="17"/>
  <c r="L396" i="17"/>
  <c r="I397" i="17"/>
  <c r="J397" i="17"/>
  <c r="K397" i="17"/>
  <c r="L397" i="17"/>
  <c r="I398" i="17"/>
  <c r="J398" i="17"/>
  <c r="K398" i="17"/>
  <c r="L398" i="17"/>
  <c r="I399" i="17"/>
  <c r="J399" i="17"/>
  <c r="K399" i="17"/>
  <c r="L399" i="17"/>
  <c r="I400" i="17"/>
  <c r="J400" i="17"/>
  <c r="K400" i="17"/>
  <c r="L400" i="17"/>
  <c r="I401" i="17"/>
  <c r="J401" i="17"/>
  <c r="K401" i="17"/>
  <c r="L401" i="17"/>
  <c r="I402" i="17"/>
  <c r="J402" i="17"/>
  <c r="K402" i="17"/>
  <c r="L402" i="17"/>
  <c r="I403" i="17"/>
  <c r="J403" i="17"/>
  <c r="K403" i="17"/>
  <c r="L403" i="17"/>
  <c r="I404" i="17"/>
  <c r="J404" i="17"/>
  <c r="K404" i="17"/>
  <c r="L404" i="17"/>
  <c r="I405" i="17"/>
  <c r="J405" i="17"/>
  <c r="K405" i="17"/>
  <c r="L405" i="17"/>
  <c r="I406" i="17"/>
  <c r="J406" i="17"/>
  <c r="K406" i="17"/>
  <c r="L406" i="17"/>
  <c r="I407" i="17"/>
  <c r="J407" i="17"/>
  <c r="K407" i="17"/>
  <c r="L407" i="17"/>
  <c r="I408" i="17"/>
  <c r="J408" i="17"/>
  <c r="K408" i="17"/>
  <c r="L408" i="17"/>
  <c r="I409" i="17"/>
  <c r="J409" i="17"/>
  <c r="K409" i="17"/>
  <c r="L409" i="17"/>
  <c r="I410" i="17"/>
  <c r="J410" i="17"/>
  <c r="K410" i="17"/>
  <c r="L410" i="17"/>
  <c r="I411" i="17"/>
  <c r="J411" i="17"/>
  <c r="K411" i="17"/>
  <c r="L411" i="17"/>
  <c r="I412" i="17"/>
  <c r="J412" i="17"/>
  <c r="K412" i="17"/>
  <c r="L412" i="17"/>
  <c r="I413" i="17"/>
  <c r="J413" i="17"/>
  <c r="K413" i="17"/>
  <c r="L413" i="17"/>
  <c r="I414" i="17"/>
  <c r="J414" i="17"/>
  <c r="K414" i="17"/>
  <c r="L414" i="17"/>
  <c r="I415" i="17"/>
  <c r="J415" i="17"/>
  <c r="K415" i="17"/>
  <c r="L415" i="17"/>
  <c r="I416" i="17"/>
  <c r="J416" i="17"/>
  <c r="K416" i="17"/>
  <c r="L416" i="17"/>
  <c r="I417" i="17"/>
  <c r="J417" i="17"/>
  <c r="K417" i="17"/>
  <c r="L417" i="17"/>
  <c r="I418" i="17"/>
  <c r="J418" i="17"/>
  <c r="K418" i="17"/>
  <c r="L418" i="17"/>
  <c r="I419" i="17"/>
  <c r="J419" i="17"/>
  <c r="K419" i="17"/>
  <c r="L419" i="17"/>
  <c r="I420" i="17"/>
  <c r="J420" i="17"/>
  <c r="K420" i="17"/>
  <c r="L420" i="17"/>
  <c r="I421" i="17"/>
  <c r="J421" i="17"/>
  <c r="K421" i="17"/>
  <c r="L421" i="17"/>
  <c r="I422" i="17"/>
  <c r="J422" i="17"/>
  <c r="K422" i="17"/>
  <c r="L422" i="17"/>
  <c r="I423" i="17"/>
  <c r="J423" i="17"/>
  <c r="K423" i="17"/>
  <c r="L423" i="17"/>
  <c r="I424" i="17"/>
  <c r="J424" i="17"/>
  <c r="K424" i="17"/>
  <c r="L424" i="17"/>
  <c r="I425" i="17"/>
  <c r="J425" i="17"/>
  <c r="K425" i="17"/>
  <c r="L425" i="17"/>
  <c r="I426" i="17"/>
  <c r="J426" i="17"/>
  <c r="K426" i="17"/>
  <c r="L426" i="17"/>
  <c r="I427" i="17"/>
  <c r="J427" i="17"/>
  <c r="K427" i="17"/>
  <c r="L427" i="17"/>
  <c r="I428" i="17"/>
  <c r="J428" i="17"/>
  <c r="K428" i="17"/>
  <c r="L428" i="17"/>
  <c r="I429" i="17"/>
  <c r="J429" i="17"/>
  <c r="K429" i="17"/>
  <c r="L429" i="17"/>
  <c r="I430" i="17"/>
  <c r="J430" i="17"/>
  <c r="K430" i="17"/>
  <c r="L430" i="17"/>
  <c r="I431" i="17"/>
  <c r="J431" i="17"/>
  <c r="K431" i="17"/>
  <c r="L431" i="17"/>
  <c r="I432" i="17"/>
  <c r="J432" i="17"/>
  <c r="K432" i="17"/>
  <c r="L432" i="17"/>
  <c r="I433" i="17"/>
  <c r="J433" i="17"/>
  <c r="K433" i="17"/>
  <c r="L433" i="17"/>
  <c r="I434" i="17"/>
  <c r="J434" i="17"/>
  <c r="K434" i="17"/>
  <c r="L434" i="17"/>
  <c r="I435" i="17"/>
  <c r="J435" i="17"/>
  <c r="K435" i="17"/>
  <c r="L435" i="17"/>
  <c r="I436" i="17"/>
  <c r="J436" i="17"/>
  <c r="K436" i="17"/>
  <c r="L436" i="17"/>
  <c r="I437" i="17"/>
  <c r="J437" i="17"/>
  <c r="K437" i="17"/>
  <c r="L437" i="17"/>
  <c r="I438" i="17"/>
  <c r="J438" i="17"/>
  <c r="K438" i="17"/>
  <c r="L438" i="17"/>
  <c r="I439" i="17"/>
  <c r="J439" i="17"/>
  <c r="K439" i="17"/>
  <c r="L439" i="17"/>
  <c r="I440" i="17"/>
  <c r="J440" i="17"/>
  <c r="K440" i="17"/>
  <c r="L440" i="17"/>
  <c r="I441" i="17"/>
  <c r="J441" i="17"/>
  <c r="K441" i="17"/>
  <c r="L441" i="17"/>
  <c r="I442" i="17"/>
  <c r="J442" i="17"/>
  <c r="K442" i="17"/>
  <c r="L442" i="17"/>
  <c r="I443" i="17"/>
  <c r="J443" i="17"/>
  <c r="K443" i="17"/>
  <c r="L443" i="17"/>
  <c r="I444" i="17"/>
  <c r="J444" i="17"/>
  <c r="K444" i="17"/>
  <c r="L444" i="17"/>
  <c r="I445" i="17"/>
  <c r="J445" i="17"/>
  <c r="K445" i="17"/>
  <c r="L445" i="17"/>
  <c r="I446" i="17"/>
  <c r="J446" i="17"/>
  <c r="K446" i="17"/>
  <c r="L446" i="17"/>
  <c r="I447" i="17"/>
  <c r="J447" i="17"/>
  <c r="K447" i="17"/>
  <c r="L447" i="17"/>
  <c r="I448" i="17"/>
  <c r="J448" i="17"/>
  <c r="K448" i="17"/>
  <c r="L448" i="17"/>
  <c r="I449" i="17"/>
  <c r="J449" i="17"/>
  <c r="K449" i="17"/>
  <c r="L449" i="17"/>
  <c r="I450" i="17"/>
  <c r="J450" i="17"/>
  <c r="K450" i="17"/>
  <c r="L450" i="17"/>
  <c r="I451" i="17"/>
  <c r="J451" i="17"/>
  <c r="K451" i="17"/>
  <c r="L451" i="17"/>
  <c r="I452" i="17"/>
  <c r="J452" i="17"/>
  <c r="K452" i="17"/>
  <c r="L452" i="17"/>
  <c r="I453" i="17"/>
  <c r="J453" i="17"/>
  <c r="K453" i="17"/>
  <c r="L453" i="17"/>
  <c r="I454" i="17"/>
  <c r="J454" i="17"/>
  <c r="K454" i="17"/>
  <c r="L454" i="17"/>
  <c r="I455" i="17"/>
  <c r="J455" i="17"/>
  <c r="K455" i="17"/>
  <c r="L455" i="17"/>
  <c r="I456" i="17"/>
  <c r="J456" i="17"/>
  <c r="K456" i="17"/>
  <c r="L456" i="17"/>
  <c r="I457" i="17"/>
  <c r="J457" i="17"/>
  <c r="K457" i="17"/>
  <c r="L457" i="17"/>
  <c r="I458" i="17"/>
  <c r="J458" i="17"/>
  <c r="K458" i="17"/>
  <c r="L458" i="17"/>
  <c r="I459" i="17"/>
  <c r="J459" i="17"/>
  <c r="K459" i="17"/>
  <c r="L459" i="17"/>
  <c r="I460" i="17"/>
  <c r="J460" i="17"/>
  <c r="K460" i="17"/>
  <c r="L460" i="17"/>
  <c r="I461" i="17"/>
  <c r="J461" i="17"/>
  <c r="K461" i="17"/>
  <c r="L461" i="17"/>
  <c r="I462" i="17"/>
  <c r="J462" i="17"/>
  <c r="K462" i="17"/>
  <c r="L462" i="17"/>
  <c r="I463" i="17"/>
  <c r="J463" i="17"/>
  <c r="K463" i="17"/>
  <c r="L463" i="17"/>
  <c r="I464" i="17"/>
  <c r="J464" i="17"/>
  <c r="K464" i="17"/>
  <c r="L464" i="17"/>
  <c r="I465" i="17"/>
  <c r="J465" i="17"/>
  <c r="K465" i="17"/>
  <c r="L465" i="17"/>
  <c r="I466" i="17"/>
  <c r="J466" i="17"/>
  <c r="K466" i="17"/>
  <c r="L466" i="17"/>
  <c r="I467" i="17"/>
  <c r="J467" i="17"/>
  <c r="K467" i="17"/>
  <c r="L467" i="17"/>
  <c r="I468" i="17"/>
  <c r="J468" i="17"/>
  <c r="K468" i="17"/>
  <c r="L468" i="17"/>
  <c r="I469" i="17"/>
  <c r="J469" i="17"/>
  <c r="K469" i="17"/>
  <c r="L469" i="17"/>
  <c r="I470" i="17"/>
  <c r="J470" i="17"/>
  <c r="K470" i="17"/>
  <c r="L470" i="17"/>
  <c r="I471" i="17"/>
  <c r="J471" i="17"/>
  <c r="K471" i="17"/>
  <c r="L471" i="17"/>
  <c r="I472" i="17"/>
  <c r="J472" i="17"/>
  <c r="K472" i="17"/>
  <c r="L472" i="17"/>
  <c r="I473" i="17"/>
  <c r="J473" i="17"/>
  <c r="K473" i="17"/>
  <c r="L473" i="17"/>
  <c r="I474" i="17"/>
  <c r="J474" i="17"/>
  <c r="K474" i="17"/>
  <c r="L474" i="17"/>
  <c r="I475" i="17"/>
  <c r="J475" i="17"/>
  <c r="K475" i="17"/>
  <c r="L475" i="17"/>
  <c r="I476" i="17"/>
  <c r="J476" i="17"/>
  <c r="K476" i="17"/>
  <c r="L476" i="17"/>
  <c r="I477" i="17"/>
  <c r="J477" i="17"/>
  <c r="K477" i="17"/>
  <c r="L477" i="17"/>
  <c r="I478" i="17"/>
  <c r="J478" i="17"/>
  <c r="K478" i="17"/>
  <c r="L478" i="17"/>
  <c r="I479" i="17"/>
  <c r="J479" i="17"/>
  <c r="K479" i="17"/>
  <c r="L479" i="17"/>
  <c r="I480" i="17"/>
  <c r="J480" i="17"/>
  <c r="K480" i="17"/>
  <c r="L480" i="17"/>
  <c r="I481" i="17"/>
  <c r="J481" i="17"/>
  <c r="K481" i="17"/>
  <c r="L481" i="17"/>
  <c r="I482" i="17"/>
  <c r="J482" i="17"/>
  <c r="K482" i="17"/>
  <c r="L482" i="17"/>
  <c r="I483" i="17"/>
  <c r="J483" i="17"/>
  <c r="K483" i="17"/>
  <c r="L483" i="17"/>
  <c r="I484" i="17"/>
  <c r="J484" i="17"/>
  <c r="K484" i="17"/>
  <c r="L484" i="17"/>
  <c r="I485" i="17"/>
  <c r="J485" i="17"/>
  <c r="K485" i="17"/>
  <c r="L485" i="17"/>
  <c r="I486" i="17"/>
  <c r="J486" i="17"/>
  <c r="K486" i="17"/>
  <c r="L486" i="17"/>
  <c r="I487" i="17"/>
  <c r="J487" i="17"/>
  <c r="K487" i="17"/>
  <c r="L487" i="17"/>
  <c r="I488" i="17"/>
  <c r="J488" i="17"/>
  <c r="K488" i="17"/>
  <c r="L488" i="17"/>
  <c r="I489" i="17"/>
  <c r="J489" i="17"/>
  <c r="K489" i="17"/>
  <c r="L489" i="17"/>
  <c r="I490" i="17"/>
  <c r="J490" i="17"/>
  <c r="K490" i="17"/>
  <c r="L490" i="17"/>
  <c r="I491" i="17"/>
  <c r="J491" i="17"/>
  <c r="K491" i="17"/>
  <c r="L491" i="17"/>
  <c r="I492" i="17"/>
  <c r="J492" i="17"/>
  <c r="K492" i="17"/>
  <c r="L492" i="17"/>
  <c r="I493" i="17"/>
  <c r="J493" i="17"/>
  <c r="K493" i="17"/>
  <c r="L493" i="17"/>
  <c r="I494" i="17"/>
  <c r="J494" i="17"/>
  <c r="K494" i="17"/>
  <c r="L494" i="17"/>
  <c r="I495" i="17"/>
  <c r="J495" i="17"/>
  <c r="K495" i="17"/>
  <c r="L495" i="17"/>
  <c r="I496" i="17"/>
  <c r="J496" i="17"/>
  <c r="K496" i="17"/>
  <c r="L496" i="17"/>
  <c r="I497" i="17"/>
  <c r="J497" i="17"/>
  <c r="K497" i="17"/>
  <c r="L497" i="17"/>
  <c r="I498" i="17"/>
  <c r="J498" i="17"/>
  <c r="K498" i="17"/>
  <c r="L498" i="17"/>
  <c r="I499" i="17"/>
  <c r="J499" i="17"/>
  <c r="K499" i="17"/>
  <c r="L499" i="17"/>
  <c r="I500" i="17"/>
  <c r="J500" i="17"/>
  <c r="K500" i="17"/>
  <c r="L500" i="17"/>
  <c r="I501" i="17"/>
  <c r="J501" i="17"/>
  <c r="K501" i="17"/>
  <c r="L501" i="17"/>
  <c r="I502" i="17"/>
  <c r="J502" i="17"/>
  <c r="K502" i="17"/>
  <c r="L502" i="17"/>
  <c r="I503" i="17"/>
  <c r="J503" i="17"/>
  <c r="K503" i="17"/>
  <c r="L503" i="17"/>
  <c r="I504" i="17"/>
  <c r="J504" i="17"/>
  <c r="K504" i="17"/>
  <c r="L504" i="17"/>
  <c r="I505" i="17"/>
  <c r="J505" i="17"/>
  <c r="K505" i="17"/>
  <c r="L505" i="17"/>
  <c r="I506" i="17"/>
  <c r="J506" i="17"/>
  <c r="K506" i="17"/>
  <c r="L506" i="17"/>
  <c r="I507" i="17"/>
  <c r="J507" i="17"/>
  <c r="K507" i="17"/>
  <c r="L507" i="17"/>
  <c r="I508" i="17"/>
  <c r="J508" i="17"/>
  <c r="K508" i="17"/>
  <c r="L508" i="17"/>
  <c r="I509" i="17"/>
  <c r="J509" i="17"/>
  <c r="K509" i="17"/>
  <c r="L509" i="17"/>
  <c r="I510" i="17"/>
  <c r="J510" i="17"/>
  <c r="K510" i="17"/>
  <c r="L510" i="17"/>
  <c r="I511" i="17"/>
  <c r="J511" i="17"/>
  <c r="K511" i="17"/>
  <c r="L511" i="17"/>
  <c r="I512" i="17"/>
  <c r="J512" i="17"/>
  <c r="K512" i="17"/>
  <c r="L512" i="17"/>
  <c r="I513" i="17"/>
  <c r="J513" i="17"/>
  <c r="K513" i="17"/>
  <c r="L513" i="17"/>
  <c r="I514" i="17"/>
  <c r="J514" i="17"/>
  <c r="K514" i="17"/>
  <c r="L514" i="17"/>
  <c r="I515" i="17"/>
  <c r="J515" i="17"/>
  <c r="K515" i="17"/>
  <c r="L515" i="17"/>
  <c r="I516" i="17"/>
  <c r="J516" i="17"/>
  <c r="K516" i="17"/>
  <c r="L516" i="17"/>
  <c r="I517" i="17"/>
  <c r="J517" i="17"/>
  <c r="K517" i="17"/>
  <c r="L517" i="17"/>
  <c r="I518" i="17"/>
  <c r="J518" i="17"/>
  <c r="K518" i="17"/>
  <c r="L518" i="17"/>
  <c r="I519" i="17"/>
  <c r="J519" i="17"/>
  <c r="K519" i="17"/>
  <c r="L519" i="17"/>
  <c r="I520" i="17"/>
  <c r="J520" i="17"/>
  <c r="K520" i="17"/>
  <c r="L520" i="17"/>
  <c r="I521" i="17"/>
  <c r="J521" i="17"/>
  <c r="K521" i="17"/>
  <c r="L521" i="17"/>
  <c r="I522" i="17"/>
  <c r="J522" i="17"/>
  <c r="K522" i="17"/>
  <c r="L522" i="17"/>
  <c r="I523" i="17"/>
  <c r="J523" i="17"/>
  <c r="K523" i="17"/>
  <c r="L523" i="17"/>
  <c r="I524" i="17"/>
  <c r="J524" i="17"/>
  <c r="K524" i="17"/>
  <c r="L524" i="17"/>
  <c r="I525" i="17"/>
  <c r="J525" i="17"/>
  <c r="K525" i="17"/>
  <c r="L525" i="17"/>
  <c r="I526" i="17"/>
  <c r="J526" i="17"/>
  <c r="K526" i="17"/>
  <c r="L526" i="17"/>
  <c r="I527" i="17"/>
  <c r="J527" i="17"/>
  <c r="K527" i="17"/>
  <c r="L527" i="17"/>
  <c r="I528" i="17"/>
  <c r="J528" i="17"/>
  <c r="K528" i="17"/>
  <c r="L528" i="17"/>
  <c r="I529" i="17"/>
  <c r="J529" i="17"/>
  <c r="K529" i="17"/>
  <c r="L529" i="17"/>
  <c r="I530" i="17"/>
  <c r="J530" i="17"/>
  <c r="K530" i="17"/>
  <c r="L530" i="17"/>
  <c r="I531" i="17"/>
  <c r="J531" i="17"/>
  <c r="K531" i="17"/>
  <c r="L531" i="17"/>
  <c r="I532" i="17"/>
  <c r="J532" i="17"/>
  <c r="K532" i="17"/>
  <c r="L532" i="17"/>
  <c r="I533" i="17"/>
  <c r="J533" i="17"/>
  <c r="K533" i="17"/>
  <c r="L533" i="17"/>
  <c r="I534" i="17"/>
  <c r="J534" i="17"/>
  <c r="K534" i="17"/>
  <c r="L534" i="17"/>
  <c r="I535" i="17"/>
  <c r="J535" i="17"/>
  <c r="K535" i="17"/>
  <c r="L535" i="17"/>
  <c r="I536" i="17"/>
  <c r="J536" i="17"/>
  <c r="K536" i="17"/>
  <c r="L536" i="17"/>
  <c r="I537" i="17"/>
  <c r="J537" i="17"/>
  <c r="K537" i="17"/>
  <c r="L537" i="17"/>
  <c r="I538" i="17"/>
  <c r="J538" i="17"/>
  <c r="K538" i="17"/>
  <c r="L538" i="17"/>
  <c r="I539" i="17"/>
  <c r="J539" i="17"/>
  <c r="K539" i="17"/>
  <c r="L539" i="17"/>
  <c r="I540" i="17"/>
  <c r="J540" i="17"/>
  <c r="K540" i="17"/>
  <c r="L540" i="17"/>
  <c r="I541" i="17"/>
  <c r="J541" i="17"/>
  <c r="K541" i="17"/>
  <c r="L541" i="17"/>
  <c r="I542" i="17"/>
  <c r="J542" i="17"/>
  <c r="K542" i="17"/>
  <c r="L542" i="17"/>
  <c r="I543" i="17"/>
  <c r="J543" i="17"/>
  <c r="K543" i="17"/>
  <c r="L543" i="17"/>
  <c r="I544" i="17"/>
  <c r="J544" i="17"/>
  <c r="K544" i="17"/>
  <c r="L544" i="17"/>
  <c r="I545" i="17"/>
  <c r="J545" i="17"/>
  <c r="K545" i="17"/>
  <c r="L545" i="17"/>
  <c r="I546" i="17"/>
  <c r="J546" i="17"/>
  <c r="K546" i="17"/>
  <c r="L546" i="17"/>
  <c r="I547" i="17"/>
  <c r="J547" i="17"/>
  <c r="K547" i="17"/>
  <c r="L547" i="17"/>
  <c r="I548" i="17"/>
  <c r="J548" i="17"/>
  <c r="K548" i="17"/>
  <c r="L548" i="17"/>
  <c r="I549" i="17"/>
  <c r="J549" i="17"/>
  <c r="K549" i="17"/>
  <c r="L549" i="17"/>
  <c r="I550" i="17"/>
  <c r="J550" i="17"/>
  <c r="K550" i="17"/>
  <c r="L550" i="17"/>
  <c r="I551" i="17"/>
  <c r="J551" i="17"/>
  <c r="K551" i="17"/>
  <c r="L551" i="17"/>
  <c r="I552" i="17"/>
  <c r="J552" i="17"/>
  <c r="K552" i="17"/>
  <c r="L552" i="17"/>
  <c r="I553" i="17"/>
  <c r="J553" i="17"/>
  <c r="K553" i="17"/>
  <c r="L553" i="17"/>
  <c r="I554" i="17"/>
  <c r="J554" i="17"/>
  <c r="K554" i="17"/>
  <c r="L554" i="17"/>
  <c r="I555" i="17"/>
  <c r="J555" i="17"/>
  <c r="K555" i="17"/>
  <c r="L555" i="17"/>
  <c r="I556" i="17"/>
  <c r="J556" i="17"/>
  <c r="K556" i="17"/>
  <c r="L556" i="17"/>
  <c r="I557" i="17"/>
  <c r="J557" i="17"/>
  <c r="K557" i="17"/>
  <c r="L557" i="17"/>
  <c r="I558" i="17"/>
  <c r="J558" i="17"/>
  <c r="K558" i="17"/>
  <c r="L558" i="17"/>
  <c r="I559" i="17"/>
  <c r="J559" i="17"/>
  <c r="K559" i="17"/>
  <c r="L559" i="17"/>
  <c r="I560" i="17"/>
  <c r="J560" i="17"/>
  <c r="K560" i="17"/>
  <c r="L560" i="17"/>
  <c r="I561" i="17"/>
  <c r="J561" i="17"/>
  <c r="K561" i="17"/>
  <c r="L561" i="17"/>
  <c r="I562" i="17"/>
  <c r="J562" i="17"/>
  <c r="K562" i="17"/>
  <c r="L562" i="17"/>
  <c r="I563" i="17"/>
  <c r="J563" i="17"/>
  <c r="K563" i="17"/>
  <c r="L563" i="17"/>
  <c r="I564" i="17"/>
  <c r="J564" i="17"/>
  <c r="K564" i="17"/>
  <c r="L564" i="17"/>
  <c r="I565" i="17"/>
  <c r="J565" i="17"/>
  <c r="K565" i="17"/>
  <c r="L565" i="17"/>
  <c r="I566" i="17"/>
  <c r="J566" i="17"/>
  <c r="K566" i="17"/>
  <c r="L566" i="17"/>
  <c r="I567" i="17"/>
  <c r="J567" i="17"/>
  <c r="K567" i="17"/>
  <c r="L567" i="17"/>
  <c r="I568" i="17"/>
  <c r="J568" i="17"/>
  <c r="K568" i="17"/>
  <c r="L568" i="17"/>
  <c r="I569" i="17"/>
  <c r="J569" i="17"/>
  <c r="K569" i="17"/>
  <c r="L569" i="17"/>
  <c r="I570" i="17"/>
  <c r="J570" i="17"/>
  <c r="K570" i="17"/>
  <c r="L570" i="17"/>
  <c r="I571" i="17"/>
  <c r="J571" i="17"/>
  <c r="K571" i="17"/>
  <c r="L571" i="17"/>
  <c r="I572" i="17"/>
  <c r="J572" i="17"/>
  <c r="K572" i="17"/>
  <c r="L572" i="17"/>
  <c r="I573" i="17"/>
  <c r="J573" i="17"/>
  <c r="K573" i="17"/>
  <c r="L573" i="17"/>
  <c r="I574" i="17"/>
  <c r="J574" i="17"/>
  <c r="K574" i="17"/>
  <c r="L574" i="17"/>
  <c r="I575" i="17"/>
  <c r="J575" i="17"/>
  <c r="K575" i="17"/>
  <c r="L575" i="17"/>
  <c r="I576" i="17"/>
  <c r="J576" i="17"/>
  <c r="K576" i="17"/>
  <c r="L576" i="17"/>
  <c r="I577" i="17"/>
  <c r="J577" i="17"/>
  <c r="K577" i="17"/>
  <c r="L577" i="17"/>
  <c r="I578" i="17"/>
  <c r="J578" i="17"/>
  <c r="K578" i="17"/>
  <c r="L578" i="17"/>
  <c r="I579" i="17"/>
  <c r="J579" i="17"/>
  <c r="K579" i="17"/>
  <c r="L579" i="17"/>
  <c r="I580" i="17"/>
  <c r="J580" i="17"/>
  <c r="K580" i="17"/>
  <c r="L580" i="17"/>
  <c r="I581" i="17"/>
  <c r="J581" i="17"/>
  <c r="K581" i="17"/>
  <c r="L581" i="17"/>
  <c r="I582" i="17"/>
  <c r="J582" i="17"/>
  <c r="K582" i="17"/>
  <c r="L582" i="17"/>
  <c r="I583" i="17"/>
  <c r="J583" i="17"/>
  <c r="K583" i="17"/>
  <c r="L583" i="17"/>
  <c r="I584" i="17"/>
  <c r="J584" i="17"/>
  <c r="K584" i="17"/>
  <c r="L584" i="17"/>
  <c r="I585" i="17"/>
  <c r="J585" i="17"/>
  <c r="K585" i="17"/>
  <c r="L585" i="17"/>
  <c r="I586" i="17"/>
  <c r="J586" i="17"/>
  <c r="K586" i="17"/>
  <c r="L586" i="17"/>
  <c r="I587" i="17"/>
  <c r="J587" i="17"/>
  <c r="K587" i="17"/>
  <c r="L587" i="17"/>
  <c r="I588" i="17"/>
  <c r="J588" i="17"/>
  <c r="K588" i="17"/>
  <c r="L588" i="17"/>
  <c r="I589" i="17"/>
  <c r="J589" i="17"/>
  <c r="K589" i="17"/>
  <c r="L589" i="17"/>
  <c r="I590" i="17"/>
  <c r="J590" i="17"/>
  <c r="K590" i="17"/>
  <c r="L590" i="17"/>
  <c r="I591" i="17"/>
  <c r="J591" i="17"/>
  <c r="K591" i="17"/>
  <c r="L591" i="17"/>
  <c r="I592" i="17"/>
  <c r="J592" i="17"/>
  <c r="K592" i="17"/>
  <c r="L592" i="17"/>
  <c r="I593" i="17"/>
  <c r="J593" i="17"/>
  <c r="K593" i="17"/>
  <c r="L593" i="17"/>
  <c r="I594" i="17"/>
  <c r="J594" i="17"/>
  <c r="K594" i="17"/>
  <c r="L594" i="17"/>
  <c r="I595" i="17"/>
  <c r="J595" i="17"/>
  <c r="K595" i="17"/>
  <c r="L595" i="17"/>
  <c r="I596" i="17"/>
  <c r="J596" i="17"/>
  <c r="K596" i="17"/>
  <c r="L596" i="17"/>
  <c r="I597" i="17"/>
  <c r="J597" i="17"/>
  <c r="K597" i="17"/>
  <c r="L597" i="17"/>
  <c r="I598" i="17"/>
  <c r="J598" i="17"/>
  <c r="K598" i="17"/>
  <c r="L598" i="17"/>
  <c r="I599" i="17"/>
  <c r="J599" i="17"/>
  <c r="K599" i="17"/>
  <c r="L599" i="17"/>
  <c r="I600" i="17"/>
  <c r="J600" i="17"/>
  <c r="K600" i="17"/>
  <c r="L600" i="17"/>
  <c r="I601" i="17"/>
  <c r="J601" i="17"/>
  <c r="K601" i="17"/>
  <c r="L601" i="17"/>
  <c r="I602" i="17"/>
  <c r="J602" i="17"/>
  <c r="K602" i="17"/>
  <c r="L602" i="17"/>
  <c r="I603" i="17"/>
  <c r="J603" i="17"/>
  <c r="K603" i="17"/>
  <c r="L603" i="17"/>
  <c r="I604" i="17"/>
  <c r="J604" i="17"/>
  <c r="K604" i="17"/>
  <c r="L604" i="17"/>
  <c r="I605" i="17"/>
  <c r="J605" i="17"/>
  <c r="K605" i="17"/>
  <c r="L605" i="17"/>
  <c r="I606" i="17"/>
  <c r="J606" i="17"/>
  <c r="K606" i="17"/>
  <c r="L606" i="17"/>
  <c r="I607" i="17"/>
  <c r="J607" i="17"/>
  <c r="K607" i="17"/>
  <c r="L607" i="17"/>
  <c r="I608" i="17"/>
  <c r="J608" i="17"/>
  <c r="K608" i="17"/>
  <c r="L608" i="17"/>
  <c r="I609" i="17"/>
  <c r="J609" i="17"/>
  <c r="K609" i="17"/>
  <c r="L609" i="17"/>
  <c r="I610" i="17"/>
  <c r="J610" i="17"/>
  <c r="K610" i="17"/>
  <c r="L610" i="17"/>
  <c r="I611" i="17"/>
  <c r="J611" i="17"/>
  <c r="K611" i="17"/>
  <c r="L611" i="17"/>
  <c r="I612" i="17"/>
  <c r="J612" i="17"/>
  <c r="K612" i="17"/>
  <c r="L612" i="17"/>
  <c r="I613" i="17"/>
  <c r="J613" i="17"/>
  <c r="K613" i="17"/>
  <c r="L613" i="17"/>
  <c r="I614" i="17"/>
  <c r="J614" i="17"/>
  <c r="K614" i="17"/>
  <c r="L614" i="17"/>
  <c r="I615" i="17"/>
  <c r="J615" i="17"/>
  <c r="K615" i="17"/>
  <c r="L615" i="17"/>
  <c r="I616" i="17"/>
  <c r="J616" i="17"/>
  <c r="K616" i="17"/>
  <c r="L616" i="17"/>
  <c r="I617" i="17"/>
  <c r="J617" i="17"/>
  <c r="K617" i="17"/>
  <c r="L617" i="17"/>
  <c r="I618" i="17"/>
  <c r="J618" i="17"/>
  <c r="K618" i="17"/>
  <c r="L618" i="17"/>
  <c r="I619" i="17"/>
  <c r="J619" i="17"/>
  <c r="K619" i="17"/>
  <c r="L619" i="17"/>
  <c r="I620" i="17"/>
  <c r="J620" i="17"/>
  <c r="K620" i="17"/>
  <c r="L620" i="17"/>
  <c r="I621" i="17"/>
  <c r="J621" i="17"/>
  <c r="K621" i="17"/>
  <c r="L621" i="17"/>
  <c r="I622" i="17"/>
  <c r="J622" i="17"/>
  <c r="K622" i="17"/>
  <c r="L622" i="17"/>
  <c r="I623" i="17"/>
  <c r="J623" i="17"/>
  <c r="K623" i="17"/>
  <c r="L623" i="17"/>
  <c r="I624" i="17"/>
  <c r="J624" i="17"/>
  <c r="K624" i="17"/>
  <c r="L624" i="17"/>
  <c r="I625" i="17"/>
  <c r="J625" i="17"/>
  <c r="K625" i="17"/>
  <c r="L625" i="17"/>
  <c r="I626" i="17"/>
  <c r="J626" i="17"/>
  <c r="K626" i="17"/>
  <c r="L626" i="17"/>
  <c r="I627" i="17"/>
  <c r="J627" i="17"/>
  <c r="K627" i="17"/>
  <c r="L627" i="17"/>
  <c r="I628" i="17"/>
  <c r="J628" i="17"/>
  <c r="K628" i="17"/>
  <c r="L628" i="17"/>
  <c r="I629" i="17"/>
  <c r="J629" i="17"/>
  <c r="K629" i="17"/>
  <c r="L629" i="17"/>
  <c r="I630" i="17"/>
  <c r="J630" i="17"/>
  <c r="K630" i="17"/>
  <c r="L630" i="17"/>
  <c r="I631" i="17"/>
  <c r="J631" i="17"/>
  <c r="K631" i="17"/>
  <c r="L631" i="17"/>
  <c r="I632" i="17"/>
  <c r="J632" i="17"/>
  <c r="K632" i="17"/>
  <c r="L632" i="17"/>
  <c r="I633" i="17"/>
  <c r="J633" i="17"/>
  <c r="K633" i="17"/>
  <c r="L633" i="17"/>
  <c r="I634" i="17"/>
  <c r="J634" i="17"/>
  <c r="K634" i="17"/>
  <c r="L634" i="17"/>
  <c r="I635" i="17"/>
  <c r="J635" i="17"/>
  <c r="K635" i="17"/>
  <c r="L635" i="17"/>
  <c r="I636" i="17"/>
  <c r="J636" i="17"/>
  <c r="K636" i="17"/>
  <c r="L636" i="17"/>
  <c r="I637" i="17"/>
  <c r="J637" i="17"/>
  <c r="K637" i="17"/>
  <c r="L637" i="17"/>
  <c r="I638" i="17"/>
  <c r="J638" i="17"/>
  <c r="K638" i="17"/>
  <c r="L638" i="17"/>
  <c r="I639" i="17"/>
  <c r="J639" i="17"/>
  <c r="K639" i="17"/>
  <c r="L639" i="17"/>
  <c r="I640" i="17"/>
  <c r="J640" i="17"/>
  <c r="K640" i="17"/>
  <c r="L640" i="17"/>
  <c r="I641" i="17"/>
  <c r="J641" i="17"/>
  <c r="K641" i="17"/>
  <c r="L641" i="17"/>
  <c r="I642" i="17"/>
  <c r="J642" i="17"/>
  <c r="K642" i="17"/>
  <c r="L642" i="17"/>
  <c r="I643" i="17"/>
  <c r="J643" i="17"/>
  <c r="K643" i="17"/>
  <c r="L643" i="17"/>
  <c r="I644" i="17"/>
  <c r="J644" i="17"/>
  <c r="K644" i="17"/>
  <c r="L644" i="17"/>
  <c r="I645" i="17"/>
  <c r="J645" i="17"/>
  <c r="K645" i="17"/>
  <c r="L645" i="17"/>
  <c r="I646" i="17"/>
  <c r="J646" i="17"/>
  <c r="K646" i="17"/>
  <c r="L646" i="17"/>
  <c r="I647" i="17"/>
  <c r="J647" i="17"/>
  <c r="K647" i="17"/>
  <c r="L647" i="17"/>
  <c r="I648" i="17"/>
  <c r="J648" i="17"/>
  <c r="K648" i="17"/>
  <c r="L648" i="17"/>
  <c r="I649" i="17"/>
  <c r="J649" i="17"/>
  <c r="K649" i="17"/>
  <c r="L649" i="17"/>
  <c r="I650" i="17"/>
  <c r="J650" i="17"/>
  <c r="K650" i="17"/>
  <c r="L650" i="17"/>
  <c r="I651" i="17"/>
  <c r="J651" i="17"/>
  <c r="K651" i="17"/>
  <c r="L651" i="17"/>
  <c r="I652" i="17"/>
  <c r="J652" i="17"/>
  <c r="K652" i="17"/>
  <c r="L652" i="17"/>
  <c r="I653" i="17"/>
  <c r="J653" i="17"/>
  <c r="K653" i="17"/>
  <c r="L653" i="17"/>
  <c r="I654" i="17"/>
  <c r="J654" i="17"/>
  <c r="K654" i="17"/>
  <c r="L654" i="17"/>
  <c r="I655" i="17"/>
  <c r="J655" i="17"/>
  <c r="K655" i="17"/>
  <c r="L655" i="17"/>
  <c r="I656" i="17"/>
  <c r="J656" i="17"/>
  <c r="K656" i="17"/>
  <c r="L656" i="17"/>
  <c r="I657" i="17"/>
  <c r="J657" i="17"/>
  <c r="K657" i="17"/>
  <c r="L657" i="17"/>
  <c r="I658" i="17"/>
  <c r="J658" i="17"/>
  <c r="K658" i="17"/>
  <c r="L658" i="17"/>
  <c r="I659" i="17"/>
  <c r="J659" i="17"/>
  <c r="K659" i="17"/>
  <c r="L659" i="17"/>
  <c r="I660" i="17"/>
  <c r="J660" i="17"/>
  <c r="K660" i="17"/>
  <c r="L660" i="17"/>
  <c r="I661" i="17"/>
  <c r="J661" i="17"/>
  <c r="K661" i="17"/>
  <c r="L661" i="17"/>
  <c r="I662" i="17"/>
  <c r="J662" i="17"/>
  <c r="K662" i="17"/>
  <c r="L662" i="17"/>
  <c r="I663" i="17"/>
  <c r="J663" i="17"/>
  <c r="K663" i="17"/>
  <c r="L663" i="17"/>
  <c r="I664" i="17"/>
  <c r="J664" i="17"/>
  <c r="K664" i="17"/>
  <c r="L664" i="17"/>
  <c r="I665" i="17"/>
  <c r="J665" i="17"/>
  <c r="K665" i="17"/>
  <c r="L665" i="17"/>
  <c r="I666" i="17"/>
  <c r="J666" i="17"/>
  <c r="K666" i="17"/>
  <c r="L666" i="17"/>
  <c r="I667" i="17"/>
  <c r="J667" i="17"/>
  <c r="K667" i="17"/>
  <c r="L667" i="17"/>
  <c r="I668" i="17"/>
  <c r="J668" i="17"/>
  <c r="K668" i="17"/>
  <c r="L668" i="17"/>
  <c r="I669" i="17"/>
  <c r="J669" i="17"/>
  <c r="K669" i="17"/>
  <c r="L669" i="17"/>
  <c r="I670" i="17"/>
  <c r="J670" i="17"/>
  <c r="K670" i="17"/>
  <c r="L670" i="17"/>
  <c r="I671" i="17"/>
  <c r="J671" i="17"/>
  <c r="K671" i="17"/>
  <c r="L671" i="17"/>
  <c r="I672" i="17"/>
  <c r="J672" i="17"/>
  <c r="K672" i="17"/>
  <c r="L672" i="17"/>
  <c r="I673" i="17"/>
  <c r="J673" i="17"/>
  <c r="K673" i="17"/>
  <c r="L673" i="17"/>
  <c r="I674" i="17"/>
  <c r="J674" i="17"/>
  <c r="K674" i="17"/>
  <c r="L674" i="17"/>
  <c r="I675" i="17"/>
  <c r="J675" i="17"/>
  <c r="K675" i="17"/>
  <c r="L675" i="17"/>
  <c r="I676" i="17"/>
  <c r="J676" i="17"/>
  <c r="K676" i="17"/>
  <c r="L676" i="17"/>
  <c r="I677" i="17"/>
  <c r="J677" i="17"/>
  <c r="K677" i="17"/>
  <c r="L677" i="17"/>
  <c r="I678" i="17"/>
  <c r="J678" i="17"/>
  <c r="K678" i="17"/>
  <c r="L678" i="17"/>
  <c r="I679" i="17"/>
  <c r="J679" i="17"/>
  <c r="K679" i="17"/>
  <c r="L679" i="17"/>
  <c r="I680" i="17"/>
  <c r="J680" i="17"/>
  <c r="K680" i="17"/>
  <c r="L680" i="17"/>
  <c r="I681" i="17"/>
  <c r="J681" i="17"/>
  <c r="K681" i="17"/>
  <c r="L681" i="17"/>
  <c r="I682" i="17"/>
  <c r="J682" i="17"/>
  <c r="K682" i="17"/>
  <c r="L682" i="17"/>
  <c r="I683" i="17"/>
  <c r="J683" i="17"/>
  <c r="K683" i="17"/>
  <c r="L683" i="17"/>
  <c r="I684" i="17"/>
  <c r="J684" i="17"/>
  <c r="K684" i="17"/>
  <c r="L684" i="17"/>
  <c r="I685" i="17"/>
  <c r="J685" i="17"/>
  <c r="K685" i="17"/>
  <c r="L685" i="17"/>
  <c r="I686" i="17"/>
  <c r="J686" i="17"/>
  <c r="K686" i="17"/>
  <c r="L686" i="17"/>
  <c r="I687" i="17"/>
  <c r="J687" i="17"/>
  <c r="K687" i="17"/>
  <c r="L687" i="17"/>
  <c r="I688" i="17"/>
  <c r="J688" i="17"/>
  <c r="K688" i="17"/>
  <c r="L688" i="17"/>
  <c r="I689" i="17"/>
  <c r="J689" i="17"/>
  <c r="K689" i="17"/>
  <c r="L689" i="17"/>
  <c r="I690" i="17"/>
  <c r="J690" i="17"/>
  <c r="K690" i="17"/>
  <c r="L690" i="17"/>
  <c r="I691" i="17"/>
  <c r="J691" i="17"/>
  <c r="K691" i="17"/>
  <c r="L691" i="17"/>
  <c r="I692" i="17"/>
  <c r="J692" i="17"/>
  <c r="K692" i="17"/>
  <c r="L692" i="17"/>
  <c r="I693" i="17"/>
  <c r="J693" i="17"/>
  <c r="K693" i="17"/>
  <c r="L693" i="17"/>
  <c r="I694" i="17"/>
  <c r="J694" i="17"/>
  <c r="K694" i="17"/>
  <c r="L694" i="17"/>
  <c r="I695" i="17"/>
  <c r="J695" i="17"/>
  <c r="K695" i="17"/>
  <c r="L695" i="17"/>
  <c r="I696" i="17"/>
  <c r="J696" i="17"/>
  <c r="K696" i="17"/>
  <c r="L696" i="17"/>
  <c r="I697" i="17"/>
  <c r="J697" i="17"/>
  <c r="K697" i="17"/>
  <c r="L697" i="17"/>
  <c r="I698" i="17"/>
  <c r="J698" i="17"/>
  <c r="K698" i="17"/>
  <c r="L698" i="17"/>
  <c r="I699" i="17"/>
  <c r="J699" i="17"/>
  <c r="K699" i="17"/>
  <c r="L699" i="17"/>
  <c r="I700" i="17"/>
  <c r="J700" i="17"/>
  <c r="K700" i="17"/>
  <c r="L700" i="17"/>
  <c r="I701" i="17"/>
  <c r="J701" i="17"/>
  <c r="K701" i="17"/>
  <c r="L701" i="17"/>
  <c r="I702" i="17"/>
  <c r="J702" i="17"/>
  <c r="K702" i="17"/>
  <c r="L702" i="17"/>
  <c r="I703" i="17"/>
  <c r="J703" i="17"/>
  <c r="K703" i="17"/>
  <c r="L703" i="17"/>
  <c r="I704" i="17"/>
  <c r="J704" i="17"/>
  <c r="K704" i="17"/>
  <c r="L704" i="17"/>
  <c r="I705" i="17"/>
  <c r="J705" i="17"/>
  <c r="K705" i="17"/>
  <c r="L705" i="17"/>
  <c r="I706" i="17"/>
  <c r="J706" i="17"/>
  <c r="K706" i="17"/>
  <c r="L706" i="17"/>
  <c r="I707" i="17"/>
  <c r="J707" i="17"/>
  <c r="K707" i="17"/>
  <c r="L707" i="17"/>
  <c r="I708" i="17"/>
  <c r="J708" i="17"/>
  <c r="K708" i="17"/>
  <c r="L708" i="17"/>
  <c r="I709" i="17"/>
  <c r="J709" i="17"/>
  <c r="K709" i="17"/>
  <c r="L709" i="17"/>
  <c r="I710" i="17"/>
  <c r="J710" i="17"/>
  <c r="K710" i="17"/>
  <c r="L710" i="17"/>
  <c r="I711" i="17"/>
  <c r="J711" i="17"/>
  <c r="K711" i="17"/>
  <c r="L711" i="17"/>
  <c r="I712" i="17"/>
  <c r="J712" i="17"/>
  <c r="K712" i="17"/>
  <c r="L712" i="17"/>
  <c r="I713" i="17"/>
  <c r="J713" i="17"/>
  <c r="K713" i="17"/>
  <c r="L713" i="17"/>
  <c r="I714" i="17"/>
  <c r="J714" i="17"/>
  <c r="K714" i="17"/>
  <c r="L714" i="17"/>
  <c r="I715" i="17"/>
  <c r="J715" i="17"/>
  <c r="K715" i="17"/>
  <c r="L715" i="17"/>
  <c r="I716" i="17"/>
  <c r="J716" i="17"/>
  <c r="K716" i="17"/>
  <c r="L716" i="17"/>
  <c r="I717" i="17"/>
  <c r="J717" i="17"/>
  <c r="K717" i="17"/>
  <c r="L717" i="17"/>
  <c r="I718" i="17"/>
  <c r="J718" i="17"/>
  <c r="K718" i="17"/>
  <c r="L718" i="17"/>
  <c r="I719" i="17"/>
  <c r="J719" i="17"/>
  <c r="K719" i="17"/>
  <c r="L719" i="17"/>
  <c r="I720" i="17"/>
  <c r="J720" i="17"/>
  <c r="K720" i="17"/>
  <c r="L720" i="17"/>
  <c r="I721" i="17"/>
  <c r="J721" i="17"/>
  <c r="K721" i="17"/>
  <c r="L721" i="17"/>
  <c r="I722" i="17"/>
  <c r="J722" i="17"/>
  <c r="K722" i="17"/>
  <c r="L722" i="17"/>
  <c r="I723" i="17"/>
  <c r="J723" i="17"/>
  <c r="K723" i="17"/>
  <c r="L723" i="17"/>
  <c r="I724" i="17"/>
  <c r="J724" i="17"/>
  <c r="K724" i="17"/>
  <c r="L724" i="17"/>
  <c r="I725" i="17"/>
  <c r="J725" i="17"/>
  <c r="K725" i="17"/>
  <c r="L725" i="17"/>
  <c r="I726" i="17"/>
  <c r="J726" i="17"/>
  <c r="K726" i="17"/>
  <c r="L726" i="17"/>
  <c r="I727" i="17"/>
  <c r="J727" i="17"/>
  <c r="K727" i="17"/>
  <c r="L727" i="17"/>
  <c r="I728" i="17"/>
  <c r="J728" i="17"/>
  <c r="K728" i="17"/>
  <c r="L728" i="17"/>
  <c r="I729" i="17"/>
  <c r="J729" i="17"/>
  <c r="K729" i="17"/>
  <c r="L729" i="17"/>
  <c r="I730" i="17"/>
  <c r="J730" i="17"/>
  <c r="K730" i="17"/>
  <c r="L730" i="17"/>
  <c r="I731" i="17"/>
  <c r="J731" i="17"/>
  <c r="K731" i="17"/>
  <c r="L731" i="17"/>
  <c r="I732" i="17"/>
  <c r="J732" i="17"/>
  <c r="K732" i="17"/>
  <c r="L732" i="17"/>
  <c r="I733" i="17"/>
  <c r="J733" i="17"/>
  <c r="K733" i="17"/>
  <c r="L733" i="17"/>
  <c r="I734" i="17"/>
  <c r="J734" i="17"/>
  <c r="K734" i="17"/>
  <c r="L734" i="17"/>
  <c r="I735" i="17"/>
  <c r="J735" i="17"/>
  <c r="K735" i="17"/>
  <c r="L735" i="17"/>
  <c r="I736" i="17"/>
  <c r="J736" i="17"/>
  <c r="K736" i="17"/>
  <c r="L736" i="17"/>
  <c r="I737" i="17"/>
  <c r="J737" i="17"/>
  <c r="K737" i="17"/>
  <c r="L737" i="17"/>
  <c r="I738" i="17"/>
  <c r="J738" i="17"/>
  <c r="K738" i="17"/>
  <c r="L738" i="17"/>
  <c r="I739" i="17"/>
  <c r="J739" i="17"/>
  <c r="K739" i="17"/>
  <c r="L739" i="17"/>
  <c r="I740" i="17"/>
  <c r="J740" i="17"/>
  <c r="K740" i="17"/>
  <c r="L740" i="17"/>
  <c r="I741" i="17"/>
  <c r="J741" i="17"/>
  <c r="K741" i="17"/>
  <c r="L741" i="17"/>
  <c r="I742" i="17"/>
  <c r="J742" i="17"/>
  <c r="K742" i="17"/>
  <c r="L742" i="17"/>
  <c r="I743" i="17"/>
  <c r="J743" i="17"/>
  <c r="K743" i="17"/>
  <c r="L743" i="17"/>
  <c r="I744" i="17"/>
  <c r="J744" i="17"/>
  <c r="K744" i="17"/>
  <c r="L744" i="17"/>
  <c r="I745" i="17"/>
  <c r="J745" i="17"/>
  <c r="K745" i="17"/>
  <c r="L745" i="17"/>
  <c r="I746" i="17"/>
  <c r="J746" i="17"/>
  <c r="K746" i="17"/>
  <c r="L746" i="17"/>
  <c r="I747" i="17"/>
  <c r="J747" i="17"/>
  <c r="K747" i="17"/>
  <c r="L747" i="17"/>
  <c r="I748" i="17"/>
  <c r="J748" i="17"/>
  <c r="K748" i="17"/>
  <c r="L748" i="17"/>
  <c r="I749" i="17"/>
  <c r="J749" i="17"/>
  <c r="K749" i="17"/>
  <c r="L749" i="17"/>
  <c r="I750" i="17"/>
  <c r="J750" i="17"/>
  <c r="K750" i="17"/>
  <c r="L750" i="17"/>
  <c r="I751" i="17"/>
  <c r="J751" i="17"/>
  <c r="K751" i="17"/>
  <c r="L751" i="17"/>
  <c r="I752" i="17"/>
  <c r="J752" i="17"/>
  <c r="K752" i="17"/>
  <c r="L752" i="17"/>
  <c r="I753" i="17"/>
  <c r="J753" i="17"/>
  <c r="K753" i="17"/>
  <c r="L753" i="17"/>
  <c r="I754" i="17"/>
  <c r="J754" i="17"/>
  <c r="K754" i="17"/>
  <c r="L754" i="17"/>
  <c r="I755" i="17"/>
  <c r="J755" i="17"/>
  <c r="K755" i="17"/>
  <c r="L755" i="17"/>
  <c r="I756" i="17"/>
  <c r="J756" i="17"/>
  <c r="K756" i="17"/>
  <c r="L756" i="17"/>
  <c r="I757" i="17"/>
  <c r="J757" i="17"/>
  <c r="K757" i="17"/>
  <c r="L757" i="17"/>
  <c r="I758" i="17"/>
  <c r="J758" i="17"/>
  <c r="K758" i="17"/>
  <c r="L758" i="17"/>
  <c r="I759" i="17"/>
  <c r="J759" i="17"/>
  <c r="K759" i="17"/>
  <c r="L759" i="17"/>
  <c r="I760" i="17"/>
  <c r="J760" i="17"/>
  <c r="K760" i="17"/>
  <c r="L760" i="17"/>
  <c r="I761" i="17"/>
  <c r="J761" i="17"/>
  <c r="K761" i="17"/>
  <c r="L761" i="17"/>
  <c r="I762" i="17"/>
  <c r="J762" i="17"/>
  <c r="K762" i="17"/>
  <c r="L762" i="17"/>
  <c r="I763" i="17"/>
  <c r="J763" i="17"/>
  <c r="K763" i="17"/>
  <c r="L763" i="17"/>
  <c r="I764" i="17"/>
  <c r="J764" i="17"/>
  <c r="K764" i="17"/>
  <c r="L764" i="17"/>
  <c r="I765" i="17"/>
  <c r="J765" i="17"/>
  <c r="K765" i="17"/>
  <c r="L765" i="17"/>
  <c r="I766" i="17"/>
  <c r="J766" i="17"/>
  <c r="K766" i="17"/>
  <c r="L766" i="17"/>
  <c r="I767" i="17"/>
  <c r="J767" i="17"/>
  <c r="K767" i="17"/>
  <c r="L767" i="17"/>
  <c r="I768" i="17"/>
  <c r="J768" i="17"/>
  <c r="K768" i="17"/>
  <c r="L768" i="17"/>
  <c r="I769" i="17"/>
  <c r="J769" i="17"/>
  <c r="K769" i="17"/>
  <c r="L769" i="17"/>
  <c r="I770" i="17"/>
  <c r="J770" i="17"/>
  <c r="K770" i="17"/>
  <c r="L770" i="17"/>
  <c r="I771" i="17"/>
  <c r="J771" i="17"/>
  <c r="K771" i="17"/>
  <c r="L771" i="17"/>
  <c r="I772" i="17"/>
  <c r="J772" i="17"/>
  <c r="K772" i="17"/>
  <c r="L772" i="17"/>
  <c r="I773" i="17"/>
  <c r="J773" i="17"/>
  <c r="K773" i="17"/>
  <c r="L773" i="17"/>
  <c r="I774" i="17"/>
  <c r="J774" i="17"/>
  <c r="K774" i="17"/>
  <c r="L774" i="17"/>
  <c r="I775" i="17"/>
  <c r="J775" i="17"/>
  <c r="K775" i="17"/>
  <c r="L775" i="17"/>
  <c r="I776" i="17"/>
  <c r="J776" i="17"/>
  <c r="K776" i="17"/>
  <c r="L776" i="17"/>
  <c r="I777" i="17"/>
  <c r="J777" i="17"/>
  <c r="K777" i="17"/>
  <c r="L777" i="17"/>
  <c r="I778" i="17"/>
  <c r="J778" i="17"/>
  <c r="K778" i="17"/>
  <c r="L778" i="17"/>
  <c r="I779" i="17"/>
  <c r="J779" i="17"/>
  <c r="K779" i="17"/>
  <c r="L779" i="17"/>
  <c r="I780" i="17"/>
  <c r="J780" i="17"/>
  <c r="K780" i="17"/>
  <c r="L780" i="17"/>
  <c r="I781" i="17"/>
  <c r="J781" i="17"/>
  <c r="K781" i="17"/>
  <c r="L781" i="17"/>
  <c r="I782" i="17"/>
  <c r="J782" i="17"/>
  <c r="K782" i="17"/>
  <c r="L782" i="17"/>
  <c r="I783" i="17"/>
  <c r="J783" i="17"/>
  <c r="K783" i="17"/>
  <c r="L783" i="17"/>
  <c r="I784" i="17"/>
  <c r="J784" i="17"/>
  <c r="K784" i="17"/>
  <c r="L784" i="17"/>
  <c r="I785" i="17"/>
  <c r="J785" i="17"/>
  <c r="K785" i="17"/>
  <c r="L785" i="17"/>
  <c r="I786" i="17"/>
  <c r="J786" i="17"/>
  <c r="K786" i="17"/>
  <c r="L786" i="17"/>
  <c r="I787" i="17"/>
  <c r="J787" i="17"/>
  <c r="K787" i="17"/>
  <c r="L787" i="17"/>
  <c r="I788" i="17"/>
  <c r="J788" i="17"/>
  <c r="K788" i="17"/>
  <c r="L788" i="17"/>
  <c r="I789" i="17"/>
  <c r="J789" i="17"/>
  <c r="K789" i="17"/>
  <c r="L789" i="17"/>
  <c r="I790" i="17"/>
  <c r="J790" i="17"/>
  <c r="K790" i="17"/>
  <c r="L790" i="17"/>
  <c r="I791" i="17"/>
  <c r="J791" i="17"/>
  <c r="K791" i="17"/>
  <c r="L791" i="17"/>
  <c r="I792" i="17"/>
  <c r="J792" i="17"/>
  <c r="K792" i="17"/>
  <c r="L792" i="17"/>
  <c r="I793" i="17"/>
  <c r="J793" i="17"/>
  <c r="K793" i="17"/>
  <c r="L793" i="17"/>
  <c r="I794" i="17"/>
  <c r="J794" i="17"/>
  <c r="K794" i="17"/>
  <c r="L794" i="17"/>
  <c r="I795" i="17"/>
  <c r="J795" i="17"/>
  <c r="K795" i="17"/>
  <c r="L795" i="17"/>
  <c r="I796" i="17"/>
  <c r="J796" i="17"/>
  <c r="K796" i="17"/>
  <c r="L796" i="17"/>
  <c r="I797" i="17"/>
  <c r="J797" i="17"/>
  <c r="K797" i="17"/>
  <c r="L797" i="17"/>
  <c r="I798" i="17"/>
  <c r="J798" i="17"/>
  <c r="K798" i="17"/>
  <c r="L798" i="17"/>
  <c r="I799" i="17"/>
  <c r="J799" i="17"/>
  <c r="K799" i="17"/>
  <c r="L799" i="17"/>
  <c r="I800" i="17"/>
  <c r="J800" i="17"/>
  <c r="K800" i="17"/>
  <c r="L800" i="17"/>
  <c r="I801" i="17"/>
  <c r="J801" i="17"/>
  <c r="K801" i="17"/>
  <c r="L801" i="17"/>
  <c r="I802" i="17"/>
  <c r="J802" i="17"/>
  <c r="K802" i="17"/>
  <c r="L802" i="17"/>
  <c r="I803" i="17"/>
  <c r="J803" i="17"/>
  <c r="K803" i="17"/>
  <c r="L803" i="17"/>
  <c r="I804" i="17"/>
  <c r="J804" i="17"/>
  <c r="K804" i="17"/>
  <c r="L804" i="17"/>
  <c r="I805" i="17"/>
  <c r="J805" i="17"/>
  <c r="K805" i="17"/>
  <c r="L805" i="17"/>
  <c r="I806" i="17"/>
  <c r="J806" i="17"/>
  <c r="K806" i="17"/>
  <c r="L806" i="17"/>
  <c r="I807" i="17"/>
  <c r="J807" i="17"/>
  <c r="K807" i="17"/>
  <c r="L807" i="17"/>
  <c r="I808" i="17"/>
  <c r="J808" i="17"/>
  <c r="K808" i="17"/>
  <c r="L808" i="17"/>
  <c r="I809" i="17"/>
  <c r="J809" i="17"/>
  <c r="K809" i="17"/>
  <c r="L809" i="17"/>
  <c r="I810" i="17"/>
  <c r="J810" i="17"/>
  <c r="K810" i="17"/>
  <c r="L810" i="17"/>
  <c r="I811" i="17"/>
  <c r="J811" i="17"/>
  <c r="K811" i="17"/>
  <c r="L811" i="17"/>
  <c r="I812" i="17"/>
  <c r="J812" i="17"/>
  <c r="K812" i="17"/>
  <c r="L812" i="17"/>
  <c r="I813" i="17"/>
  <c r="J813" i="17"/>
  <c r="K813" i="17"/>
  <c r="L813" i="17"/>
  <c r="I814" i="17"/>
  <c r="J814" i="17"/>
  <c r="K814" i="17"/>
  <c r="L814" i="17"/>
  <c r="I815" i="17"/>
  <c r="J815" i="17"/>
  <c r="K815" i="17"/>
  <c r="L815" i="17"/>
  <c r="I816" i="17"/>
  <c r="J816" i="17"/>
  <c r="K816" i="17"/>
  <c r="L816" i="17"/>
  <c r="I817" i="17"/>
  <c r="J817" i="17"/>
  <c r="K817" i="17"/>
  <c r="L817" i="17"/>
  <c r="I818" i="17"/>
  <c r="J818" i="17"/>
  <c r="K818" i="17"/>
  <c r="L818" i="17"/>
  <c r="I819" i="17"/>
  <c r="J819" i="17"/>
  <c r="K819" i="17"/>
  <c r="L819" i="17"/>
  <c r="I820" i="17"/>
  <c r="J820" i="17"/>
  <c r="K820" i="17"/>
  <c r="L820" i="17"/>
  <c r="I821" i="17"/>
  <c r="J821" i="17"/>
  <c r="K821" i="17"/>
  <c r="L821" i="17"/>
  <c r="I822" i="17"/>
  <c r="J822" i="17"/>
  <c r="K822" i="17"/>
  <c r="L822" i="17"/>
  <c r="I823" i="17"/>
  <c r="J823" i="17"/>
  <c r="K823" i="17"/>
  <c r="L823" i="17"/>
  <c r="I824" i="17"/>
  <c r="J824" i="17"/>
  <c r="K824" i="17"/>
  <c r="L824" i="17"/>
  <c r="I825" i="17"/>
  <c r="J825" i="17"/>
  <c r="K825" i="17"/>
  <c r="L825" i="17"/>
  <c r="I826" i="17"/>
  <c r="J826" i="17"/>
  <c r="K826" i="17"/>
  <c r="L826" i="17"/>
  <c r="I827" i="17"/>
  <c r="J827" i="17"/>
  <c r="K827" i="17"/>
  <c r="L827" i="17"/>
  <c r="I828" i="17"/>
  <c r="J828" i="17"/>
  <c r="K828" i="17"/>
  <c r="L828" i="17"/>
  <c r="I829" i="17"/>
  <c r="J829" i="17"/>
  <c r="K829" i="17"/>
  <c r="L829" i="17"/>
  <c r="I830" i="17"/>
  <c r="J830" i="17"/>
  <c r="K830" i="17"/>
  <c r="L830" i="17"/>
  <c r="I831" i="17"/>
  <c r="J831" i="17"/>
  <c r="K831" i="17"/>
  <c r="L831" i="17"/>
  <c r="I832" i="17"/>
  <c r="J832" i="17"/>
  <c r="K832" i="17"/>
  <c r="L832" i="17"/>
  <c r="I833" i="17"/>
  <c r="J833" i="17"/>
  <c r="K833" i="17"/>
  <c r="L833" i="17"/>
  <c r="I834" i="17"/>
  <c r="J834" i="17"/>
  <c r="K834" i="17"/>
  <c r="L834" i="17"/>
  <c r="I835" i="17"/>
  <c r="J835" i="17"/>
  <c r="K835" i="17"/>
  <c r="L835" i="17"/>
  <c r="I836" i="17"/>
  <c r="J836" i="17"/>
  <c r="K836" i="17"/>
  <c r="L836" i="17"/>
  <c r="I837" i="17"/>
  <c r="J837" i="17"/>
  <c r="K837" i="17"/>
  <c r="L837" i="17"/>
  <c r="I838" i="17"/>
  <c r="J838" i="17"/>
  <c r="K838" i="17"/>
  <c r="L838" i="17"/>
  <c r="I839" i="17"/>
  <c r="J839" i="17"/>
  <c r="K839" i="17"/>
  <c r="L839" i="17"/>
  <c r="I840" i="17"/>
  <c r="J840" i="17"/>
  <c r="K840" i="17"/>
  <c r="L840" i="17"/>
  <c r="I841" i="17"/>
  <c r="J841" i="17"/>
  <c r="K841" i="17"/>
  <c r="L841" i="17"/>
  <c r="I842" i="17"/>
  <c r="J842" i="17"/>
  <c r="K842" i="17"/>
  <c r="L842" i="17"/>
  <c r="I843" i="17"/>
  <c r="J843" i="17"/>
  <c r="K843" i="17"/>
  <c r="L843" i="17"/>
  <c r="I844" i="17"/>
  <c r="J844" i="17"/>
  <c r="K844" i="17"/>
  <c r="L844" i="17"/>
  <c r="I845" i="17"/>
  <c r="J845" i="17"/>
  <c r="K845" i="17"/>
  <c r="L845" i="17"/>
  <c r="I846" i="17"/>
  <c r="J846" i="17"/>
  <c r="K846" i="17"/>
  <c r="L846" i="17"/>
  <c r="I847" i="17"/>
  <c r="J847" i="17"/>
  <c r="K847" i="17"/>
  <c r="L847" i="17"/>
  <c r="I848" i="17"/>
  <c r="J848" i="17"/>
  <c r="K848" i="17"/>
  <c r="L848" i="17"/>
  <c r="I849" i="17"/>
  <c r="J849" i="17"/>
  <c r="K849" i="17"/>
  <c r="L849" i="17"/>
  <c r="I850" i="17"/>
  <c r="J850" i="17"/>
  <c r="K850" i="17"/>
  <c r="L850" i="17"/>
  <c r="I851" i="17"/>
  <c r="J851" i="17"/>
  <c r="K851" i="17"/>
  <c r="L851" i="17"/>
  <c r="I852" i="17"/>
  <c r="J852" i="17"/>
  <c r="K852" i="17"/>
  <c r="L852" i="17"/>
  <c r="I853" i="17"/>
  <c r="J853" i="17"/>
  <c r="K853" i="17"/>
  <c r="L853" i="17"/>
  <c r="I854" i="17"/>
  <c r="J854" i="17"/>
  <c r="K854" i="17"/>
  <c r="L854" i="17"/>
  <c r="I855" i="17"/>
  <c r="J855" i="17"/>
  <c r="K855" i="17"/>
  <c r="L855" i="17"/>
  <c r="I856" i="17"/>
  <c r="J856" i="17"/>
  <c r="K856" i="17"/>
  <c r="L856" i="17"/>
  <c r="I857" i="17"/>
  <c r="J857" i="17"/>
  <c r="K857" i="17"/>
  <c r="L857" i="17"/>
  <c r="I858" i="17"/>
  <c r="J858" i="17"/>
  <c r="K858" i="17"/>
  <c r="L858" i="17"/>
  <c r="I859" i="17"/>
  <c r="J859" i="17"/>
  <c r="K859" i="17"/>
  <c r="L859" i="17"/>
  <c r="I860" i="17"/>
  <c r="J860" i="17"/>
  <c r="K860" i="17"/>
  <c r="L860" i="17"/>
  <c r="I861" i="17"/>
  <c r="J861" i="17"/>
  <c r="K861" i="17"/>
  <c r="L861" i="17"/>
  <c r="I862" i="17"/>
  <c r="J862" i="17"/>
  <c r="K862" i="17"/>
  <c r="L862" i="17"/>
  <c r="I863" i="17"/>
  <c r="J863" i="17"/>
  <c r="K863" i="17"/>
  <c r="L863" i="17"/>
  <c r="I864" i="17"/>
  <c r="J864" i="17"/>
  <c r="K864" i="17"/>
  <c r="L864" i="17"/>
  <c r="I865" i="17"/>
  <c r="J865" i="17"/>
  <c r="K865" i="17"/>
  <c r="L865" i="17"/>
  <c r="I866" i="17"/>
  <c r="J866" i="17"/>
  <c r="K866" i="17"/>
  <c r="L866" i="17"/>
  <c r="I867" i="17"/>
  <c r="J867" i="17"/>
  <c r="K867" i="17"/>
  <c r="L867" i="17"/>
  <c r="I868" i="17"/>
  <c r="J868" i="17"/>
  <c r="K868" i="17"/>
  <c r="L868" i="17"/>
  <c r="I869" i="17"/>
  <c r="J869" i="17"/>
  <c r="K869" i="17"/>
  <c r="L869" i="17"/>
  <c r="I870" i="17"/>
  <c r="J870" i="17"/>
  <c r="K870" i="17"/>
  <c r="L870" i="17"/>
  <c r="I871" i="17"/>
  <c r="J871" i="17"/>
  <c r="K871" i="17"/>
  <c r="L871" i="17"/>
  <c r="I872" i="17"/>
  <c r="J872" i="17"/>
  <c r="K872" i="17"/>
  <c r="L872" i="17"/>
  <c r="I873" i="17"/>
  <c r="J873" i="17"/>
  <c r="K873" i="17"/>
  <c r="L873" i="17"/>
  <c r="I874" i="17"/>
  <c r="J874" i="17"/>
  <c r="K874" i="17"/>
  <c r="L874" i="17"/>
  <c r="I875" i="17"/>
  <c r="J875" i="17"/>
  <c r="K875" i="17"/>
  <c r="L875" i="17"/>
  <c r="I876" i="17"/>
  <c r="J876" i="17"/>
  <c r="K876" i="17"/>
  <c r="L876" i="17"/>
  <c r="I877" i="17"/>
  <c r="J877" i="17"/>
  <c r="K877" i="17"/>
  <c r="L877" i="17"/>
  <c r="I878" i="17"/>
  <c r="J878" i="17"/>
  <c r="K878" i="17"/>
  <c r="L878" i="17"/>
  <c r="I879" i="17"/>
  <c r="J879" i="17"/>
  <c r="K879" i="17"/>
  <c r="L879" i="17"/>
  <c r="I880" i="17"/>
  <c r="J880" i="17"/>
  <c r="K880" i="17"/>
  <c r="L880" i="17"/>
  <c r="I881" i="17"/>
  <c r="J881" i="17"/>
  <c r="K881" i="17"/>
  <c r="L881" i="17"/>
  <c r="I882" i="17"/>
  <c r="J882" i="17"/>
  <c r="K882" i="17"/>
  <c r="L882" i="17"/>
  <c r="I883" i="17"/>
  <c r="J883" i="17"/>
  <c r="K883" i="17"/>
  <c r="L883" i="17"/>
  <c r="I884" i="17"/>
  <c r="J884" i="17"/>
  <c r="K884" i="17"/>
  <c r="L884" i="17"/>
  <c r="I885" i="17"/>
  <c r="J885" i="17"/>
  <c r="K885" i="17"/>
  <c r="L885" i="17"/>
  <c r="I886" i="17"/>
  <c r="J886" i="17"/>
  <c r="K886" i="17"/>
  <c r="L886" i="17"/>
  <c r="I887" i="17"/>
  <c r="J887" i="17"/>
  <c r="K887" i="17"/>
  <c r="L887" i="17"/>
  <c r="I888" i="17"/>
  <c r="J888" i="17"/>
  <c r="K888" i="17"/>
  <c r="L888" i="17"/>
  <c r="I889" i="17"/>
  <c r="J889" i="17"/>
  <c r="K889" i="17"/>
  <c r="L889" i="17"/>
  <c r="I890" i="17"/>
  <c r="J890" i="17"/>
  <c r="K890" i="17"/>
  <c r="L890" i="17"/>
  <c r="I891" i="17"/>
  <c r="J891" i="17"/>
  <c r="K891" i="17"/>
  <c r="L891" i="17"/>
  <c r="I892" i="17"/>
  <c r="J892" i="17"/>
  <c r="K892" i="17"/>
  <c r="L892" i="17"/>
  <c r="I893" i="17"/>
  <c r="J893" i="17"/>
  <c r="K893" i="17"/>
  <c r="L893" i="17"/>
  <c r="I894" i="17"/>
  <c r="J894" i="17"/>
  <c r="K894" i="17"/>
  <c r="L894" i="17"/>
  <c r="I895" i="17"/>
  <c r="J895" i="17"/>
  <c r="K895" i="17"/>
  <c r="L895" i="17"/>
  <c r="I896" i="17"/>
  <c r="J896" i="17"/>
  <c r="K896" i="17"/>
  <c r="L896" i="17"/>
  <c r="I897" i="17"/>
  <c r="J897" i="17"/>
  <c r="K897" i="17"/>
  <c r="L897" i="17"/>
  <c r="I898" i="17"/>
  <c r="J898" i="17"/>
  <c r="K898" i="17"/>
  <c r="L898" i="17"/>
  <c r="I899" i="17"/>
  <c r="J899" i="17"/>
  <c r="K899" i="17"/>
  <c r="L899" i="17"/>
  <c r="I900" i="17"/>
  <c r="J900" i="17"/>
  <c r="K900" i="17"/>
  <c r="L900" i="17"/>
  <c r="I901" i="17"/>
  <c r="J901" i="17"/>
  <c r="K901" i="17"/>
  <c r="L901" i="17"/>
  <c r="I902" i="17"/>
  <c r="J902" i="17"/>
  <c r="K902" i="17"/>
  <c r="L902" i="17"/>
  <c r="I903" i="17"/>
  <c r="J903" i="17"/>
  <c r="K903" i="17"/>
  <c r="L903" i="17"/>
  <c r="I904" i="17"/>
  <c r="J904" i="17"/>
  <c r="K904" i="17"/>
  <c r="L904" i="17"/>
  <c r="I905" i="17"/>
  <c r="J905" i="17"/>
  <c r="K905" i="17"/>
  <c r="L905" i="17"/>
  <c r="I906" i="17"/>
  <c r="J906" i="17"/>
  <c r="K906" i="17"/>
  <c r="L906" i="17"/>
  <c r="I907" i="17"/>
  <c r="J907" i="17"/>
  <c r="K907" i="17"/>
  <c r="L907" i="17"/>
  <c r="I908" i="17"/>
  <c r="J908" i="17"/>
  <c r="K908" i="17"/>
  <c r="L908" i="17"/>
  <c r="I909" i="17"/>
  <c r="J909" i="17"/>
  <c r="K909" i="17"/>
  <c r="L909" i="17"/>
  <c r="I910" i="17"/>
  <c r="J910" i="17"/>
  <c r="K910" i="17"/>
  <c r="L910" i="17"/>
  <c r="I911" i="17"/>
  <c r="J911" i="17"/>
  <c r="K911" i="17"/>
  <c r="L911" i="17"/>
  <c r="I912" i="17"/>
  <c r="J912" i="17"/>
  <c r="K912" i="17"/>
  <c r="L912" i="17"/>
  <c r="I913" i="17"/>
  <c r="J913" i="17"/>
  <c r="K913" i="17"/>
  <c r="L913" i="17"/>
  <c r="I914" i="17"/>
  <c r="J914" i="17"/>
  <c r="K914" i="17"/>
  <c r="L914" i="17"/>
  <c r="I915" i="17"/>
  <c r="J915" i="17"/>
  <c r="K915" i="17"/>
  <c r="L915" i="17"/>
  <c r="I916" i="17"/>
  <c r="J916" i="17"/>
  <c r="K916" i="17"/>
  <c r="L916" i="17"/>
  <c r="I917" i="17"/>
  <c r="J917" i="17"/>
  <c r="K917" i="17"/>
  <c r="L917" i="17"/>
  <c r="I918" i="17"/>
  <c r="J918" i="17"/>
  <c r="K918" i="17"/>
  <c r="L918" i="17"/>
  <c r="I919" i="17"/>
  <c r="J919" i="17"/>
  <c r="K919" i="17"/>
  <c r="L919" i="17"/>
  <c r="I920" i="17"/>
  <c r="J920" i="17"/>
  <c r="K920" i="17"/>
  <c r="L920" i="17"/>
  <c r="I921" i="17"/>
  <c r="J921" i="17"/>
  <c r="K921" i="17"/>
  <c r="L921" i="17"/>
  <c r="I922" i="17"/>
  <c r="J922" i="17"/>
  <c r="K922" i="17"/>
  <c r="L922" i="17"/>
  <c r="I923" i="17"/>
  <c r="J923" i="17"/>
  <c r="K923" i="17"/>
  <c r="L923" i="17"/>
  <c r="I924" i="17"/>
  <c r="J924" i="17"/>
  <c r="K924" i="17"/>
  <c r="L924" i="17"/>
  <c r="I925" i="17"/>
  <c r="J925" i="17"/>
  <c r="K925" i="17"/>
  <c r="L925" i="17"/>
  <c r="I926" i="17"/>
  <c r="J926" i="17"/>
  <c r="K926" i="17"/>
  <c r="L926" i="17"/>
  <c r="I927" i="17"/>
  <c r="J927" i="17"/>
  <c r="K927" i="17"/>
  <c r="L927" i="17"/>
  <c r="I928" i="17"/>
  <c r="J928" i="17"/>
  <c r="K928" i="17"/>
  <c r="L928" i="17"/>
  <c r="I929" i="17"/>
  <c r="J929" i="17"/>
  <c r="K929" i="17"/>
  <c r="L929" i="17"/>
  <c r="I930" i="17"/>
  <c r="J930" i="17"/>
  <c r="K930" i="17"/>
  <c r="L930" i="17"/>
  <c r="I931" i="17"/>
  <c r="J931" i="17"/>
  <c r="K931" i="17"/>
  <c r="L931" i="17"/>
  <c r="I932" i="17"/>
  <c r="J932" i="17"/>
  <c r="K932" i="17"/>
  <c r="L932" i="17"/>
  <c r="I933" i="17"/>
  <c r="J933" i="17"/>
  <c r="K933" i="17"/>
  <c r="L933" i="17"/>
  <c r="I934" i="17"/>
  <c r="J934" i="17"/>
  <c r="K934" i="17"/>
  <c r="L934" i="17"/>
  <c r="I935" i="17"/>
  <c r="J935" i="17"/>
  <c r="K935" i="17"/>
  <c r="L935" i="17"/>
  <c r="I936" i="17"/>
  <c r="J936" i="17"/>
  <c r="K936" i="17"/>
  <c r="L936" i="17"/>
  <c r="I937" i="17"/>
  <c r="J937" i="17"/>
  <c r="K937" i="17"/>
  <c r="L937" i="17"/>
  <c r="I938" i="17"/>
  <c r="J938" i="17"/>
  <c r="K938" i="17"/>
  <c r="L938" i="17"/>
  <c r="I939" i="17"/>
  <c r="J939" i="17"/>
  <c r="K939" i="17"/>
  <c r="L939" i="17"/>
  <c r="I940" i="17"/>
  <c r="J940" i="17"/>
  <c r="K940" i="17"/>
  <c r="L940" i="17"/>
  <c r="I941" i="17"/>
  <c r="J941" i="17"/>
  <c r="K941" i="17"/>
  <c r="L941" i="17"/>
  <c r="I942" i="17"/>
  <c r="J942" i="17"/>
  <c r="K942" i="17"/>
  <c r="L942" i="17"/>
  <c r="I943" i="17"/>
  <c r="J943" i="17"/>
  <c r="K943" i="17"/>
  <c r="L943" i="17"/>
  <c r="I944" i="17"/>
  <c r="J944" i="17"/>
  <c r="K944" i="17"/>
  <c r="L944" i="17"/>
  <c r="I945" i="17"/>
  <c r="J945" i="17"/>
  <c r="K945" i="17"/>
  <c r="L945" i="17"/>
  <c r="I946" i="17"/>
  <c r="J946" i="17"/>
  <c r="K946" i="17"/>
  <c r="L946" i="17"/>
  <c r="I947" i="17"/>
  <c r="J947" i="17"/>
  <c r="K947" i="17"/>
  <c r="L947" i="17"/>
  <c r="I948" i="17"/>
  <c r="J948" i="17"/>
  <c r="K948" i="17"/>
  <c r="L948" i="17"/>
  <c r="I949" i="17"/>
  <c r="J949" i="17"/>
  <c r="K949" i="17"/>
  <c r="L949" i="17"/>
  <c r="I950" i="17"/>
  <c r="J950" i="17"/>
  <c r="K950" i="17"/>
  <c r="L950" i="17"/>
  <c r="I951" i="17"/>
  <c r="J951" i="17"/>
  <c r="K951" i="17"/>
  <c r="L951" i="17"/>
  <c r="I952" i="17"/>
  <c r="J952" i="17"/>
  <c r="K952" i="17"/>
  <c r="L952" i="17"/>
  <c r="I953" i="17"/>
  <c r="J953" i="17"/>
  <c r="K953" i="17"/>
  <c r="L953" i="17"/>
  <c r="I954" i="17"/>
  <c r="J954" i="17"/>
  <c r="K954" i="17"/>
  <c r="L954" i="17"/>
  <c r="I955" i="17"/>
  <c r="J955" i="17"/>
  <c r="K955" i="17"/>
  <c r="L955" i="17"/>
  <c r="I956" i="17"/>
  <c r="J956" i="17"/>
  <c r="K956" i="17"/>
  <c r="L956" i="17"/>
  <c r="I957" i="17"/>
  <c r="J957" i="17"/>
  <c r="K957" i="17"/>
  <c r="L957" i="17"/>
  <c r="I958" i="17"/>
  <c r="J958" i="17"/>
  <c r="K958" i="17"/>
  <c r="L958" i="17"/>
  <c r="I959" i="17"/>
  <c r="J959" i="17"/>
  <c r="K959" i="17"/>
  <c r="L959" i="17"/>
  <c r="I960" i="17"/>
  <c r="J960" i="17"/>
  <c r="K960" i="17"/>
  <c r="L960" i="17"/>
  <c r="I961" i="17"/>
  <c r="J961" i="17"/>
  <c r="K961" i="17"/>
  <c r="L961" i="17"/>
  <c r="I962" i="17"/>
  <c r="J962" i="17"/>
  <c r="K962" i="17"/>
  <c r="L962" i="17"/>
  <c r="I963" i="17"/>
  <c r="J963" i="17"/>
  <c r="K963" i="17"/>
  <c r="L963" i="17"/>
  <c r="I964" i="17"/>
  <c r="J964" i="17"/>
  <c r="K964" i="17"/>
  <c r="L964" i="17"/>
  <c r="I965" i="17"/>
  <c r="J965" i="17"/>
  <c r="K965" i="17"/>
  <c r="L965" i="17"/>
  <c r="I966" i="17"/>
  <c r="J966" i="17"/>
  <c r="K966" i="17"/>
  <c r="L966" i="17"/>
  <c r="I967" i="17"/>
  <c r="J967" i="17"/>
  <c r="K967" i="17"/>
  <c r="L967" i="17"/>
  <c r="I968" i="17"/>
  <c r="J968" i="17"/>
  <c r="K968" i="17"/>
  <c r="L968" i="17"/>
  <c r="I969" i="17"/>
  <c r="J969" i="17"/>
  <c r="K969" i="17"/>
  <c r="L969" i="17"/>
  <c r="I970" i="17"/>
  <c r="J970" i="17"/>
  <c r="K970" i="17"/>
  <c r="L970" i="17"/>
  <c r="I971" i="17"/>
  <c r="J971" i="17"/>
  <c r="K971" i="17"/>
  <c r="L971" i="17"/>
  <c r="I972" i="17"/>
  <c r="J972" i="17"/>
  <c r="K972" i="17"/>
  <c r="L972" i="17"/>
  <c r="I973" i="17"/>
  <c r="J973" i="17"/>
  <c r="K973" i="17"/>
  <c r="L973" i="17"/>
  <c r="I974" i="17"/>
  <c r="J974" i="17"/>
  <c r="K974" i="17"/>
  <c r="L974" i="17"/>
  <c r="I975" i="17"/>
  <c r="J975" i="17"/>
  <c r="K975" i="17"/>
  <c r="L975" i="17"/>
  <c r="I976" i="17"/>
  <c r="J976" i="17"/>
  <c r="K976" i="17"/>
  <c r="L976" i="17"/>
  <c r="I977" i="17"/>
  <c r="J977" i="17"/>
  <c r="K977" i="17"/>
  <c r="L977" i="17"/>
  <c r="I978" i="17"/>
  <c r="J978" i="17"/>
  <c r="K978" i="17"/>
  <c r="L978" i="17"/>
  <c r="I979" i="17"/>
  <c r="J979" i="17"/>
  <c r="K979" i="17"/>
  <c r="L979" i="17"/>
  <c r="I980" i="17"/>
  <c r="J980" i="17"/>
  <c r="K980" i="17"/>
  <c r="L980" i="17"/>
  <c r="I981" i="17"/>
  <c r="J981" i="17"/>
  <c r="K981" i="17"/>
  <c r="L981" i="17"/>
  <c r="I982" i="17"/>
  <c r="J982" i="17"/>
  <c r="K982" i="17"/>
  <c r="L982" i="17"/>
  <c r="I983" i="17"/>
  <c r="J983" i="17"/>
  <c r="K983" i="17"/>
  <c r="L983" i="17"/>
  <c r="I984" i="17"/>
  <c r="J984" i="17"/>
  <c r="K984" i="17"/>
  <c r="L984" i="17"/>
  <c r="I985" i="17"/>
  <c r="J985" i="17"/>
  <c r="K985" i="17"/>
  <c r="L985" i="17"/>
  <c r="I986" i="17"/>
  <c r="J986" i="17"/>
  <c r="K986" i="17"/>
  <c r="L986" i="17"/>
  <c r="I987" i="17"/>
  <c r="J987" i="17"/>
  <c r="K987" i="17"/>
  <c r="L987" i="17"/>
  <c r="I988" i="17"/>
  <c r="J988" i="17"/>
  <c r="K988" i="17"/>
  <c r="L988" i="17"/>
  <c r="I989" i="17"/>
  <c r="J989" i="17"/>
  <c r="K989" i="17"/>
  <c r="L989" i="17"/>
  <c r="I990" i="17"/>
  <c r="J990" i="17"/>
  <c r="K990" i="17"/>
  <c r="L990" i="17"/>
  <c r="I991" i="17"/>
  <c r="J991" i="17"/>
  <c r="K991" i="17"/>
  <c r="L991" i="17"/>
  <c r="I992" i="17"/>
  <c r="J992" i="17"/>
  <c r="K992" i="17"/>
  <c r="L992" i="17"/>
  <c r="I993" i="17"/>
  <c r="J993" i="17"/>
  <c r="K993" i="17"/>
  <c r="L993" i="17"/>
  <c r="I994" i="17"/>
  <c r="J994" i="17"/>
  <c r="K994" i="17"/>
  <c r="L994" i="17"/>
  <c r="I995" i="17"/>
  <c r="J995" i="17"/>
  <c r="K995" i="17"/>
  <c r="L995" i="17"/>
  <c r="I996" i="17"/>
  <c r="J996" i="17"/>
  <c r="K996" i="17"/>
  <c r="L996" i="17"/>
  <c r="I997" i="17"/>
  <c r="J997" i="17"/>
  <c r="K997" i="17"/>
  <c r="L997" i="17"/>
  <c r="I998" i="17"/>
  <c r="J998" i="17"/>
  <c r="K998" i="17"/>
  <c r="L998" i="17"/>
  <c r="I999" i="17"/>
  <c r="J999" i="17"/>
  <c r="K999" i="17"/>
  <c r="L999" i="17"/>
  <c r="I1000" i="17"/>
  <c r="J1000" i="17"/>
  <c r="K1000" i="17"/>
  <c r="L1000" i="17"/>
  <c r="I1001" i="17"/>
  <c r="J1001" i="17"/>
  <c r="K1001" i="17"/>
  <c r="L1001" i="17"/>
  <c r="J2" i="17"/>
  <c r="K2" i="17"/>
  <c r="L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<sst xmlns="http://schemas.openxmlformats.org/spreadsheetml/2006/main" count="12828" uniqueCount="6228">
  <si>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</si>
  <si>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</si>
  <si>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</si>
  <si>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</si>
  <si>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</si>
  <si>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</si>
  <si>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</si>
  <si>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</si>
  <si>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</si>
  <si>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</si>
  <si>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</si>
  <si>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</si>
  <si>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</si>
  <si>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</si>
  <si>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</si>
  <si>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</si>
  <si>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</si>
  <si>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</si>
  <si>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</si>
  <si>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</si>
  <si>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</si>
  <si>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</si>
  <si>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</si>
  <si>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</si>
  <si>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</si>
  <si>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</si>
  <si>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</si>
  <si>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</si>
  <si>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</si>
  <si>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</si>
  <si>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</si>
  <si>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</si>
  <si>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</si>
  <si>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</si>
  <si>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</si>
  <si>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</si>
  <si>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</si>
  <si>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</si>
  <si>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</si>
  <si>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</si>
  <si>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</si>
  <si>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</si>
  <si>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</si>
  <si>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</si>
  <si>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</si>
  <si>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</si>
  <si>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</si>
  <si>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</si>
  <si>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</si>
  <si>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</si>
  <si>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</si>
  <si>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</si>
  <si>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</si>
  <si>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</si>
  <si>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</si>
  <si>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</si>
  <si>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</si>
  <si>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</si>
  <si>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</si>
  <si>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</si>
  <si>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</si>
  <si>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</si>
  <si>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</si>
  <si>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</si>
  <si>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</si>
  <si>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</si>
  <si>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</si>
  <si>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</si>
  <si>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</si>
  <si>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</si>
  <si>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</si>
  <si>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</si>
  <si>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</si>
  <si>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</si>
  <si>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</si>
  <si>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</si>
  <si>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</si>
  <si>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</si>
  <si>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</si>
  <si>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</si>
  <si>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</si>
  <si>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</si>
  <si>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</si>
  <si>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</si>
  <si>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</si>
  <si>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</si>
  <si>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</si>
  <si>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</si>
  <si>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</si>
  <si>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</si>
  <si>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</si>
  <si>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</si>
  <si>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</si>
  <si>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</si>
  <si>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</si>
  <si>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</si>
  <si>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</si>
  <si>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</si>
  <si>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</si>
  <si>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</si>
  <si>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</si>
  <si>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</si>
  <si>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</si>
  <si>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</si>
  <si>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</si>
  <si>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</si>
  <si>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</si>
  <si>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</si>
  <si>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</si>
  <si>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</si>
  <si>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</si>
  <si>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</si>
  <si>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</si>
  <si>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</si>
  <si>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</si>
  <si>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</si>
  <si>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</si>
  <si>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</si>
  <si>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</si>
  <si>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</si>
  <si>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</si>
  <si>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</si>
  <si>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</si>
  <si>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</si>
  <si>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</si>
  <si>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</si>
  <si>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</si>
  <si>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</si>
  <si>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</si>
  <si>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</si>
  <si>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</si>
  <si>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</si>
  <si>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</si>
  <si>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</si>
  <si>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</si>
  <si>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</si>
  <si>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</si>
  <si>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</si>
  <si>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</si>
  <si>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</si>
  <si>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</si>
  <si>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</si>
  <si>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</si>
  <si>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</si>
  <si>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</si>
  <si>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</si>
  <si>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</si>
  <si>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</si>
  <si>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</si>
  <si>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</si>
  <si>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</si>
  <si>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</si>
  <si>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</si>
  <si>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</si>
  <si>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</si>
  <si>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</si>
  <si>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</si>
  <si>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</si>
  <si>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</si>
  <si>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</si>
  <si>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</si>
  <si>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</si>
  <si>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</si>
  <si>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</si>
  <si>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</si>
  <si>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</si>
  <si>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</si>
  <si>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</si>
  <si>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</si>
  <si>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</si>
  <si>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</si>
  <si>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</si>
  <si>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</si>
  <si>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</si>
  <si>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</si>
  <si>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</si>
  <si>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</si>
  <si>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</si>
  <si>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</si>
  <si>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</si>
  <si>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</si>
  <si>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</si>
  <si>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</si>
  <si>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</si>
  <si>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</si>
  <si>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</si>
  <si>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</si>
  <si>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</si>
  <si>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</si>
  <si>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</si>
  <si>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</si>
  <si>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</si>
  <si>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</si>
  <si>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</si>
  <si>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</si>
  <si>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</si>
  <si>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</si>
  <si>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</si>
  <si>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</si>
  <si>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</si>
  <si>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</si>
  <si>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</si>
  <si>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</si>
  <si>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</si>
  <si>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</si>
  <si>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</si>
  <si>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</si>
  <si>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</si>
  <si>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</si>
  <si>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</si>
  <si>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</si>
  <si>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</si>
  <si>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</si>
  <si>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</si>
  <si>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</si>
  <si>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</si>
  <si>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</si>
  <si>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</si>
  <si>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</si>
  <si>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</si>
  <si>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</si>
  <si>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</si>
  <si>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</si>
  <si>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</si>
  <si>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</si>
  <si>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</si>
  <si>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</si>
  <si>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</si>
  <si>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</si>
  <si>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</si>
  <si>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</si>
  <si>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</si>
  <si>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</si>
  <si>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</si>
  <si>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</si>
  <si>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</si>
  <si>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</si>
  <si>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</si>
  <si>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</si>
  <si>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</si>
  <si>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</si>
  <si>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</si>
  <si>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</si>
  <si>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</si>
  <si>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</si>
  <si>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</si>
  <si>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</si>
  <si>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</si>
  <si>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</si>
  <si>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</si>
  <si>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</si>
  <si>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</si>
  <si>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</si>
  <si>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</si>
  <si>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</si>
  <si>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</si>
  <si>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</si>
  <si>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</si>
  <si>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</si>
  <si>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</si>
  <si>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</si>
  <si>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</si>
  <si>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</si>
  <si>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</si>
  <si>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</si>
  <si>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</si>
  <si>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</si>
  <si>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</si>
  <si>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</si>
  <si>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</si>
  <si>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</si>
  <si>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</si>
  <si>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</si>
  <si>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</si>
  <si>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</si>
  <si>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</si>
  <si>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</si>
  <si>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</si>
  <si>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</si>
  <si>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</si>
  <si>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</si>
  <si>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</si>
  <si>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</si>
  <si>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</si>
  <si>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</si>
  <si>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</si>
  <si>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</si>
  <si>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</si>
  <si>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</si>
  <si>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</si>
  <si>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</si>
  <si>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</si>
  <si>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</si>
  <si>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</si>
  <si>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</si>
  <si>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</si>
  <si>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</si>
  <si>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</si>
  <si>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</si>
  <si>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</si>
  <si>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</si>
  <si>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</si>
  <si>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</si>
  <si>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</si>
  <si>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</si>
  <si>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</si>
  <si>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</si>
  <si>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</si>
  <si>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</si>
  <si>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</si>
  <si>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</si>
  <si>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</si>
  <si>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</si>
  <si>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</si>
  <si>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</si>
  <si>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</si>
  <si>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</si>
  <si>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</si>
  <si>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</si>
  <si>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</si>
  <si>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</si>
  <si>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</si>
  <si>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</si>
  <si>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</si>
  <si>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</si>
  <si>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</si>
  <si>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</si>
  <si>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</si>
  <si>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</si>
  <si>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</si>
  <si>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</si>
  <si>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</si>
  <si>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</si>
  <si>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</si>
  <si>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</si>
  <si>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</si>
  <si>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</si>
  <si>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</si>
  <si>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</si>
  <si>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</si>
  <si>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</si>
  <si>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</si>
  <si>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</si>
  <si>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</si>
  <si>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</si>
  <si>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</si>
  <si>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</si>
  <si>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</si>
  <si>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</si>
  <si>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</si>
  <si>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</si>
  <si>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</si>
  <si>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</si>
  <si>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</si>
  <si>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</si>
  <si>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</si>
  <si>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</si>
  <si>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</si>
  <si>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</si>
  <si>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</si>
  <si>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</si>
  <si>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</si>
  <si>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</si>
  <si>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</si>
  <si>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</si>
  <si>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</si>
  <si>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</si>
  <si>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</si>
  <si>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</si>
  <si>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</si>
  <si>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</si>
  <si>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</si>
  <si>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</si>
  <si>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</si>
  <si>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</si>
  <si>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</si>
  <si>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</si>
  <si>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</si>
  <si>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</si>
  <si>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</si>
  <si>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</si>
  <si>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</si>
  <si>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</si>
  <si>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</si>
  <si>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</si>
  <si>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</si>
  <si>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</si>
  <si>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</si>
  <si>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</si>
  <si>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</si>
  <si>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</si>
  <si>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</si>
  <si>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</si>
  <si>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</si>
  <si>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</si>
  <si>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</si>
  <si>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</si>
  <si>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</si>
  <si>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</si>
  <si>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</si>
  <si>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</si>
  <si>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</si>
  <si>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</si>
  <si>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</si>
  <si>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</si>
  <si>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</si>
  <si>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</si>
  <si>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</si>
  <si>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</si>
  <si>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</si>
  <si>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</si>
  <si>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</si>
  <si>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</si>
  <si>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</si>
  <si>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</si>
  <si>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</si>
  <si>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</si>
  <si>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</si>
  <si>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</si>
  <si>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</si>
  <si>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</si>
  <si>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</si>
  <si>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</si>
  <si>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</si>
  <si>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</si>
  <si>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</si>
  <si>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</si>
  <si>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</si>
  <si>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</si>
  <si>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</si>
  <si>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</si>
  <si>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</si>
  <si>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</si>
  <si>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</si>
  <si>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</si>
  <si>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</si>
  <si>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</si>
  <si>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</si>
  <si>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</si>
  <si>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</si>
  <si>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</si>
  <si>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</si>
  <si>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</si>
  <si>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</si>
  <si>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</si>
  <si>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</si>
  <si>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</si>
  <si>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</si>
  <si>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</si>
  <si>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</si>
  <si>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</si>
  <si>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</si>
  <si>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</si>
  <si>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</si>
  <si>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</si>
  <si>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</si>
  <si>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</si>
  <si>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</si>
  <si>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</si>
  <si>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</si>
  <si>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</si>
  <si>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</si>
  <si>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</si>
  <si>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</si>
  <si>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</si>
  <si>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</si>
  <si>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</si>
  <si>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</si>
  <si>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</si>
  <si>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</si>
  <si>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</si>
  <si>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</si>
  <si>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</si>
  <si>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</si>
  <si>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</si>
  <si>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</si>
  <si>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</si>
  <si>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</si>
  <si>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</si>
  <si>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</si>
  <si>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</si>
  <si>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</si>
  <si>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</si>
  <si>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</si>
  <si>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</si>
  <si>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</si>
  <si>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</si>
  <si>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</si>
  <si>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</si>
  <si>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</si>
  <si>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</si>
  <si>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</si>
  <si>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</si>
  <si>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</si>
  <si>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</si>
  <si>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</si>
  <si>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</si>
  <si>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</si>
  <si>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</si>
  <si>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</si>
  <si>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</si>
  <si>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</si>
  <si>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</si>
  <si>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</si>
  <si>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</si>
  <si>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</si>
  <si>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</si>
  <si>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</si>
  <si>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</si>
  <si>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</si>
  <si>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</si>
  <si>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</si>
  <si>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</si>
  <si>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</si>
  <si>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</si>
  <si>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</si>
  <si>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</si>
  <si>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</si>
  <si>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</si>
  <si>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</si>
  <si>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</si>
  <si>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</si>
  <si>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</si>
  <si>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</si>
  <si>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</si>
  <si>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</si>
  <si>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</si>
  <si>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</si>
  <si>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</si>
  <si>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</si>
  <si>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</si>
  <si>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</si>
  <si>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</si>
  <si>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</si>
  <si>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</si>
  <si>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</si>
  <si>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</si>
  <si>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</si>
  <si>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</si>
  <si>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</si>
  <si>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</si>
  <si>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</si>
  <si>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</si>
  <si>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</si>
  <si>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</si>
  <si>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</si>
  <si>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</si>
  <si>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</si>
  <si>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</si>
  <si>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</si>
  <si>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</si>
  <si>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</si>
  <si>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</si>
  <si>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</si>
  <si>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</si>
  <si>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</si>
  <si>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</si>
  <si>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</si>
  <si>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</si>
  <si>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</si>
  <si>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</si>
  <si>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</si>
  <si>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</si>
  <si>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</si>
  <si>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</si>
  <si>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</si>
  <si>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</si>
  <si>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</si>
  <si>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</si>
  <si>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</si>
  <si>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</si>
  <si>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</si>
  <si>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</si>
  <si>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</si>
  <si>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</si>
  <si>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</si>
  <si>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</si>
  <si>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</si>
  <si>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</si>
  <si>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</si>
  <si>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</si>
  <si>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</si>
  <si>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</si>
  <si>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</si>
  <si>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</si>
  <si>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</si>
  <si>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</si>
  <si>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</si>
  <si>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</si>
  <si>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</si>
  <si>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</si>
  <si>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</si>
  <si>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</si>
  <si>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</si>
  <si>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</si>
  <si>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</si>
  <si>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</si>
  <si>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</si>
  <si>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</si>
  <si>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</si>
  <si>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</si>
  <si>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</si>
  <si>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</si>
  <si>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</si>
  <si>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</si>
  <si>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</si>
  <si>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</si>
  <si>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</si>
  <si>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</si>
  <si>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</si>
  <si>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</si>
  <si>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</si>
  <si>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</si>
  <si>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</si>
  <si>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</si>
  <si>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</si>
  <si>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</si>
  <si>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</si>
  <si>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</si>
  <si>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</si>
  <si>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</si>
  <si>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</si>
  <si>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</si>
  <si>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</si>
  <si>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</si>
  <si>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</si>
  <si>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</si>
  <si>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</si>
  <si>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</si>
  <si>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</si>
  <si>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</si>
  <si>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</si>
  <si>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</si>
  <si>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</si>
  <si>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</si>
  <si>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</si>
  <si>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</si>
  <si>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</si>
  <si>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</si>
  <si>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</si>
  <si>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</si>
  <si>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</si>
  <si>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</si>
  <si>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</si>
  <si>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</si>
  <si>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</si>
  <si>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</si>
  <si>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</si>
  <si>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</si>
  <si>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</si>
  <si>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</si>
  <si>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</si>
  <si>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</si>
  <si>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</si>
  <si>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</si>
  <si>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</si>
  <si>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</si>
  <si>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</si>
  <si>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</si>
  <si>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</si>
  <si>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</si>
  <si>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</si>
  <si>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</si>
  <si>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</si>
  <si>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</si>
  <si>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</si>
  <si>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</si>
  <si>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</si>
  <si>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</si>
  <si>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</si>
  <si>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</si>
  <si>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</si>
  <si>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</si>
  <si>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</si>
  <si>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</si>
  <si>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</si>
  <si>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</si>
  <si>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</si>
  <si>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</si>
  <si>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</si>
  <si>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</si>
  <si>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</si>
  <si>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</si>
  <si>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</si>
  <si>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</si>
  <si>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</si>
  <si>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</si>
  <si>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</si>
  <si>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</si>
  <si>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</si>
  <si>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</si>
  <si>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</si>
  <si>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</si>
  <si>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</si>
  <si>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</si>
  <si>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</si>
  <si>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</si>
  <si>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</si>
  <si>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</si>
  <si>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</si>
  <si>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</si>
  <si>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</si>
  <si>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</si>
  <si>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</si>
  <si>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</si>
  <si>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</si>
  <si>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</si>
  <si>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</si>
  <si>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</si>
  <si>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</si>
  <si>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</si>
  <si>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</si>
  <si>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</si>
  <si>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</si>
  <si>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</si>
  <si>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</si>
  <si>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</si>
  <si>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</si>
  <si>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</si>
  <si>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</si>
  <si>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</si>
  <si>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</si>
  <si>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</si>
  <si>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</si>
  <si>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</si>
  <si>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</si>
  <si>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</si>
  <si>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</si>
  <si>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</si>
  <si>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</si>
  <si>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</si>
  <si>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</si>
  <si>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</si>
  <si>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</si>
  <si>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</si>
  <si>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</si>
  <si>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</si>
  <si>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</si>
  <si>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</si>
  <si>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</si>
  <si>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</si>
  <si>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</si>
  <si>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</si>
  <si>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</si>
  <si>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</si>
  <si>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</si>
  <si>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</si>
  <si>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</si>
  <si>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</si>
  <si>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</si>
  <si>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</si>
  <si>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</si>
  <si>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</si>
  <si>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</si>
  <si>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</si>
  <si>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</si>
  <si>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</si>
  <si>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</si>
  <si>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</si>
  <si>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</si>
  <si>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</si>
  <si>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</si>
  <si>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</si>
  <si>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</si>
  <si>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</si>
  <si>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</si>
  <si>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</si>
  <si>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</si>
  <si>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</si>
  <si>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</si>
  <si>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</si>
  <si>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</si>
  <si>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</si>
  <si>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</si>
  <si>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</si>
  <si>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</si>
  <si>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</si>
  <si>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</si>
  <si>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</si>
  <si>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</si>
  <si>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</si>
  <si>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</si>
  <si>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</si>
  <si>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</si>
  <si>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</si>
  <si>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</si>
  <si>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</si>
  <si>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</si>
  <si>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</si>
  <si>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</si>
  <si>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</si>
  <si>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</si>
  <si>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</si>
  <si>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</si>
  <si>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</si>
  <si>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</si>
  <si>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</si>
  <si>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</si>
  <si>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</si>
  <si>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</si>
  <si>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</si>
  <si>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</si>
  <si>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</si>
  <si>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</si>
  <si>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</si>
  <si>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</si>
  <si>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</si>
  <si>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</si>
  <si>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</si>
  <si>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</si>
  <si>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</si>
  <si>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</si>
  <si>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</si>
  <si>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</si>
  <si>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</si>
  <si>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</si>
  <si>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</si>
  <si>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</si>
  <si>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</si>
  <si>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</si>
  <si>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</si>
  <si>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</si>
  <si>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</si>
  <si>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</si>
  <si>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</si>
  <si>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</si>
  <si>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</si>
  <si>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</si>
  <si>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</si>
  <si>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</si>
  <si>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</si>
  <si>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</si>
  <si>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</si>
  <si>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</si>
  <si>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</si>
  <si>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</si>
  <si>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</si>
  <si>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</si>
  <si>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</si>
  <si>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</si>
  <si>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</si>
  <si>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</si>
  <si>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</si>
  <si>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</si>
  <si>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</si>
  <si>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</si>
  <si>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</si>
  <si>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</si>
  <si>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</si>
  <si>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</si>
  <si>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</si>
  <si>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</si>
  <si>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</si>
  <si>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</si>
  <si>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</si>
  <si>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</si>
  <si>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</si>
  <si>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</si>
  <si>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</si>
  <si>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</si>
  <si>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</si>
  <si>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</si>
  <si>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</si>
  <si>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</si>
  <si>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</si>
  <si>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</si>
  <si>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</si>
  <si>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</si>
  <si>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</si>
  <si>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</si>
  <si>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</si>
  <si>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</si>
  <si>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</si>
  <si>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</si>
  <si>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</si>
  <si>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</si>
  <si>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</si>
  <si>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</si>
  <si>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</si>
  <si>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</si>
  <si>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</si>
  <si>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</si>
  <si>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</si>
  <si>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</si>
  <si>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</si>
  <si>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</si>
  <si>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</si>
  <si>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</si>
  <si>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</si>
  <si>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</si>
  <si>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</si>
  <si>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</si>
  <si>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</si>
  <si>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</si>
  <si>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</si>
  <si>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</si>
  <si>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</si>
  <si>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</si>
  <si>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</si>
  <si>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</si>
  <si>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</si>
  <si>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</si>
  <si>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</si>
  <si>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</si>
  <si>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</si>
  <si>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</si>
  <si>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</si>
  <si>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</si>
  <si>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</si>
  <si>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</si>
  <si>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</si>
  <si>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</si>
  <si>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</si>
  <si>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</si>
  <si>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</si>
  <si>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</si>
  <si>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</si>
  <si>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</si>
  <si>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</si>
  <si>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</si>
  <si>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</si>
  <si>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</si>
  <si>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</si>
  <si>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</si>
  <si>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</si>
  <si>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</si>
  <si>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</si>
  <si>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</si>
  <si>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</si>
  <si>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</si>
  <si>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</si>
  <si>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</si>
  <si>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</si>
  <si>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</si>
  <si>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</si>
  <si>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</si>
  <si>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</si>
  <si>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</si>
  <si>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</si>
  <si>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</si>
  <si>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</si>
  <si>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</si>
  <si>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</si>
  <si>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</si>
  <si>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</si>
  <si>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</si>
  <si>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</si>
  <si>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</si>
  <si>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</si>
  <si>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</si>
  <si>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</si>
  <si>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</si>
  <si>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</si>
  <si>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</si>
  <si>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</si>
  <si>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</si>
  <si>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</si>
  <si>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</si>
  <si>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</si>
  <si>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</si>
  <si>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</si>
  <si>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</si>
  <si>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</si>
  <si>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</si>
  <si>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</si>
  <si>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</si>
  <si>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</si>
  <si>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</si>
  <si>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</si>
  <si>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</si>
  <si>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</si>
  <si>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</si>
  <si>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</si>
  <si>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</si>
  <si>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</si>
  <si>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</si>
  <si>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</si>
  <si>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</si>
  <si>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</si>
  <si>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</si>
  <si>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</si>
  <si>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</si>
  <si>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</si>
  <si>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</si>
  <si>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</si>
  <si>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</si>
  <si>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</si>
  <si>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</si>
  <si>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</si>
  <si>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</si>
  <si>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</si>
  <si>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</si>
  <si>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</si>
  <si>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</si>
  <si>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</si>
  <si>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</si>
  <si>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</si>
  <si>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</si>
  <si>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</si>
  <si>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</si>
  <si>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</si>
  <si>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</si>
  <si>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</si>
  <si>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</si>
  <si>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</si>
  <si>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</si>
  <si>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</si>
  <si>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</si>
  <si>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</si>
  <si>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</si>
  <si>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</si>
  <si>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</si>
  <si>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</si>
  <si>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</si>
  <si>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</si>
  <si>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</si>
  <si>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</si>
  <si>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</si>
  <si>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</si>
  <si>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</si>
  <si>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</si>
  <si>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</si>
  <si>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</si>
  <si>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</si>
  <si>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</si>
  <si>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</si>
  <si>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</si>
  <si>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</si>
  <si>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</si>
  <si>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</si>
  <si>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</si>
  <si>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</si>
  <si>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</si>
  <si>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</si>
  <si>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</si>
  <si>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</si>
  <si>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</si>
  <si>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</si>
  <si>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</si>
  <si>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</si>
  <si>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</si>
  <si>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</si>
  <si>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</si>
  <si>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</si>
  <si>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</si>
  <si>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</si>
  <si>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</si>
  <si>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</si>
  <si>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</si>
  <si>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</si>
  <si>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</si>
  <si>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</si>
  <si>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</si>
  <si>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</si>
  <si>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</si>
  <si>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</si>
  <si>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</si>
  <si>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</si>
  <si>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</si>
  <si>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</si>
  <si>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</si>
  <si>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</si>
  <si>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</si>
  <si>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</si>
  <si>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</si>
  <si>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</si>
  <si>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</si>
  <si>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</si>
  <si>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</si>
  <si>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</si>
  <si>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</si>
  <si>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</si>
  <si>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</si>
  <si>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</si>
  <si>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</si>
  <si>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</si>
  <si>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</si>
  <si>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</si>
  <si>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</si>
  <si>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</si>
  <si>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</si>
  <si>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</si>
  <si>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</si>
  <si>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</si>
  <si>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</si>
  <si>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</si>
  <si>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</si>
  <si>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</si>
  <si>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</si>
  <si>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</si>
  <si>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</si>
  <si>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</si>
  <si>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</si>
  <si>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</si>
  <si>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</si>
  <si>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</si>
  <si>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</si>
  <si>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</si>
  <si>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</si>
  <si>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</si>
  <si>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</si>
  <si>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</si>
  <si>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</si>
  <si>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</si>
  <si>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</si>
  <si>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</si>
  <si>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</si>
  <si>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</si>
  <si>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</si>
  <si>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</si>
  <si>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</si>
  <si>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</si>
  <si>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</si>
  <si>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</si>
  <si>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</si>
  <si>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</si>
  <si>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</si>
  <si>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</si>
  <si>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</si>
  <si>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</si>
  <si>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</si>
  <si>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</si>
  <si>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</si>
  <si>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</si>
  <si>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</si>
  <si>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</si>
  <si>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</si>
  <si>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</si>
  <si>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</si>
  <si>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</si>
  <si>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</si>
  <si>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</si>
  <si>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</si>
  <si>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</si>
  <si>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</si>
  <si>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</si>
  <si>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</si>
  <si>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</si>
  <si>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</si>
  <si>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</si>
  <si>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</si>
  <si>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</si>
  <si>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</si>
  <si>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</si>
  <si>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</si>
  <si>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</si>
  <si>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</si>
  <si>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</si>
  <si>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</si>
  <si>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</si>
  <si>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</si>
  <si>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</si>
  <si>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</si>
  <si>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</si>
  <si>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</si>
  <si>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</si>
  <si>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</si>
  <si>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</si>
  <si>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</si>
  <si>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</si>
  <si>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</si>
  <si>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</si>
  <si>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</si>
  <si>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</si>
  <si>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</si>
  <si>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</si>
  <si>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</si>
  <si>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</si>
  <si>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</si>
  <si>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</si>
  <si>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</si>
  <si>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</si>
  <si>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</si>
  <si>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</si>
  <si>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</si>
  <si>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</si>
  <si>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</si>
  <si>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</si>
  <si>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</si>
  <si>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</si>
  <si>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</si>
  <si>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</si>
  <si>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</si>
  <si>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</si>
  <si>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</si>
  <si>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</si>
  <si>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</si>
  <si>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</si>
  <si>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</si>
  <si>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</si>
  <si>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</si>
  <si>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</si>
  <si>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</si>
  <si>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</si>
  <si>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</si>
  <si>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</si>
  <si>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</si>
  <si>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</si>
  <si>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</si>
  <si>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</si>
  <si>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</si>
  <si>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</si>
  <si>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</si>
  <si>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</si>
  <si>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</si>
  <si>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</si>
  <si>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</si>
  <si>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</si>
  <si>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</si>
  <si>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</si>
  <si>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</si>
  <si>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</si>
  <si>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</si>
  <si>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</si>
  <si>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</si>
  <si>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</si>
  <si>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</si>
  <si>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</si>
  <si>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</si>
  <si>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</si>
  <si>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</si>
  <si>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</si>
  <si>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</si>
  <si>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</si>
  <si>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</si>
  <si>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</si>
  <si>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</si>
  <si>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</si>
  <si>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</si>
  <si>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</si>
  <si>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</si>
  <si>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</si>
  <si>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</si>
  <si>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</si>
  <si>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</si>
  <si>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</si>
  <si>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</si>
  <si>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</si>
  <si>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</si>
  <si>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</si>
  <si>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</si>
  <si>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</si>
  <si>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</si>
  <si>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</si>
  <si>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</si>
  <si>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</si>
  <si>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</si>
  <si>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</si>
  <si>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</si>
  <si>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</si>
  <si>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</si>
  <si>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</si>
  <si>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</si>
  <si>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</si>
  <si>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</si>
  <si>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</si>
  <si>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</si>
  <si>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</si>
  <si>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</si>
  <si>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</si>
  <si>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</si>
  <si>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</si>
  <si>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</si>
  <si>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</si>
  <si>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</si>
  <si>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</si>
  <si>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</si>
  <si>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</si>
  <si>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</si>
  <si>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</si>
  <si>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</si>
  <si>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</si>
  <si>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</si>
  <si>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</si>
  <si>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</si>
  <si>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</si>
  <si>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</si>
  <si>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</si>
  <si>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</si>
  <si>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</si>
  <si>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</si>
  <si>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</si>
  <si>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</si>
  <si>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</si>
  <si>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</si>
  <si>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</si>
  <si>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</si>
  <si>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</si>
  <si>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</si>
  <si>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</si>
  <si>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</si>
  <si>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</si>
  <si>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</si>
  <si>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</si>
  <si>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</si>
  <si>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</si>
  <si>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</si>
  <si>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</si>
  <si>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</si>
  <si>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</si>
  <si>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</si>
  <si>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</si>
  <si>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</si>
  <si>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</si>
  <si>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</si>
  <si>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</si>
  <si>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</si>
  <si>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</si>
  <si>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</si>
  <si>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</si>
  <si>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</si>
  <si>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</si>
  <si>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</si>
  <si>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</si>
  <si>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</si>
  <si>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</si>
  <si>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</si>
  <si>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</si>
  <si>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</si>
  <si>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</si>
  <si>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</si>
  <si>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</si>
  <si>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</si>
  <si>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</si>
  <si>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</si>
  <si>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</si>
  <si>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</si>
  <si>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</si>
  <si>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</si>
  <si>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</si>
  <si>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</si>
  <si>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</si>
  <si>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</si>
  <si>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</si>
  <si>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</si>
  <si>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</si>
  <si>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</si>
  <si>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</si>
  <si>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</si>
  <si>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</si>
  <si>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</si>
  <si>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</si>
  <si>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</si>
  <si>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</si>
  <si>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</si>
  <si>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</si>
  <si>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</si>
  <si>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</si>
  <si>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</si>
  <si>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</si>
  <si>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</si>
  <si>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</si>
  <si>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</si>
  <si>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</si>
  <si>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</si>
  <si>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</si>
  <si>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</si>
  <si>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</si>
  <si>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</si>
  <si>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</si>
  <si>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</si>
  <si>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</si>
  <si>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</si>
  <si>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</si>
  <si>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</si>
  <si>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</si>
  <si>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</si>
  <si>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</si>
  <si>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</si>
  <si>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</si>
  <si>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</si>
  <si>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</si>
  <si>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</si>
  <si>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</si>
  <si>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</si>
  <si>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</si>
  <si>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</si>
  <si>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</si>
  <si>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</si>
  <si>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</si>
  <si>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</si>
  <si>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</si>
  <si>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</si>
  <si>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</si>
  <si>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</si>
  <si>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</si>
  <si>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</si>
  <si>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</si>
  <si>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</si>
  <si>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</si>
  <si>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</si>
  <si>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</si>
  <si>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</si>
  <si>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</si>
  <si>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</si>
  <si>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</si>
  <si>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</si>
  <si>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</si>
  <si>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</si>
  <si>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</si>
  <si>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</si>
  <si>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</si>
  <si>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</si>
  <si>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</si>
  <si>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</si>
  <si>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</si>
  <si>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</si>
  <si>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</si>
  <si>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</si>
  <si>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</si>
  <si>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</si>
  <si>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</si>
  <si>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</si>
  <si>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</si>
  <si>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</si>
  <si>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</si>
  <si>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</si>
  <si>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</si>
  <si>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</si>
  <si>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</si>
  <si>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</si>
  <si>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</si>
  <si>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</si>
  <si>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</si>
  <si>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</si>
  <si>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</si>
  <si>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</si>
  <si>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</si>
  <si>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</si>
  <si>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</si>
  <si>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</si>
  <si>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</si>
  <si>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</si>
  <si>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</si>
  <si>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</si>
  <si>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</si>
  <si>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</si>
  <si>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</si>
  <si>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</si>
  <si>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</si>
  <si>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</si>
  <si>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</si>
  <si>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</si>
  <si>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</si>
  <si>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</si>
  <si>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</si>
  <si>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</si>
  <si>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</si>
  <si>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</si>
  <si>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</si>
  <si>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</si>
  <si>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</si>
  <si>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</si>
  <si>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</si>
  <si>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</si>
  <si>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</si>
  <si>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</si>
  <si>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</si>
  <si>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</si>
  <si>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</si>
  <si>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</si>
  <si>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</si>
  <si>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</si>
  <si>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</si>
  <si>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</si>
  <si>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</si>
  <si>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</si>
  <si>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</si>
  <si>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</si>
  <si>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</si>
  <si>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</si>
  <si>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</si>
  <si>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</si>
  <si>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</si>
  <si>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</si>
  <si>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</si>
  <si>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</si>
  <si>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</si>
  <si>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</si>
  <si>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</si>
  <si>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</si>
  <si>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</si>
  <si>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</si>
  <si>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</si>
  <si>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</si>
  <si>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</si>
  <si>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</si>
  <si>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</si>
  <si>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</si>
  <si>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</si>
  <si>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</si>
  <si>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</si>
  <si>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</si>
  <si>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</si>
  <si>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</si>
  <si>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</si>
  <si>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</si>
  <si>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</si>
  <si>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</si>
  <si>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</si>
  <si>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</si>
  <si>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</si>
  <si>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</si>
  <si>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</si>
  <si>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</si>
  <si>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</si>
  <si>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</si>
  <si>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</si>
  <si>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</si>
  <si>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</si>
  <si>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</si>
  <si>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</si>
  <si>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</si>
  <si>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</si>
  <si>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</si>
  <si>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</si>
  <si>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</si>
  <si>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</si>
  <si>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</si>
  <si>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</si>
  <si>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</si>
  <si>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</si>
  <si>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</si>
  <si>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</si>
  <si>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</si>
  <si>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</si>
  <si>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</si>
  <si>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</si>
  <si>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</si>
  <si>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</si>
  <si>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</si>
  <si>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</si>
  <si>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</si>
  <si>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</si>
  <si>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</si>
  <si>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</si>
  <si>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</si>
  <si>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</si>
  <si>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</si>
  <si>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</si>
  <si>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</si>
  <si>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</si>
  <si>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</si>
  <si>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</si>
  <si>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</si>
  <si>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</si>
  <si>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</si>
  <si>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</si>
  <si>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</si>
  <si>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</si>
  <si>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</si>
  <si>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</si>
  <si>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</si>
  <si>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</si>
  <si>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</si>
  <si>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</si>
  <si>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</si>
  <si>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</si>
  <si>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</si>
  <si>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</si>
  <si>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</si>
  <si>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</si>
  <si>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</si>
  <si>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</si>
  <si>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</si>
  <si>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</si>
  <si>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</si>
  <si>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</si>
  <si>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</si>
  <si>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</si>
  <si>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</si>
  <si>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</si>
  <si>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</si>
  <si>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</si>
  <si>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</si>
  <si>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</si>
  <si>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</si>
  <si>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</si>
  <si>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</si>
  <si>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</si>
  <si>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</si>
  <si>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</si>
  <si>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</si>
  <si>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</si>
  <si>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</si>
  <si>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</si>
  <si>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</si>
  <si>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</si>
  <si>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</si>
  <si>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</si>
  <si>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</si>
  <si>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</si>
  <si>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</si>
  <si>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</si>
  <si>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</si>
  <si>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</si>
  <si>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</si>
  <si>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</si>
  <si>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</si>
  <si>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</si>
  <si>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</si>
  <si>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</si>
  <si>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</si>
  <si>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</si>
  <si>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</si>
  <si>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</si>
  <si>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</si>
  <si>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</si>
  <si>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</si>
  <si>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</si>
  <si>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</si>
  <si>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</si>
  <si>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</si>
  <si>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</si>
  <si>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</si>
  <si>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</si>
  <si>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</si>
  <si>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</si>
  <si>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</si>
  <si>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</si>
  <si>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</si>
  <si>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</si>
  <si>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</si>
  <si>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</si>
  <si>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</si>
  <si>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</si>
  <si>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</si>
  <si>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</si>
  <si>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</si>
  <si>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</si>
  <si>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</si>
  <si>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</si>
  <si>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</si>
  <si>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</si>
  <si>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</si>
  <si>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</si>
  <si>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</si>
  <si>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</si>
  <si>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</si>
  <si>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</si>
  <si>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</si>
  <si>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</si>
  <si>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</si>
  <si>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</si>
  <si>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</si>
  <si>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</si>
  <si>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</si>
  <si>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</si>
  <si>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</si>
  <si>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</si>
  <si>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</si>
  <si>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</si>
  <si>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</si>
  <si>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</si>
  <si>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</si>
  <si>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</si>
  <si>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</si>
  <si>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</si>
  <si>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</si>
  <si>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</si>
  <si>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</si>
  <si>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</si>
  <si>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</si>
  <si>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</si>
  <si>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</si>
  <si>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</si>
  <si>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</si>
  <si>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</si>
  <si>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</si>
  <si>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</si>
  <si>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</si>
  <si>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</si>
  <si>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</si>
  <si>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</si>
  <si>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</si>
  <si>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</si>
  <si>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</si>
  <si>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</si>
  <si>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</si>
  <si>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</si>
  <si>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</si>
  <si>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</si>
  <si>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</si>
  <si>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</si>
  <si>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</si>
  <si>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</si>
  <si>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</si>
  <si>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</si>
  <si>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</si>
  <si>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</si>
  <si>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</si>
  <si>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</si>
  <si>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</si>
  <si>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</si>
  <si>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</si>
  <si>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</si>
  <si>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</si>
  <si>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</si>
  <si>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</si>
  <si>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</si>
  <si>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</si>
  <si>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</si>
  <si>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</si>
  <si>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</si>
  <si>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</si>
  <si>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</si>
  <si>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</si>
  <si>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</si>
  <si>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</si>
  <si>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</si>
  <si>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</si>
  <si>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</si>
  <si>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</si>
  <si>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</si>
  <si>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</si>
  <si>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</si>
  <si>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</si>
  <si>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</si>
  <si>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</si>
  <si>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</si>
  <si>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</si>
  <si>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</si>
  <si>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</si>
  <si>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</si>
  <si>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</si>
  <si>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</si>
  <si>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</si>
  <si>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</si>
  <si>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</si>
  <si>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</si>
  <si>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</si>
  <si>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</si>
  <si>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</si>
  <si>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</si>
  <si>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</si>
  <si>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</si>
  <si>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</si>
  <si>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</si>
  <si>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</si>
  <si>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</si>
  <si>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</si>
  <si>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</si>
  <si>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</si>
  <si>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</si>
  <si>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</si>
  <si>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</si>
  <si>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</si>
  <si>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</si>
  <si>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</si>
  <si>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</si>
  <si>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</si>
  <si>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</si>
  <si>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</si>
  <si>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</si>
  <si>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</si>
  <si>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</si>
  <si>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</si>
  <si>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</si>
  <si>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</si>
  <si>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</si>
  <si>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</si>
  <si>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</si>
  <si>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</si>
  <si>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</si>
  <si>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</si>
  <si>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</si>
  <si>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</si>
  <si>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</si>
  <si>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</si>
  <si>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</si>
  <si>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</si>
  <si>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</si>
  <si>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</si>
  <si>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</si>
  <si>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</si>
  <si>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</si>
  <si>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</si>
  <si>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</si>
  <si>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</si>
  <si>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</si>
  <si>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</si>
  <si>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</si>
  <si>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</si>
  <si>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</si>
  <si>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</si>
  <si>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</si>
  <si>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</si>
  <si>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</si>
  <si>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</si>
  <si>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</si>
  <si>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</si>
  <si>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</si>
  <si>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</si>
  <si>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</si>
  <si>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</si>
  <si>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</si>
  <si>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</si>
  <si>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</si>
  <si>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</si>
  <si>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</si>
  <si>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</si>
  <si>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</si>
  <si>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</si>
  <si>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</si>
  <si>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</si>
  <si>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</si>
  <si>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</si>
  <si>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</si>
  <si>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</si>
  <si>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</si>
  <si>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</si>
  <si>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</si>
  <si>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</si>
  <si>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</si>
  <si>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</si>
  <si>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</si>
  <si>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</si>
  <si>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</si>
  <si>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</si>
  <si>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</si>
  <si>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</si>
  <si>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</si>
  <si>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</si>
  <si>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</si>
  <si>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</si>
  <si>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</si>
  <si>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</si>
  <si>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</si>
  <si>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</si>
  <si>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</si>
  <si>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</si>
  <si>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</si>
  <si>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</si>
  <si>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</si>
  <si>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</si>
  <si>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</si>
  <si>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</si>
  <si>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</si>
  <si>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</si>
  <si>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</si>
  <si>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</si>
  <si>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</si>
  <si>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</si>
  <si>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</si>
  <si>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</si>
  <si>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</si>
  <si>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</si>
  <si>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</si>
  <si>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</si>
  <si>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</si>
  <si>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</si>
  <si>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</si>
  <si>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</si>
  <si>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</si>
  <si>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</si>
  <si>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</si>
  <si>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</si>
  <si>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</si>
  <si>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</si>
  <si>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</si>
  <si>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</si>
  <si>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</si>
  <si>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</si>
  <si>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</si>
  <si>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</si>
  <si>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</si>
  <si>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</si>
  <si>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</si>
  <si>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</si>
  <si>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</si>
  <si>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</si>
  <si>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</si>
  <si>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</si>
  <si>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</si>
  <si>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</si>
  <si>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</si>
  <si>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</si>
  <si>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</si>
  <si>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</si>
  <si>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</si>
  <si>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</si>
  <si>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</si>
  <si>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</si>
  <si>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</si>
  <si>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</si>
  <si>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</si>
  <si>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</si>
  <si>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</si>
  <si>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</si>
  <si>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</si>
  <si>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</si>
  <si>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</si>
  <si>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</si>
  <si>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</si>
  <si>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</si>
  <si>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</si>
  <si>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</si>
  <si>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</si>
  <si>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</si>
  <si>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</si>
  <si>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</si>
  <si>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</si>
  <si>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</si>
  <si>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</si>
  <si>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</si>
  <si>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</si>
  <si>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</si>
  <si>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</si>
  <si>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</si>
  <si>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</si>
  <si>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</si>
  <si>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</si>
  <si>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</si>
  <si>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</si>
  <si>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</si>
  <si>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</si>
  <si>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</si>
  <si>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</si>
  <si>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</si>
  <si>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</si>
  <si>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</si>
  <si>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</si>
  <si>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</si>
  <si>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</si>
  <si>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</si>
  <si>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</si>
  <si>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</si>
  <si>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</si>
  <si>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</si>
  <si>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</si>
  <si>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</si>
  <si>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</si>
  <si>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</si>
  <si>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</si>
  <si>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</si>
  <si>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</si>
  <si>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</si>
  <si>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</si>
  <si>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</si>
  <si>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</si>
  <si>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</si>
  <si>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</si>
  <si>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</si>
  <si>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</si>
  <si>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</si>
  <si>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</si>
  <si>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</si>
  <si>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</si>
  <si>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</si>
  <si>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</si>
  <si>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</si>
  <si>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</si>
  <si>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</si>
  <si>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</si>
  <si>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</si>
  <si>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</si>
  <si>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</si>
  <si>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</si>
  <si>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</si>
  <si>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</si>
  <si>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</si>
  <si>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</si>
  <si>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</si>
  <si>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</si>
  <si>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</si>
  <si>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</si>
  <si>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</si>
  <si>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</si>
  <si>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</si>
  <si>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</si>
  <si>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</si>
  <si>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</si>
  <si>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</si>
  <si>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</si>
  <si>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</si>
  <si>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</si>
  <si>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</si>
  <si>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</si>
  <si>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</si>
  <si>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</si>
  <si>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</si>
  <si>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</si>
  <si>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</si>
  <si>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</si>
  <si>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</si>
  <si>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</si>
  <si>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</si>
  <si>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</si>
  <si>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</si>
  <si>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</si>
  <si>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</si>
  <si>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</si>
  <si>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</si>
  <si>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</si>
  <si>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</si>
  <si>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</si>
  <si>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</si>
  <si>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</si>
  <si>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</si>
  <si>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</si>
  <si>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</si>
  <si>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</si>
  <si>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</si>
  <si>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</si>
  <si>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</si>
  <si>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</si>
  <si>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</si>
  <si>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</si>
  <si>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</si>
  <si>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</si>
  <si>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</si>
  <si>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</si>
  <si>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</si>
  <si>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</si>
  <si>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</si>
  <si>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</si>
  <si>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</si>
  <si>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</si>
  <si>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</si>
  <si>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</si>
  <si>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</si>
  <si>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</si>
  <si>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</si>
  <si>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</si>
  <si>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</si>
  <si>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</si>
  <si>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</si>
  <si>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</si>
  <si>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</si>
  <si>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</si>
  <si>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</si>
  <si>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</si>
  <si>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</si>
  <si>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</si>
  <si>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</si>
  <si>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</si>
  <si>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</si>
  <si>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</si>
  <si>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</si>
  <si>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</si>
  <si>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</si>
  <si>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</si>
  <si>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</si>
  <si>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</si>
  <si>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</si>
  <si>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</si>
  <si>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</si>
  <si>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</si>
  <si>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</si>
  <si>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</si>
  <si>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</si>
  <si>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</si>
  <si>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</si>
  <si>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</si>
  <si>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</si>
  <si>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</si>
  <si>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</si>
  <si>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</si>
  <si>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</si>
  <si>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</si>
  <si>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</si>
  <si>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</si>
  <si>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</si>
  <si>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</si>
  <si>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</si>
  <si>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</si>
  <si>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</si>
  <si>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</si>
  <si>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</si>
  <si>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</si>
  <si>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</si>
  <si>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</si>
  <si>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</si>
  <si>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</si>
  <si>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</si>
  <si>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</si>
  <si>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</si>
  <si>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</si>
  <si>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</si>
  <si>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</si>
  <si>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</si>
  <si>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</si>
  <si>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</si>
  <si>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</si>
  <si>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</si>
  <si>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</si>
  <si>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</si>
  <si>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</si>
  <si>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</si>
  <si>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</si>
  <si>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</si>
  <si>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</si>
  <si>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</si>
  <si>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</si>
  <si>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</si>
  <si>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</si>
  <si>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</si>
  <si>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</si>
  <si>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</si>
  <si>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</si>
  <si>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</si>
  <si>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</si>
  <si>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</si>
  <si>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</si>
  <si>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</si>
  <si>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</si>
  <si>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</si>
  <si>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</si>
  <si>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</si>
  <si>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</si>
  <si>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</si>
  <si>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</si>
  <si>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</si>
  <si>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</si>
  <si>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</si>
  <si>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</si>
  <si>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</si>
  <si>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</si>
  <si>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</si>
  <si>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</si>
  <si>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</si>
  <si>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</si>
  <si>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</si>
  <si>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</si>
  <si>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</si>
  <si>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</si>
  <si>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</si>
  <si>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</si>
  <si>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</si>
  <si>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</si>
  <si>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</si>
  <si>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</si>
  <si>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</si>
  <si>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</si>
  <si>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</si>
  <si>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</si>
  <si>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</si>
  <si>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</si>
  <si>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</si>
  <si>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</si>
  <si>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</si>
  <si>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</si>
  <si>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</si>
  <si>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</si>
  <si>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</si>
  <si>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</si>
  <si>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</si>
  <si>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</si>
  <si>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</si>
  <si>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</si>
  <si>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</si>
  <si>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</si>
  <si>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</si>
  <si>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</si>
  <si>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</si>
  <si>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</si>
  <si>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</si>
  <si>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</si>
  <si>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</si>
  <si>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</si>
  <si>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</si>
  <si>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</si>
  <si>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</si>
  <si>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</si>
  <si>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</si>
  <si>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</si>
  <si>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</si>
  <si>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</si>
  <si>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</si>
  <si>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</si>
  <si>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</si>
  <si>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</si>
  <si>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</si>
  <si>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</si>
  <si>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</si>
  <si>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</si>
  <si>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</si>
  <si>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</si>
  <si>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</si>
  <si>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</si>
  <si>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</si>
  <si>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</si>
  <si>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</si>
  <si>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</si>
  <si>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</si>
  <si>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</si>
  <si>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</si>
  <si>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</si>
  <si>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</si>
  <si>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</si>
  <si>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</si>
  <si>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</si>
  <si>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</si>
  <si>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</si>
  <si>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</si>
  <si>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</si>
  <si>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</si>
  <si>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</si>
  <si>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</si>
  <si>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</si>
  <si>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</si>
  <si>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</si>
  <si>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</si>
  <si>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</si>
  <si>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</si>
  <si>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</si>
  <si>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</si>
  <si>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</si>
  <si>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</si>
  <si>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</si>
  <si>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</si>
  <si>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</si>
  <si>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</si>
  <si>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</si>
  <si>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</si>
  <si>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</si>
  <si>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</si>
  <si>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</si>
  <si>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</si>
  <si>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</si>
  <si>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</si>
  <si>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</si>
  <si>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</si>
  <si>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</si>
  <si>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</si>
  <si>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</si>
  <si>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</si>
  <si>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</si>
  <si>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</si>
  <si>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</si>
  <si>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</si>
  <si>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</si>
  <si>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</si>
  <si>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</si>
  <si>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</si>
  <si>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</si>
  <si>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</si>
  <si>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</si>
  <si>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</si>
  <si>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</si>
  <si>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</si>
  <si>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</si>
  <si>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</si>
  <si>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</si>
  <si>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</si>
  <si>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</si>
  <si>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</si>
  <si>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</si>
  <si>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</si>
  <si>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</si>
  <si>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</si>
  <si>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</si>
  <si>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</si>
  <si>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</si>
  <si>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</si>
  <si>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</si>
  <si>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</si>
  <si>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</si>
  <si>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</si>
  <si>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</si>
  <si>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</si>
  <si>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</si>
  <si>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</si>
  <si>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</si>
  <si>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</si>
  <si>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</si>
  <si>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</si>
  <si>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</si>
  <si>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</si>
  <si>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</si>
  <si>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</si>
  <si>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</si>
  <si>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</si>
  <si>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</si>
  <si>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</si>
  <si>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</si>
  <si>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</si>
  <si>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</si>
  <si>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</si>
  <si>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</si>
  <si>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</si>
  <si>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</si>
  <si>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</si>
  <si>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</si>
  <si>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</si>
  <si>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</si>
  <si>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</si>
  <si>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</si>
  <si>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</si>
  <si>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</si>
  <si>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</si>
  <si>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</si>
  <si>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</si>
  <si>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</si>
  <si>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</si>
  <si>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</si>
  <si>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</si>
  <si>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</si>
  <si>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</si>
  <si>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</si>
  <si>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</si>
  <si>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</si>
  <si>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</si>
  <si>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</si>
  <si>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</si>
  <si>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</si>
  <si>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</si>
  <si>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</si>
  <si>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</si>
  <si>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</si>
  <si>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</si>
  <si>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</si>
  <si>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</si>
  <si>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</si>
  <si>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</si>
  <si>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</si>
  <si>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</si>
  <si>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</si>
  <si>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</si>
  <si>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</si>
  <si>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</si>
  <si>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</si>
  <si>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</si>
  <si>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</si>
  <si>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</si>
  <si>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</si>
  <si>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</si>
  <si>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</si>
  <si>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</si>
  <si>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</si>
  <si>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</si>
  <si>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</si>
  <si>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</si>
  <si>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</si>
  <si>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</si>
  <si>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</si>
  <si>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</si>
  <si>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</si>
  <si>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</si>
  <si>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</si>
  <si>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</si>
  <si>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</si>
  <si>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</si>
  <si>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</si>
  <si>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</si>
  <si>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</si>
  <si>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</si>
  <si>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</si>
  <si>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</si>
  <si>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</si>
  <si>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</si>
  <si>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</si>
  <si>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</si>
  <si>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</si>
  <si>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</si>
  <si>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</si>
  <si>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</si>
  <si>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</si>
  <si>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</si>
  <si>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</si>
  <si>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</si>
  <si>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</si>
  <si>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</si>
  <si>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</si>
  <si>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</si>
  <si>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</si>
  <si>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</si>
  <si>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</si>
  <si>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</si>
  <si>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</si>
  <si>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</si>
  <si>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</si>
  <si>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</si>
  <si>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</si>
  <si>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</si>
  <si>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</si>
  <si>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</si>
  <si>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</si>
  <si>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</si>
  <si>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</si>
  <si>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</si>
  <si>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</si>
  <si>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</si>
  <si>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</si>
  <si>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</si>
  <si>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</si>
  <si>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</si>
  <si>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</si>
  <si>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</si>
  <si>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</si>
  <si>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</si>
  <si>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</si>
  <si>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</si>
  <si>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</si>
  <si>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</si>
  <si>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</si>
  <si>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</si>
  <si>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</si>
  <si>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</si>
  <si>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</si>
  <si>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</si>
  <si>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</si>
  <si>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</si>
  <si>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</si>
  <si>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</si>
  <si>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</si>
  <si>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</si>
  <si>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</si>
  <si>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</si>
  <si>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</si>
  <si>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</si>
  <si>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</si>
  <si>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</si>
  <si>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</si>
  <si>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</si>
  <si>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</si>
  <si>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</si>
  <si>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</si>
  <si>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</si>
  <si>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</si>
  <si>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</si>
  <si>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</si>
  <si>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</si>
  <si>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</si>
  <si>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</si>
  <si>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</si>
  <si>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</si>
  <si>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</si>
  <si>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</si>
  <si>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</si>
  <si>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</si>
  <si>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</si>
  <si>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</si>
  <si>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</si>
  <si>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</si>
  <si>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</si>
  <si>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</si>
  <si>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</si>
  <si>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</si>
  <si>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</si>
  <si>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</si>
  <si>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</si>
  <si>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</si>
  <si>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</si>
  <si>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</si>
  <si>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</si>
  <si>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</si>
  <si>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</si>
  <si>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</si>
  <si>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</si>
  <si>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</si>
  <si>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</si>
  <si>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</si>
  <si>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</si>
  <si>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</si>
  <si>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</si>
  <si>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</si>
  <si>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</si>
  <si>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</si>
  <si>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</si>
  <si>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</si>
  <si>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</si>
  <si>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</si>
  <si>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</si>
  <si>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</si>
  <si>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</si>
  <si>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</si>
  <si>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</si>
  <si>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</si>
  <si>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</si>
  <si>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</si>
  <si>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</si>
  <si>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</si>
  <si>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</si>
  <si>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</si>
  <si>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</si>
  <si>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</si>
  <si>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</si>
  <si>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</si>
  <si>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</si>
  <si>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</si>
  <si>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</si>
  <si>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</si>
  <si>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</si>
  <si>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</si>
  <si>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</si>
  <si>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</si>
  <si>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</si>
  <si>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</si>
  <si>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</si>
  <si>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</si>
  <si>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</si>
  <si>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</si>
  <si>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</si>
  <si>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</si>
  <si>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</si>
  <si>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</si>
  <si>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</si>
  <si>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</si>
  <si>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</si>
  <si>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</si>
  <si>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</si>
  <si>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</si>
  <si>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</si>
  <si>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</si>
  <si>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</si>
  <si>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</si>
  <si>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</si>
  <si>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</si>
  <si>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</si>
  <si>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</si>
  <si>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</si>
  <si>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</si>
  <si>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</si>
  <si>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</si>
  <si>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</si>
  <si>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</si>
  <si>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</si>
  <si>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</si>
  <si>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</si>
  <si>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</si>
  <si>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</si>
  <si>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</si>
  <si>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</si>
  <si>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</si>
  <si>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</si>
  <si>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</si>
  <si>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</si>
  <si>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</si>
  <si>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</si>
  <si>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</si>
  <si>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</si>
  <si>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</si>
  <si>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</si>
  <si>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</si>
  <si>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</si>
  <si>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</si>
  <si>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</si>
  <si>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</si>
  <si>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</si>
  <si>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</si>
  <si>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</si>
  <si>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</si>
  <si>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</si>
  <si>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</si>
  <si>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</si>
  <si>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</si>
  <si>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</si>
  <si>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</si>
  <si>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</si>
  <si>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</si>
  <si>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</si>
  <si>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</si>
  <si>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</si>
  <si>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</si>
  <si>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</si>
  <si>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</si>
  <si>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</si>
  <si>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</si>
  <si>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</si>
  <si>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</si>
  <si>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</si>
  <si>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</si>
  <si>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</si>
  <si>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</si>
  <si>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</si>
  <si>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</si>
  <si>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</si>
  <si>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</si>
  <si>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</si>
  <si>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</si>
  <si>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</si>
  <si>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</si>
  <si>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</si>
  <si>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</si>
  <si>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</si>
  <si>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</si>
  <si>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</si>
  <si>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</si>
  <si>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</si>
  <si>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</si>
  <si>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</si>
  <si>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</si>
  <si>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</si>
  <si>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</si>
  <si>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</si>
  <si>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</si>
  <si>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</si>
  <si>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</si>
  <si>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</si>
  <si>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</si>
  <si>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</si>
  <si>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</si>
  <si>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</si>
  <si>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</si>
  <si>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</si>
  <si>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</si>
  <si>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</si>
  <si>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</si>
  <si>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</si>
  <si>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</si>
  <si>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</si>
  <si>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</si>
  <si>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</si>
  <si>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</si>
  <si>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</si>
  <si>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</si>
  <si>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</si>
  <si>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</si>
  <si>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</si>
  <si>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</si>
  <si>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</si>
  <si>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</si>
  <si>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</si>
  <si>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</si>
  <si>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</si>
  <si>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</si>
  <si>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</si>
  <si>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</si>
  <si>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</si>
  <si>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</si>
  <si>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</si>
  <si>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</si>
  <si>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</si>
  <si>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</si>
  <si>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</si>
  <si>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</si>
  <si>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</si>
  <si>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</si>
  <si>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</si>
  <si>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</si>
  <si>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</si>
  <si>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</si>
  <si>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</si>
  <si>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</si>
  <si>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</si>
  <si>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</si>
  <si>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</si>
  <si>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</si>
  <si>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</si>
  <si>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</si>
  <si>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</si>
  <si>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</si>
  <si>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</si>
  <si>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</si>
  <si>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</si>
  <si>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</si>
  <si>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</si>
  <si>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</si>
  <si>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</si>
  <si>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</si>
  <si>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</si>
  <si>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</si>
  <si>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</si>
  <si>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</si>
  <si>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</si>
  <si>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</si>
  <si>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</si>
  <si>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</si>
  <si>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</si>
  <si>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</si>
  <si>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</si>
  <si>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</si>
  <si>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</si>
  <si>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</si>
  <si>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</si>
  <si>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</si>
  <si>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</si>
  <si>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</si>
  <si>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</si>
  <si>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</si>
  <si>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</si>
  <si>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</si>
  <si>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</si>
  <si>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</si>
  <si>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</si>
  <si>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</si>
  <si>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</si>
  <si>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</si>
  <si>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</si>
  <si>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</si>
  <si>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</si>
  <si>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</si>
  <si>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</si>
  <si>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</si>
  <si>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</si>
  <si>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</si>
  <si>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</si>
  <si>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</si>
  <si>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</si>
  <si>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</si>
  <si>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</si>
  <si>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</si>
  <si>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</si>
  <si>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</si>
  <si>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</si>
  <si>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</si>
  <si>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</si>
  <si>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</si>
  <si>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</si>
  <si>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</si>
  <si>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</si>
  <si>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</si>
  <si>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</si>
  <si>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</si>
  <si>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</si>
  <si>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</si>
  <si>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</si>
  <si>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</si>
  <si>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</si>
  <si>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</si>
  <si>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</si>
  <si>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</si>
  <si>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</si>
  <si>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</si>
  <si>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</si>
  <si>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</si>
  <si>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</si>
  <si>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</si>
  <si>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</si>
  <si>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</si>
  <si>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</si>
  <si>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</si>
  <si>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</si>
  <si>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</si>
  <si>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</si>
  <si>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</si>
  <si>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</si>
  <si>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</si>
  <si>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</si>
  <si>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</si>
  <si>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</si>
  <si>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</si>
  <si>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</si>
  <si>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</si>
  <si>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</si>
  <si>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</si>
  <si>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</si>
  <si>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</si>
  <si>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</si>
  <si>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</si>
  <si>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</si>
  <si>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</si>
  <si>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</si>
  <si>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</si>
  <si>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</si>
  <si>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</si>
  <si>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</si>
  <si>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</si>
  <si>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</si>
  <si>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</si>
  <si>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</si>
  <si>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</si>
  <si>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</si>
  <si>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</si>
  <si>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</si>
  <si>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</si>
  <si>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</si>
  <si>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</si>
  <si>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</si>
  <si>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</si>
  <si>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</si>
  <si>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</si>
  <si>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</si>
  <si>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</si>
  <si>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</si>
  <si>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</si>
  <si>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</si>
  <si>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</si>
  <si>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</si>
  <si>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</si>
  <si>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</si>
  <si>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</si>
  <si>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</si>
  <si>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</si>
  <si>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</si>
  <si>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</si>
  <si>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</si>
  <si>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</si>
  <si>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</si>
  <si>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</si>
  <si>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</si>
  <si>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</si>
  <si>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</si>
  <si>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</si>
  <si>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</si>
  <si>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</si>
  <si>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</si>
  <si>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</si>
  <si>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</si>
  <si>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</si>
  <si>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</si>
  <si>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</si>
  <si>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</si>
  <si>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</si>
  <si>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</si>
  <si>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</si>
  <si>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</si>
  <si>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</si>
  <si>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</si>
  <si>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</si>
  <si>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</si>
  <si>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</si>
  <si>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</si>
  <si>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</si>
  <si>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</si>
  <si>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</si>
  <si>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</si>
  <si>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</si>
  <si>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</si>
  <si>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</si>
  <si>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</si>
  <si>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</si>
  <si>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</si>
  <si>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</si>
  <si>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</si>
  <si>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</si>
  <si>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</si>
  <si>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</si>
  <si>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</si>
  <si>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</si>
  <si>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</si>
  <si>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</si>
  <si>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</si>
  <si>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</si>
  <si>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</si>
  <si>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</si>
  <si>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</si>
  <si>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</si>
  <si>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</si>
  <si>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</si>
  <si>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</si>
  <si>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</si>
  <si>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</si>
  <si>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</si>
  <si>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</si>
  <si>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</si>
  <si>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</si>
  <si>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</si>
  <si>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</si>
  <si>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</si>
  <si>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</si>
  <si>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</si>
  <si>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</si>
  <si>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</si>
  <si>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</si>
  <si>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</si>
  <si>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</si>
  <si>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</si>
  <si>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</si>
  <si>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</si>
  <si>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</si>
  <si>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</si>
  <si>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</si>
  <si>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</si>
  <si>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</si>
  <si>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</si>
  <si>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</si>
  <si>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</si>
  <si>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</si>
  <si>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</si>
  <si>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</si>
  <si>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</si>
  <si>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</si>
  <si>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</si>
  <si>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</si>
  <si>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</si>
  <si>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</si>
  <si>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</si>
  <si>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</si>
  <si>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</si>
  <si>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</si>
  <si>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</si>
  <si>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</si>
  <si>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</si>
  <si>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</si>
  <si>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</si>
  <si>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</si>
  <si>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</si>
  <si>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</si>
  <si>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</si>
  <si>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</si>
  <si>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</si>
  <si>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</si>
  <si>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</si>
  <si>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</si>
  <si>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</si>
  <si>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</si>
  <si>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</si>
  <si>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</si>
  <si>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</si>
  <si>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</si>
  <si>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</si>
  <si>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</si>
  <si>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</si>
  <si>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</si>
  <si>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</si>
  <si>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</si>
  <si>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</si>
  <si>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</si>
  <si>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</si>
  <si>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</si>
  <si>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</si>
  <si>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</si>
  <si>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</si>
  <si>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</si>
  <si>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</si>
  <si>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</si>
  <si>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</si>
  <si>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</si>
  <si>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</si>
  <si>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</si>
  <si>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</si>
  <si>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</si>
  <si>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</si>
  <si>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</si>
  <si>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</si>
  <si>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</si>
  <si>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</si>
  <si>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</si>
  <si>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</si>
  <si>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</si>
  <si>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</si>
  <si>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</si>
  <si>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</si>
  <si>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</si>
  <si>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</si>
  <si>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</si>
  <si>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</si>
  <si>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</si>
  <si>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</si>
  <si>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</si>
  <si>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</si>
  <si>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</si>
  <si>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</si>
  <si>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</si>
  <si>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</si>
  <si>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</si>
  <si>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</si>
  <si>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</si>
  <si>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</si>
  <si>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</si>
  <si>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</si>
  <si>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</si>
  <si>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</si>
  <si>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</si>
  <si>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</si>
  <si>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</si>
  <si>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</si>
  <si>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</si>
  <si>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</si>
  <si>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</si>
  <si>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</si>
  <si>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</si>
  <si>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</si>
  <si>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</si>
  <si>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</si>
  <si>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</si>
  <si>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</si>
  <si>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</si>
  <si>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</si>
  <si>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</si>
  <si>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</si>
  <si>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</si>
  <si>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</si>
  <si>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</si>
  <si>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</si>
  <si>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</si>
  <si>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</si>
  <si>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</si>
  <si>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</si>
  <si>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</si>
  <si>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</si>
  <si>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</si>
  <si>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</si>
  <si>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</si>
  <si>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</si>
  <si>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</si>
  <si>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</si>
  <si>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</si>
  <si>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</si>
  <si>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</si>
  <si>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</si>
  <si>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</si>
  <si>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</si>
  <si>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</si>
  <si>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</si>
  <si>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</si>
  <si>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</si>
  <si>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</si>
  <si>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</si>
  <si>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</si>
  <si>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</si>
  <si>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</si>
  <si>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</si>
  <si>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</si>
  <si>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</si>
  <si>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</si>
  <si>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</si>
  <si>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</si>
  <si>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</si>
  <si>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</si>
  <si>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</si>
  <si>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</si>
  <si>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</si>
  <si>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</si>
  <si>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</si>
  <si>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</si>
  <si>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</si>
  <si>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</si>
  <si>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</si>
  <si>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</si>
  <si>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</si>
  <si>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</si>
  <si>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</si>
  <si>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</si>
  <si>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</si>
  <si>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</si>
  <si>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</si>
  <si>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</si>
  <si>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</si>
  <si>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</si>
  <si>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</si>
  <si>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</si>
  <si>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</si>
  <si>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</si>
  <si>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</si>
  <si>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</si>
  <si>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</si>
  <si>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</si>
  <si>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</si>
  <si>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</si>
  <si>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</si>
  <si>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</si>
  <si>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</si>
  <si>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</si>
  <si>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</si>
  <si>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</si>
  <si>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</si>
  <si>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</si>
  <si>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</si>
  <si>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</si>
  <si>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</si>
  <si>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</si>
  <si>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</si>
  <si>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</si>
  <si>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</si>
  <si>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</si>
  <si>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</si>
  <si>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</si>
  <si>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</si>
  <si>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</si>
  <si>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</si>
  <si>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</si>
  <si>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</si>
  <si>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</si>
  <si>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</si>
  <si>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</si>
  <si>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</si>
  <si>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</si>
  <si>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</si>
  <si>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</si>
  <si>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</si>
  <si>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</si>
  <si>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</si>
  <si>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</si>
  <si>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</si>
  <si>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</si>
  <si>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</si>
  <si>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</si>
  <si>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</si>
  <si>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</si>
  <si>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</si>
  <si>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</si>
  <si>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</si>
  <si>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</si>
  <si>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</si>
  <si>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</si>
  <si>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</si>
  <si>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</si>
  <si>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</si>
  <si>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</si>
  <si>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</si>
  <si>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</si>
  <si>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</si>
  <si>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</si>
  <si>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</si>
  <si>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</si>
  <si>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</si>
  <si>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</si>
  <si>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</si>
  <si>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</si>
  <si>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</si>
  <si>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</si>
  <si>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</si>
  <si>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</si>
  <si>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</si>
  <si>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</si>
  <si>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</si>
  <si>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</si>
  <si>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</si>
  <si>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</si>
  <si>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</si>
  <si>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</si>
  <si>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</si>
  <si>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</si>
  <si>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</si>
  <si>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</si>
  <si>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</si>
  <si>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</si>
  <si>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</si>
  <si>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</si>
  <si>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</si>
  <si>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</si>
  <si>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</si>
  <si>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</si>
  <si>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</si>
  <si>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</si>
  <si>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</si>
  <si>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</si>
  <si>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</si>
  <si>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</si>
  <si>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</si>
  <si>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</si>
  <si>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</si>
  <si>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</si>
  <si>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</si>
  <si>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</si>
  <si>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</si>
  <si>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</si>
  <si>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</si>
  <si>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</si>
  <si>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</si>
  <si>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</si>
  <si>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</si>
  <si>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</si>
  <si>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</si>
  <si>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</si>
  <si>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</si>
  <si>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</si>
  <si>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</si>
  <si>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</si>
  <si>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</si>
  <si>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</si>
  <si>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</si>
  <si>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</si>
  <si>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</si>
  <si>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</si>
  <si>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</si>
  <si>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</si>
  <si>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</si>
  <si>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</si>
  <si>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</si>
  <si>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</si>
  <si>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</si>
  <si>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</si>
  <si>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</si>
  <si>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</si>
  <si>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</si>
  <si>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</si>
  <si>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</si>
  <si>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</si>
  <si>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</si>
  <si>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</si>
  <si>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</si>
  <si>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</si>
  <si>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</si>
  <si>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</si>
  <si>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</si>
  <si>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</si>
  <si>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</si>
  <si>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</si>
  <si>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</si>
  <si>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</si>
  <si>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</si>
  <si>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</si>
  <si>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</si>
  <si>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</si>
  <si>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</si>
  <si>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</si>
  <si>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</si>
  <si>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</si>
  <si>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</si>
  <si>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</si>
  <si>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</si>
  <si>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</si>
  <si>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</si>
  <si>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</si>
  <si>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</si>
  <si>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</si>
  <si>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</si>
  <si>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</si>
  <si>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</si>
  <si>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</si>
  <si>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</si>
  <si>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</si>
  <si>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</si>
  <si>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</si>
  <si>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</si>
  <si>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</si>
  <si>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</si>
  <si>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</si>
  <si>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</si>
  <si>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</si>
  <si>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</si>
  <si>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</si>
  <si>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</si>
  <si>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</si>
  <si>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</si>
  <si>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</si>
  <si>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</si>
  <si>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</si>
  <si>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</si>
  <si>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</si>
  <si>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</si>
  <si>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</si>
  <si>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</si>
  <si>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</si>
  <si>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</si>
  <si>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</si>
  <si>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</si>
  <si>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</si>
  <si>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</si>
  <si>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</si>
  <si>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</si>
  <si>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</si>
  <si>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</si>
  <si>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</si>
  <si>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</si>
  <si>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</si>
  <si>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</si>
  <si>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</si>
  <si>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</si>
  <si>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</si>
  <si>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</si>
  <si>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</si>
  <si>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</si>
  <si>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</si>
  <si>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</si>
  <si>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</si>
  <si>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</si>
  <si>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</si>
  <si>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</si>
  <si>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</si>
  <si>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</si>
  <si>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</si>
  <si>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</si>
  <si>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</si>
  <si>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</si>
  <si>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</si>
  <si>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</si>
  <si>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</si>
  <si>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</si>
  <si>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</si>
  <si>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</si>
  <si>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</si>
  <si>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</si>
  <si>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</si>
  <si>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</si>
  <si>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</si>
  <si>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</si>
  <si>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</si>
  <si>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</si>
  <si>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</si>
  <si>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</si>
  <si>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</si>
  <si>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</si>
  <si>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</si>
  <si>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</si>
  <si>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</si>
  <si>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</si>
  <si>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</si>
  <si>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</si>
  <si>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</si>
  <si>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</si>
  <si>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</si>
  <si>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</si>
  <si>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</si>
  <si>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</si>
  <si>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</si>
  <si>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</si>
  <si>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</si>
  <si>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</si>
  <si>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</si>
  <si>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</si>
  <si>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</si>
  <si>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</si>
  <si>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</si>
  <si>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</si>
  <si>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</si>
  <si>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</si>
  <si>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</si>
  <si>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</si>
  <si>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</si>
  <si>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</si>
  <si>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</si>
  <si>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</si>
  <si>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</si>
  <si>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</si>
  <si>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</si>
  <si>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</si>
  <si>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</si>
  <si>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</si>
  <si>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</si>
  <si>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</si>
  <si>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</si>
  <si>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</si>
  <si>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</si>
  <si>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</si>
  <si>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</si>
  <si>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</si>
  <si>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</si>
  <si>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</si>
  <si>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</si>
  <si>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</si>
  <si>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</si>
  <si>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</si>
  <si>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</si>
  <si>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</si>
  <si>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</si>
  <si>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</si>
  <si>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</si>
  <si>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</si>
  <si>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</si>
  <si>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</si>
  <si>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</si>
  <si>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</si>
  <si>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</si>
  <si>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</si>
  <si>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</si>
  <si>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</si>
  <si>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</si>
  <si>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</si>
  <si>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</si>
  <si>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</si>
  <si>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</si>
  <si>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</si>
  <si>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</si>
  <si>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</si>
  <si>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</si>
  <si>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</si>
  <si>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</si>
  <si>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</si>
  <si>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</si>
  <si>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</si>
  <si>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</si>
  <si>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</si>
  <si>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</si>
  <si>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</si>
  <si>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</si>
  <si>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</si>
  <si>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</si>
  <si>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</si>
  <si>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</si>
  <si>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</si>
  <si>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</si>
  <si>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</si>
  <si>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</si>
  <si>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</si>
  <si>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</si>
  <si>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</si>
  <si>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</si>
  <si>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</si>
  <si>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</si>
  <si>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</si>
  <si>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</si>
  <si>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</si>
  <si>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</si>
  <si>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</si>
  <si>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</si>
  <si>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</si>
  <si>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</si>
  <si>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</si>
  <si>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</si>
  <si>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</si>
  <si>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</si>
  <si>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</si>
  <si>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</si>
  <si>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</si>
  <si>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</si>
  <si>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</si>
  <si>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</si>
  <si>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</si>
  <si>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</si>
  <si>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</si>
  <si>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</si>
  <si>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</si>
  <si>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</si>
  <si>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</si>
  <si>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</si>
  <si>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</si>
  <si>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</si>
  <si>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</si>
  <si>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</si>
  <si>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</si>
  <si>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</si>
  <si>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</si>
  <si>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</si>
  <si>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</si>
  <si>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</si>
  <si>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</si>
  <si>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</si>
  <si>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</si>
  <si>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</si>
  <si>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</si>
  <si>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</si>
  <si>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</si>
  <si>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</si>
  <si>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</si>
  <si>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</si>
  <si>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</si>
  <si>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</si>
  <si>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</si>
  <si>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</si>
  <si>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</si>
  <si>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</si>
  <si>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</si>
  <si>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</si>
  <si>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</si>
  <si>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</si>
  <si>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</si>
  <si>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</si>
  <si>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</si>
  <si>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</si>
  <si>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</si>
  <si>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</si>
  <si>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</si>
  <si>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</si>
  <si>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</si>
  <si>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</si>
  <si>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</si>
  <si>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</si>
  <si>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</si>
  <si>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</si>
  <si>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</si>
  <si>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</si>
  <si>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</si>
  <si>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</si>
  <si>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</si>
  <si>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</si>
  <si>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</si>
  <si>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</si>
  <si>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</si>
  <si>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</si>
  <si>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</si>
  <si>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</si>
  <si>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</si>
  <si>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</si>
  <si>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</si>
  <si>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</si>
  <si>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</si>
  <si>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</si>
  <si>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</si>
  <si>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</si>
  <si>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</si>
  <si>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</si>
  <si>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</si>
  <si>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</si>
  <si>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</si>
  <si>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</si>
  <si>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</si>
  <si>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</si>
  <si>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</si>
  <si>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</si>
  <si>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</si>
  <si>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</si>
  <si>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</si>
  <si>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</si>
  <si>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</si>
  <si>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</si>
  <si>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</si>
  <si>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</si>
  <si>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</si>
  <si>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</si>
  <si>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</si>
  <si>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</si>
  <si>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</si>
  <si>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</si>
  <si>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</si>
  <si>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</si>
  <si>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</si>
  <si>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</si>
  <si>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</si>
  <si>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</si>
  <si>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</si>
  <si>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</si>
  <si>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</si>
  <si>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</si>
  <si>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</si>
  <si>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</si>
  <si>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</si>
  <si>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</si>
  <si>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</si>
  <si>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</si>
  <si>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</si>
  <si>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</si>
  <si>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</si>
  <si>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</si>
  <si>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</si>
  <si>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</si>
  <si>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</si>
  <si>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</si>
  <si>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</si>
  <si>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</si>
  <si>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</si>
  <si>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</si>
  <si>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</si>
  <si>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</si>
  <si>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</si>
  <si>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</si>
  <si>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</si>
  <si>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</si>
  <si>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</si>
  <si>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</si>
  <si>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</si>
  <si>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</si>
  <si>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</si>
  <si>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</si>
  <si>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</si>
  <si>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</si>
  <si>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</si>
  <si>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</si>
  <si>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</si>
  <si>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</si>
  <si>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</si>
  <si>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</si>
  <si>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</si>
  <si>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</si>
  <si>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</si>
  <si>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</si>
  <si>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</si>
  <si>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</si>
  <si>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</si>
  <si>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</si>
  <si>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</si>
  <si>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</si>
  <si>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</si>
  <si>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</si>
  <si>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</si>
  <si>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</si>
  <si>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</si>
  <si>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</si>
  <si>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</si>
  <si>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</si>
  <si>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</si>
  <si>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</si>
  <si>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</si>
  <si>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</si>
  <si>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</si>
  <si>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</si>
  <si>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</si>
  <si>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</si>
  <si>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</si>
  <si>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</si>
  <si>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</si>
  <si>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</si>
  <si>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</si>
  <si>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</si>
  <si>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</si>
  <si>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</si>
  <si>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</si>
  <si>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</si>
  <si>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</si>
  <si>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</si>
  <si>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</si>
  <si>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</si>
  <si>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</si>
  <si>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</si>
  <si>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</si>
  <si>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</si>
  <si>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</si>
  <si>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</si>
  <si>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</si>
  <si>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</si>
  <si>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</si>
  <si>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</si>
  <si>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</si>
  <si>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</si>
  <si>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</si>
  <si>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</si>
  <si>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</si>
  <si>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</si>
  <si>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</si>
  <si>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</si>
  <si>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</si>
  <si>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</si>
  <si>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</si>
  <si>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</si>
  <si>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</si>
  <si>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</si>
  <si>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</si>
  <si>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</si>
  <si>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</si>
  <si>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</si>
  <si>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</si>
  <si>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</si>
  <si>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</si>
  <si>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</si>
  <si>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</si>
  <si>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</si>
  <si>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</si>
  <si>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</si>
  <si>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</si>
  <si>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</si>
  <si>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</si>
  <si>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</si>
  <si>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</si>
  <si>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</si>
  <si>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</si>
  <si>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</si>
  <si>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</si>
  <si>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</si>
  <si>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</si>
  <si>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</si>
  <si>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</si>
  <si>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</si>
  <si>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</si>
  <si>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</si>
  <si>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</si>
  <si>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</si>
  <si>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</si>
  <si>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</si>
  <si>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</si>
  <si>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</si>
  <si>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</si>
  <si>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</si>
  <si>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</si>
  <si>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</si>
  <si>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</si>
  <si>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</si>
  <si>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</si>
  <si>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</si>
  <si>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</si>
  <si>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</si>
  <si>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</si>
  <si>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</si>
  <si>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</si>
  <si>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</si>
  <si>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</si>
  <si>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</si>
  <si>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</si>
  <si>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</si>
  <si>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</si>
  <si>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</si>
  <si>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</si>
  <si>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</si>
  <si>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</si>
  <si>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</si>
  <si>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</si>
  <si>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</si>
  <si>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</si>
  <si>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</si>
  <si>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</si>
  <si>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</si>
  <si>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</si>
  <si>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</si>
  <si>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</si>
  <si>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</si>
  <si>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</si>
  <si>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</si>
  <si>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</si>
  <si>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</si>
  <si>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</si>
  <si>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</si>
  <si>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</si>
  <si>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</si>
  <si>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</si>
  <si>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</si>
  <si>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</si>
  <si>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</si>
  <si>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</si>
  <si>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</si>
  <si>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</si>
  <si>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</si>
  <si>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</si>
  <si>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</si>
  <si>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</si>
  <si>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</si>
  <si>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</si>
  <si>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</si>
  <si>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</si>
  <si>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</si>
  <si>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</si>
  <si>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</si>
  <si>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</si>
  <si>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</si>
  <si>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</si>
  <si>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</si>
  <si>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</si>
  <si>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</si>
  <si>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</si>
  <si>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</si>
  <si>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</si>
  <si>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</si>
  <si>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</si>
  <si>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</si>
  <si>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</si>
  <si>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</si>
  <si>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</si>
  <si>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</si>
  <si>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</si>
  <si>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</si>
  <si>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</si>
  <si>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</si>
  <si>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</si>
  <si>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</si>
  <si>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</si>
  <si>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</si>
  <si>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</si>
  <si>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</si>
  <si>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</si>
  <si>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</si>
  <si>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</si>
  <si>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</si>
  <si>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</si>
  <si>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</si>
  <si>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</si>
  <si>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</si>
  <si>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</si>
  <si>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</si>
  <si>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</si>
  <si>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</si>
  <si>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</si>
  <si>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</si>
  <si>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</si>
  <si>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</si>
  <si>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</si>
  <si>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</si>
  <si>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</si>
  <si>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</si>
  <si>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</si>
  <si>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</si>
  <si>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</si>
  <si>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</si>
  <si>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</si>
  <si>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</si>
  <si>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</si>
  <si>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</si>
  <si>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</si>
  <si>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</si>
  <si>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</si>
  <si>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</si>
  <si>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</si>
  <si>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</si>
  <si>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</si>
  <si>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</si>
  <si>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</si>
  <si>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</si>
  <si>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</si>
  <si>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</si>
  <si>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</si>
  <si>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</si>
  <si>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</si>
  <si>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</si>
  <si>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</si>
  <si>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</si>
  <si>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</si>
  <si>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</si>
  <si>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</si>
  <si>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</si>
  <si>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</si>
  <si>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</si>
  <si>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</si>
  <si>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</si>
  <si>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</si>
  <si>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</si>
  <si>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</si>
  <si>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</si>
  <si>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</si>
  <si>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</si>
  <si>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</si>
  <si>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</si>
  <si>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</si>
  <si>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</si>
  <si>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</si>
  <si>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</si>
  <si>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</si>
  <si>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</si>
  <si>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</si>
  <si>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</si>
  <si>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</si>
  <si>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</si>
  <si>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</si>
  <si>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</si>
  <si>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</si>
  <si>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</si>
  <si>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</si>
  <si>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</si>
  <si>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</si>
  <si>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</si>
  <si>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</si>
  <si>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</si>
  <si>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</si>
  <si>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</si>
  <si>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</si>
  <si>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</si>
  <si>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</si>
  <si>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</si>
  <si>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</si>
  <si>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</si>
  <si>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</si>
  <si>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</si>
  <si>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</si>
  <si>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</si>
  <si>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</si>
  <si>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</si>
  <si>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</si>
  <si>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</si>
  <si>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</si>
  <si>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</si>
  <si>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</si>
  <si>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</si>
  <si>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</si>
  <si>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</si>
  <si>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</si>
  <si>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</si>
  <si>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</si>
  <si>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</si>
  <si>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</si>
  <si>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</si>
  <si>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</si>
  <si>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</si>
  <si>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</si>
  <si>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</si>
  <si>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</si>
  <si>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</si>
  <si>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</si>
  <si>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</si>
  <si>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</si>
  <si>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</si>
  <si>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</si>
  <si>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</si>
  <si>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</si>
  <si>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</si>
  <si>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</si>
  <si>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</si>
  <si>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</si>
  <si>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</si>
  <si>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</si>
  <si>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</si>
  <si>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</si>
  <si>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</si>
  <si>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</si>
  <si>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</si>
  <si>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</si>
  <si>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</si>
  <si>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</si>
  <si>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</si>
  <si>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</si>
  <si>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</si>
  <si>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</si>
  <si>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</si>
  <si>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</si>
  <si>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</si>
  <si>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</si>
  <si>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</si>
  <si>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</si>
  <si>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</si>
  <si>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</si>
  <si>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</si>
  <si>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</si>
  <si>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</si>
  <si>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</si>
  <si>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</si>
  <si>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</si>
  <si>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</si>
  <si>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</si>
  <si>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</si>
  <si>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</si>
  <si>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</si>
  <si>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</si>
  <si>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</si>
  <si>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</si>
  <si>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</si>
  <si>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</si>
  <si>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</si>
  <si>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</si>
  <si>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</si>
  <si>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</si>
  <si>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</si>
  <si>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</si>
  <si>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</si>
  <si>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</si>
  <si>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</si>
  <si>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</si>
  <si>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</si>
  <si>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</si>
  <si>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</si>
  <si>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</si>
  <si>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</si>
  <si>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</si>
  <si>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</si>
  <si>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</si>
  <si>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</si>
  <si>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</si>
  <si>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</si>
  <si>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</si>
  <si>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</si>
  <si>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</si>
  <si>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</si>
  <si>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</si>
  <si>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</si>
  <si>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</si>
  <si>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</si>
  <si>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</si>
  <si>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</si>
  <si>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</si>
  <si>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</si>
  <si>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</si>
  <si>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</si>
  <si>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</si>
  <si>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</si>
  <si>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</si>
  <si>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</si>
  <si>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</si>
  <si>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</si>
  <si>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</si>
  <si>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</si>
  <si>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</si>
  <si>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</si>
  <si>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</si>
  <si>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</si>
  <si>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</si>
  <si>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</si>
  <si>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</si>
  <si>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</si>
  <si>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</si>
  <si>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</si>
  <si>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</si>
  <si>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</si>
  <si>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</si>
  <si>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</si>
  <si>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</si>
  <si>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</si>
  <si>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</si>
  <si>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</si>
  <si>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</si>
  <si>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</si>
  <si>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</si>
  <si>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</si>
  <si>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</si>
  <si>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</si>
  <si>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</si>
  <si>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</si>
  <si>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</si>
  <si>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</si>
  <si>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</si>
  <si>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</si>
  <si>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</si>
  <si>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</si>
  <si>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</si>
  <si>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</si>
  <si>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</si>
  <si>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</si>
  <si>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</si>
  <si>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</si>
  <si>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</si>
  <si>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</si>
  <si>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</si>
  <si>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</si>
  <si>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</si>
  <si>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</si>
  <si>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</si>
  <si>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</si>
  <si>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</si>
  <si>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</si>
  <si>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</si>
  <si>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</si>
  <si>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</si>
  <si>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</si>
  <si>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</si>
  <si>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</si>
  <si>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</si>
  <si>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</si>
  <si>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</si>
  <si>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</si>
  <si>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</si>
  <si>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</si>
  <si>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</si>
  <si>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</si>
  <si>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</si>
  <si>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</si>
  <si>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</si>
  <si>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</si>
  <si>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</si>
  <si>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</si>
  <si>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</si>
  <si>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</si>
  <si>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</si>
  <si>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</si>
  <si>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</si>
  <si>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</si>
  <si>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</si>
  <si>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</si>
  <si>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</si>
  <si>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</si>
  <si>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</si>
  <si>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</si>
  <si>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</si>
  <si>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</si>
  <si>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</si>
  <si>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</si>
  <si>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</si>
  <si>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</si>
  <si>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</si>
  <si>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</si>
  <si>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</si>
  <si>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</si>
  <si>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</si>
  <si>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</si>
  <si>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</si>
  <si>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</si>
  <si>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</si>
  <si>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</si>
  <si>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</si>
  <si>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</si>
  <si>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</si>
  <si>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</si>
  <si>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</si>
  <si>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</si>
  <si>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</si>
  <si>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</si>
  <si>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</si>
  <si>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</si>
  <si>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</si>
  <si>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</si>
  <si>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</si>
  <si>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</si>
  <si>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</si>
  <si>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</si>
  <si>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</si>
  <si>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</si>
  <si>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</si>
  <si>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</si>
  <si>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</si>
  <si>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</si>
  <si>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</si>
  <si>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</si>
  <si>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</si>
  <si>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</si>
  <si>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</si>
  <si>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</si>
  <si>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</si>
  <si>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</si>
  <si>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</si>
  <si>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</si>
  <si>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</si>
  <si>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</si>
  <si>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</si>
  <si>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</si>
  <si>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</si>
  <si>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</si>
  <si>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</si>
  <si>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</si>
  <si>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</si>
  <si>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</si>
  <si>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</si>
  <si>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</si>
  <si>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</si>
  <si>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</si>
  <si>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</si>
  <si>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</si>
  <si>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</si>
  <si>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</si>
  <si>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</si>
  <si>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</si>
  <si>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</si>
  <si>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</si>
  <si>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</si>
  <si>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</si>
  <si>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</si>
  <si>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</si>
  <si>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</si>
  <si>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</si>
  <si>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</si>
  <si>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</si>
  <si>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</si>
  <si>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</si>
  <si>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</si>
  <si>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</si>
  <si>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</si>
  <si>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</si>
  <si>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</si>
  <si>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</si>
  <si>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</si>
  <si>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</si>
  <si>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</si>
  <si>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</si>
  <si>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</si>
  <si>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</si>
  <si>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</si>
  <si>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</si>
  <si>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</si>
  <si>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</si>
  <si>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</si>
  <si>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</si>
  <si>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</si>
  <si>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</si>
  <si>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</si>
  <si>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</si>
  <si>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</si>
  <si>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</si>
  <si>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</si>
  <si>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</si>
  <si>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</si>
  <si>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</si>
  <si>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</si>
  <si>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</si>
  <si>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</si>
  <si>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</si>
  <si>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</si>
  <si>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</si>
  <si>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</si>
  <si>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</si>
  <si>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</si>
  <si>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</si>
  <si>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</si>
  <si>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</si>
  <si>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</si>
  <si>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</si>
  <si>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</si>
  <si>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</si>
  <si>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</si>
  <si>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</si>
  <si>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</si>
  <si>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</si>
  <si>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</si>
  <si>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</si>
  <si>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</si>
  <si>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</si>
  <si>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</si>
  <si>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</si>
  <si>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</si>
  <si>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</si>
  <si>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</si>
  <si>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</si>
  <si>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</si>
  <si>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</si>
  <si>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</si>
  <si>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</si>
  <si>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</si>
  <si>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</si>
  <si>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</si>
  <si>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</si>
  <si>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</si>
  <si>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</si>
  <si>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</si>
  <si>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</si>
  <si>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</si>
  <si>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</si>
  <si>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</si>
  <si>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</si>
  <si>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</si>
  <si>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</si>
  <si>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</si>
  <si>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</si>
  <si>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</si>
  <si>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</si>
  <si>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</si>
  <si>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</si>
  <si>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</si>
  <si>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</si>
  <si>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</si>
  <si>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</si>
  <si>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</si>
  <si>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</si>
  <si>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</si>
  <si>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</si>
  <si>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</si>
  <si>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</si>
  <si>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</si>
  <si>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</si>
  <si>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</si>
  <si>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</si>
  <si>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</si>
  <si>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</si>
  <si>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</si>
  <si>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</si>
  <si>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</si>
  <si>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</si>
  <si>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</si>
  <si>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</si>
  <si>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</si>
  <si>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</si>
  <si>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</si>
  <si>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</si>
  <si>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</si>
  <si>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</si>
  <si>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</si>
  <si>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</si>
  <si>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</si>
  <si>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</si>
  <si>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</si>
  <si>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</si>
  <si>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</si>
  <si>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</si>
  <si>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</si>
  <si>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</si>
  <si>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</si>
  <si>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</si>
  <si>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</si>
  <si>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</si>
  <si>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</si>
  <si>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</si>
  <si>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</si>
  <si>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</si>
  <si>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</si>
  <si>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</si>
  <si>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</si>
  <si>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</si>
  <si>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</si>
  <si>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</si>
  <si>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</si>
  <si>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</si>
  <si>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</si>
  <si>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</si>
  <si>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</si>
  <si>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</si>
  <si>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</si>
  <si>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</si>
  <si>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</si>
  <si>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</si>
  <si>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</si>
  <si>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</si>
  <si>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</si>
  <si>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</si>
  <si>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</si>
  <si>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</si>
  <si>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</si>
  <si>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</si>
  <si>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</si>
  <si>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</si>
  <si>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</si>
  <si>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</si>
  <si>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</si>
  <si>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</si>
  <si>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</si>
  <si>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</si>
  <si>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</si>
  <si>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</si>
  <si>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</si>
  <si>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</si>
  <si>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</si>
  <si>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</si>
  <si>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</si>
  <si>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</si>
  <si>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</si>
  <si>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</si>
  <si>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</si>
  <si>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</si>
  <si>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</si>
  <si>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</si>
  <si>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</si>
  <si>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</si>
  <si>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</si>
  <si>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</si>
  <si>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</si>
  <si>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</si>
  <si>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</si>
  <si>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</si>
  <si>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</si>
  <si>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</si>
  <si>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</si>
  <si>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</si>
  <si>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</si>
  <si>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</si>
  <si>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</si>
  <si>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</si>
  <si>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</si>
  <si>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</si>
  <si>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</si>
  <si>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</si>
  <si>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</si>
  <si>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</si>
  <si>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</si>
  <si>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</si>
  <si>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</si>
  <si>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</si>
  <si>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</si>
  <si>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</si>
  <si>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</si>
  <si>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</si>
  <si>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</si>
  <si>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</si>
  <si>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</si>
  <si>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</si>
  <si>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</si>
  <si>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</si>
  <si>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</si>
  <si>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</si>
  <si>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</si>
  <si>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</si>
  <si>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</si>
  <si>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</si>
  <si>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</si>
  <si>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</si>
  <si>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</si>
  <si>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</si>
  <si>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</si>
  <si>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</si>
  <si>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</si>
  <si>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</si>
  <si>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</si>
  <si>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</si>
  <si>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</si>
  <si>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</si>
  <si>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</si>
  <si>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</si>
  <si>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</si>
  <si>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</si>
  <si>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</si>
  <si>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</si>
  <si>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</si>
  <si>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</si>
  <si>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</si>
  <si>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</si>
  <si>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</si>
  <si>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</si>
  <si>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</si>
  <si>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</si>
  <si>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</si>
  <si>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</si>
  <si>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</si>
  <si>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</si>
  <si>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</si>
  <si>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</si>
  <si>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</si>
  <si>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</si>
  <si>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</si>
  <si>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</si>
  <si>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</si>
  <si>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</si>
  <si>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</si>
  <si>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</si>
  <si>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</si>
  <si>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</si>
  <si>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</si>
  <si>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</si>
  <si>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</si>
  <si>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</si>
  <si>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</si>
  <si>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</si>
  <si>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</si>
  <si>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</si>
  <si>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</si>
  <si>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</si>
  <si>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</si>
  <si>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</si>
  <si>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</si>
  <si>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</si>
  <si>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</si>
  <si>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</si>
  <si>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</si>
  <si>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</si>
  <si>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</si>
  <si>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</si>
  <si>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</si>
  <si>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</si>
  <si>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</si>
  <si>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</si>
  <si>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</si>
  <si>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</si>
  <si>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</si>
  <si>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</si>
  <si>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</si>
  <si>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</si>
  <si>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</si>
  <si>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</si>
  <si>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</si>
  <si>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</si>
  <si>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</si>
  <si>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</si>
  <si>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</si>
  <si>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</si>
  <si>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</si>
  <si>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</si>
  <si>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</si>
  <si>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</si>
  <si>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</si>
  <si>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</si>
  <si>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</si>
  <si>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</si>
  <si>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</si>
  <si>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</si>
  <si>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</si>
  <si>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</si>
  <si>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</si>
  <si>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</si>
  <si>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</si>
  <si>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</si>
  <si>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</si>
  <si>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</si>
  <si>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</si>
  <si>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</si>
  <si>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</si>
  <si>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</si>
  <si>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</si>
  <si>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</si>
  <si>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</si>
  <si>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</si>
  <si>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</si>
  <si>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</si>
  <si>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</si>
  <si>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</si>
  <si>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</si>
  <si>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</si>
  <si>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</si>
  <si>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</si>
  <si>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</si>
  <si>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</si>
  <si>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</si>
  <si>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</si>
  <si>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</si>
  <si>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</si>
  <si>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</si>
  <si>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</si>
  <si>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</si>
  <si>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</si>
  <si>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</si>
  <si>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</si>
  <si>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</si>
  <si>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</si>
  <si>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</si>
  <si>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</si>
  <si>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</si>
  <si>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</si>
  <si>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</si>
  <si>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</si>
  <si>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</si>
  <si>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</si>
  <si>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</si>
  <si>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</si>
  <si>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</si>
  <si>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</si>
  <si>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</si>
  <si>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</si>
  <si>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</si>
  <si>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</si>
  <si>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</si>
  <si>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</si>
  <si>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</si>
  <si>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</si>
  <si>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</si>
  <si>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</si>
  <si>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</si>
  <si>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</si>
  <si>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</si>
  <si>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</si>
  <si>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</si>
  <si>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</si>
  <si>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</si>
  <si>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</si>
  <si>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</si>
  <si>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</si>
  <si>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</si>
  <si>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</si>
  <si>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</si>
  <si>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</si>
  <si>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</si>
  <si>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</si>
  <si>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</si>
  <si>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</si>
  <si>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</si>
  <si>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</si>
  <si>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</si>
  <si>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</si>
  <si>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</si>
  <si>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</si>
  <si>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</si>
  <si>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</si>
  <si>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</si>
  <si>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</si>
  <si>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</si>
  <si>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</si>
  <si>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</si>
  <si>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</si>
  <si>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</si>
  <si>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</si>
  <si>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</si>
  <si>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</si>
  <si>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</si>
  <si>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</si>
  <si>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</si>
  <si>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</si>
  <si>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</si>
  <si>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</si>
  <si>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</si>
  <si>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</si>
  <si>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</si>
  <si>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</si>
  <si>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</si>
  <si>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</si>
  <si>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</si>
  <si>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</si>
  <si>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</si>
  <si>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</si>
  <si>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</si>
  <si>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</si>
  <si>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</si>
  <si>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</si>
  <si>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</si>
  <si>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</si>
  <si>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</si>
  <si>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</si>
  <si>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</si>
  <si>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</si>
  <si>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</si>
  <si>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</si>
  <si>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</si>
  <si>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</si>
  <si>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</si>
  <si>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</si>
  <si>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</si>
  <si>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</si>
  <si>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</si>
  <si>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</si>
  <si>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</si>
  <si>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</si>
  <si>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</si>
  <si>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</si>
  <si>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</si>
  <si>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</si>
  <si>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</si>
  <si>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</si>
  <si>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</si>
  <si>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</si>
  <si>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</si>
  <si>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</si>
  <si>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</si>
  <si>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</si>
  <si>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</si>
  <si>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</si>
  <si>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</si>
  <si>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</si>
  <si>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</si>
  <si>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</si>
  <si>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</si>
  <si>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</si>
  <si>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</si>
  <si>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</si>
  <si>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</si>
  <si>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</si>
  <si>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</si>
  <si>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</si>
  <si>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</si>
  <si>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</si>
  <si>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</si>
  <si>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</si>
  <si>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</si>
  <si>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</si>
  <si>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</si>
  <si>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</si>
  <si>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</si>
  <si>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</si>
  <si>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</si>
  <si>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</si>
  <si>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</si>
  <si>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</si>
  <si>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</si>
  <si>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</si>
  <si>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</si>
  <si>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</si>
  <si>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</si>
  <si>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</si>
  <si>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</si>
  <si>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</si>
  <si>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</si>
  <si>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</si>
  <si>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</si>
  <si>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</si>
  <si>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</si>
  <si>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</si>
  <si>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</si>
  <si>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</si>
  <si>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</si>
  <si>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</si>
  <si>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</si>
  <si>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</si>
  <si>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</si>
  <si>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</si>
  <si>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</si>
  <si>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</si>
  <si>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</si>
  <si>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</si>
  <si>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</si>
  <si>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</si>
  <si>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</si>
  <si>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</si>
  <si>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</si>
  <si>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</si>
  <si>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</si>
  <si>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</si>
  <si>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</si>
  <si>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</si>
  <si>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</si>
  <si>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</si>
  <si>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</si>
  <si>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</si>
  <si>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</si>
  <si>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</si>
  <si>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</si>
  <si>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</si>
  <si>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</si>
  <si>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</si>
  <si>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</si>
  <si>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</si>
  <si>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</si>
  <si>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</si>
  <si>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</si>
  <si>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</si>
  <si>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</si>
  <si>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</si>
  <si>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</si>
  <si>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</si>
  <si>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</si>
  <si>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</si>
  <si>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</si>
  <si>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</si>
  <si>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</si>
  <si>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</si>
  <si>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</si>
  <si>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</si>
  <si>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</si>
  <si>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</si>
  <si>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</si>
  <si>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</si>
  <si>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</si>
  <si>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</si>
  <si>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</si>
  <si>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</si>
  <si>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</si>
  <si>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</si>
  <si>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</si>
  <si>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</si>
  <si>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</si>
  <si>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</si>
  <si>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</si>
  <si>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</si>
  <si>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</si>
  <si>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</si>
  <si>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</si>
  <si>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</si>
  <si>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</si>
  <si>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</si>
  <si>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</si>
  <si>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</si>
  <si>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</si>
  <si>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</si>
  <si>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</si>
  <si>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</si>
  <si>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</si>
  <si>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</si>
  <si>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</si>
  <si>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</si>
  <si>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</si>
  <si>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</si>
  <si>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</si>
  <si>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</si>
  <si>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</si>
  <si>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</si>
  <si>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</si>
  <si>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</si>
  <si>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</si>
  <si>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</si>
  <si>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</si>
  <si>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</si>
  <si>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</si>
  <si>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</si>
  <si>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</si>
  <si>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</si>
  <si>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</si>
  <si>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</si>
  <si>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</si>
  <si>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</si>
  <si>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</si>
  <si>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</si>
  <si>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</si>
  <si>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</si>
  <si>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</si>
  <si>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</si>
  <si>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</si>
  <si>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</si>
  <si>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</si>
  <si>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</si>
  <si>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</si>
  <si>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</si>
  <si>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</si>
  <si>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</si>
  <si>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</si>
  <si>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</si>
  <si>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</si>
  <si>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</si>
  <si>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</si>
  <si>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</si>
  <si>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</si>
  <si>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</si>
  <si>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</si>
  <si>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</si>
  <si>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</si>
  <si>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</si>
  <si>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</si>
  <si>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</si>
  <si>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</si>
  <si>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</si>
  <si>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</si>
  <si>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</si>
  <si>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</si>
  <si>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</si>
  <si>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</si>
  <si>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</si>
  <si>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</si>
  <si>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</si>
  <si>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</si>
  <si>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</si>
  <si>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</si>
  <si>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</si>
  <si>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</si>
  <si>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</si>
  <si>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</si>
  <si>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</si>
  <si>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</si>
  <si>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</si>
  <si>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</si>
  <si>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</si>
  <si>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</si>
  <si>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</si>
  <si>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</si>
  <si>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</si>
  <si>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</si>
  <si>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</si>
  <si>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</si>
  <si>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</si>
  <si>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</si>
  <si>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</si>
  <si>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</si>
  <si>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</si>
  <si>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</si>
  <si>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</si>
  <si>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</si>
  <si>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</si>
  <si>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</si>
  <si>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</si>
  <si>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</si>
  <si>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</si>
  <si>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</si>
  <si>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</si>
  <si>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</si>
  <si>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</si>
  <si>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</si>
  <si>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</si>
  <si>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</si>
  <si>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</si>
  <si>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</si>
  <si>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</si>
  <si>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</si>
  <si>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</si>
  <si>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</si>
  <si>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</si>
  <si>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</si>
  <si>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</si>
  <si>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</si>
  <si>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</si>
  <si>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</si>
  <si>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</si>
  <si>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</si>
  <si>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</si>
  <si>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</si>
  <si>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</si>
  <si>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</si>
  <si>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</si>
  <si>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</si>
  <si>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</si>
  <si>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</si>
  <si>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</si>
  <si>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</si>
  <si>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</si>
  <si>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</si>
  <si>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</si>
  <si>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</si>
  <si>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</si>
  <si>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</si>
  <si>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</si>
  <si>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</si>
  <si>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</si>
  <si>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</si>
  <si>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</si>
  <si>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</si>
  <si>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</si>
  <si>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</si>
  <si>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</si>
  <si>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</si>
  <si>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</si>
  <si>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</si>
  <si>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</si>
  <si>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</si>
  <si>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</si>
  <si>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</si>
  <si>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</si>
  <si>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</si>
  <si>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</si>
  <si>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</si>
  <si>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</si>
  <si>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</si>
  <si>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</si>
  <si>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</si>
  <si>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</si>
  <si>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</si>
  <si>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</si>
  <si>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</si>
  <si>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</si>
  <si>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</si>
  <si>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</si>
  <si>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</si>
  <si>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</si>
  <si>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</si>
  <si>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</si>
  <si>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</si>
  <si>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</si>
  <si>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</si>
  <si>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</si>
  <si>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</si>
  <si>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</si>
  <si>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</si>
  <si>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</si>
  <si>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</si>
  <si>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</si>
  <si>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</si>
  <si>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</si>
  <si>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</si>
  <si>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</si>
  <si>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</si>
  <si>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</si>
  <si>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</si>
  <si>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</si>
  <si>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</si>
  <si>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</si>
  <si>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</si>
  <si>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</si>
  <si>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</si>
  <si>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</si>
  <si>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</si>
  <si>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</si>
  <si>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</si>
  <si>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</si>
  <si>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</si>
  <si>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</si>
  <si>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</si>
  <si>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</si>
  <si>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</si>
  <si>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</si>
  <si>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</si>
  <si>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</si>
  <si>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</si>
  <si>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</si>
  <si>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</si>
  <si>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</si>
  <si>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</si>
  <si>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</si>
  <si>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</si>
  <si>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</si>
  <si>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</si>
  <si>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</si>
  <si>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</si>
  <si>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</si>
  <si>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</si>
  <si>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</si>
  <si>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</si>
  <si>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</si>
  <si>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</si>
  <si>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</si>
  <si>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</si>
  <si>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</si>
  <si>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</si>
  <si>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</si>
  <si>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</si>
  <si>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</si>
  <si>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</si>
  <si>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</si>
  <si>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</si>
  <si>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</si>
  <si>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</si>
  <si>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</si>
  <si>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</si>
  <si>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</si>
  <si>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</si>
  <si>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</si>
  <si>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</si>
  <si>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</si>
  <si>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</si>
  <si>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</si>
  <si>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</si>
  <si>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</si>
  <si>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</si>
  <si>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</si>
  <si>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</si>
  <si>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</si>
  <si>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</si>
  <si>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</si>
  <si>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</si>
  <si>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</si>
  <si>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</si>
  <si>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</si>
  <si>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</si>
  <si>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</si>
  <si>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</si>
  <si>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</si>
  <si>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</si>
  <si>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</si>
  <si>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</si>
  <si>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</si>
  <si>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</si>
  <si>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</si>
  <si>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</si>
  <si>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</si>
  <si>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</si>
  <si>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</si>
  <si>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</si>
  <si>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</si>
  <si>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</si>
  <si>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</si>
  <si>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</si>
  <si>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</si>
  <si>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</si>
  <si>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</si>
  <si>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</si>
  <si>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</si>
  <si>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</si>
  <si>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</si>
  <si>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</si>
  <si>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</si>
  <si>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</si>
  <si>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</si>
  <si>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</si>
  <si>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</si>
  <si>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</si>
  <si>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</si>
  <si>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</si>
  <si>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</si>
  <si>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</si>
  <si>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</si>
  <si>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</si>
  <si>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</si>
  <si>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</si>
  <si>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</si>
  <si>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</si>
  <si>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</si>
  <si>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</si>
  <si>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</si>
  <si>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</si>
  <si>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</si>
  <si>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</si>
  <si>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</si>
  <si>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</si>
  <si>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</si>
  <si>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</si>
  <si>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</si>
  <si>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</si>
  <si>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</si>
  <si>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</si>
  <si>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</si>
  <si>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</si>
  <si>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</si>
  <si>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</si>
  <si>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</si>
  <si>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</si>
  <si>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</si>
  <si>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</si>
  <si>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</si>
  <si>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</si>
  <si>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</si>
  <si>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</si>
  <si>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</si>
  <si>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</si>
  <si>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</si>
  <si>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</si>
  <si>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</si>
  <si>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</si>
  <si>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</si>
  <si>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</si>
  <si>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</si>
  <si>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</si>
  <si>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</si>
  <si>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</si>
  <si>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</si>
  <si>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</si>
  <si>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</si>
  <si>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</si>
  <si>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</si>
  <si>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</si>
  <si>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</si>
  <si>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</si>
  <si>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</si>
  <si>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</si>
  <si>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</si>
  <si>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</si>
  <si>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</si>
  <si>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</si>
  <si>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</si>
  <si>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</si>
  <si>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</si>
  <si>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</si>
  <si>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</si>
  <si>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</si>
  <si>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</si>
  <si>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</si>
  <si>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</si>
  <si>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</si>
  <si>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</si>
  <si>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</si>
  <si>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</si>
  <si>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</si>
  <si>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</si>
  <si>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</si>
  <si>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</si>
  <si>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</si>
  <si>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</si>
  <si>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</si>
  <si>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</si>
  <si>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</si>
  <si>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</si>
  <si>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</si>
  <si>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</si>
  <si>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</si>
  <si>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</si>
  <si>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</si>
  <si>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</si>
  <si>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</si>
  <si>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</si>
  <si>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</si>
  <si>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</si>
  <si>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</si>
  <si>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</si>
  <si>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</si>
  <si>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</si>
  <si>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</si>
  <si>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</si>
  <si>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</si>
  <si>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</si>
  <si>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</si>
  <si>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</si>
  <si>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</si>
  <si>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</si>
  <si>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</si>
  <si>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</si>
  <si>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</si>
  <si>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</si>
  <si>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</si>
  <si>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</si>
  <si>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</si>
  <si>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</si>
  <si>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</si>
  <si>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</si>
  <si>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</si>
  <si>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</si>
  <si>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</si>
  <si>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</si>
  <si>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</si>
  <si>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</si>
  <si>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</si>
  <si>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</si>
  <si>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</si>
  <si>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</si>
  <si>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</si>
  <si>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</si>
  <si>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</si>
  <si>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</si>
  <si>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</si>
  <si>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</si>
  <si>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</si>
  <si>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</si>
  <si>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</si>
  <si>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</si>
  <si>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</si>
  <si>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</si>
  <si>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</si>
  <si>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</si>
  <si>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</si>
  <si>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</si>
  <si>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</si>
  <si>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</si>
  <si>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</si>
  <si>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</si>
  <si>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</si>
  <si>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</si>
  <si>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</si>
  <si>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</si>
  <si>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</si>
  <si>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</si>
  <si>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</si>
  <si>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</si>
  <si>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</si>
  <si>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</si>
  <si>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</si>
  <si>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</si>
  <si>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</si>
  <si>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</si>
  <si>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</si>
  <si>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</si>
  <si>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</si>
  <si>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</si>
  <si>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</si>
  <si>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</si>
  <si>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</si>
  <si>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</si>
  <si>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</si>
  <si>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</si>
  <si>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</si>
  <si>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</si>
  <si>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</si>
  <si>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</si>
  <si>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</si>
  <si>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</si>
  <si>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</si>
  <si>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</si>
  <si>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</si>
  <si>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</si>
  <si>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</si>
  <si>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</si>
  <si>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</si>
  <si>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</si>
  <si>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</si>
  <si>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</si>
  <si>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</si>
  <si>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</si>
  <si>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</si>
  <si>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</si>
  <si>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</si>
  <si>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</si>
  <si>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</si>
  <si>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</si>
  <si>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</si>
  <si>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</si>
  <si>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</si>
  <si>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</si>
  <si>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</si>
  <si>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</si>
  <si>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</si>
  <si>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</si>
  <si>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</si>
  <si>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</si>
  <si>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</si>
  <si>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</si>
  <si>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</si>
  <si>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</si>
  <si>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</si>
  <si>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</si>
  <si>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</si>
  <si>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</si>
  <si>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</si>
  <si>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</si>
  <si>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</si>
  <si>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</si>
  <si>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</si>
  <si>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</si>
  <si>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</si>
  <si>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</si>
  <si>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</si>
  <si>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</si>
  <si>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</si>
  <si>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</si>
  <si>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</si>
  <si>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</si>
  <si>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</si>
  <si>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</si>
  <si>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</si>
  <si>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</si>
  <si>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</si>
  <si>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</si>
  <si>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</si>
  <si>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</si>
  <si>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</si>
  <si>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</si>
  <si>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</si>
  <si>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</si>
  <si>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</si>
  <si>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</si>
  <si>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</si>
  <si>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</si>
  <si>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</si>
  <si>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</si>
  <si>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</si>
  <si>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</si>
  <si>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</si>
  <si>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</si>
  <si>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</si>
  <si>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</si>
  <si>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</si>
  <si>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</si>
  <si>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</si>
  <si>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</si>
  <si>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</si>
  <si>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</si>
  <si>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</si>
  <si>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</si>
  <si>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</si>
  <si>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</si>
  <si>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</si>
  <si>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</si>
  <si>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</si>
  <si>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</si>
  <si>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</si>
  <si>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</si>
  <si>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</si>
  <si>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</si>
  <si>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</si>
  <si>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</si>
  <si>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</si>
  <si>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</si>
  <si>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</si>
  <si>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</si>
  <si>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</si>
  <si>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</si>
  <si>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</si>
  <si>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</si>
  <si>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</si>
  <si>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</si>
  <si>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</si>
  <si>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</si>
  <si>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</si>
  <si>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</si>
  <si>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</si>
  <si>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</si>
  <si>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</si>
  <si>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</si>
  <si>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</si>
  <si>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</si>
  <si>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</si>
  <si>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</si>
  <si>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</si>
  <si>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</si>
  <si>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</si>
  <si>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</si>
  <si>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</si>
  <si>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</si>
  <si>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</si>
  <si>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</si>
  <si>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</si>
  <si>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</si>
  <si>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</si>
  <si>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</si>
  <si>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</si>
  <si>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</si>
  <si>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</si>
  <si>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</si>
  <si>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</si>
  <si>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</si>
  <si>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</si>
  <si>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</si>
  <si>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</si>
  <si>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</si>
  <si>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</si>
  <si>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</si>
  <si>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</si>
  <si>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</si>
  <si>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</si>
  <si>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</si>
  <si>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</si>
  <si>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</si>
  <si>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</si>
  <si>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</si>
  <si>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</si>
  <si>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</si>
  <si>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</si>
  <si>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</si>
  <si>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</si>
  <si>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</si>
  <si>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</si>
  <si>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</si>
  <si>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</si>
  <si>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</si>
  <si>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</si>
  <si>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</si>
  <si>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</si>
  <si>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</si>
  <si>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</si>
  <si>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</si>
  <si>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</si>
  <si>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</si>
  <si>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</si>
  <si>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</si>
  <si>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</si>
  <si>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</si>
  <si>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</si>
  <si>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</si>
  <si>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</si>
  <si>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</si>
  <si>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</si>
  <si>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</si>
  <si>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</si>
  <si>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</si>
  <si>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</si>
  <si>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</si>
  <si>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</si>
  <si>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</si>
  <si>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</si>
  <si>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</si>
  <si>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</si>
  <si>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</si>
  <si>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</si>
  <si>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</si>
  <si>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</si>
  <si>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</si>
  <si>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</si>
  <si>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</si>
  <si>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</si>
  <si>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</si>
  <si>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</si>
  <si>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</si>
  <si>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</si>
  <si>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</si>
  <si>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</si>
  <si>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</si>
  <si>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</si>
  <si>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</si>
  <si>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</si>
  <si>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</si>
  <si>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</si>
  <si>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</si>
  <si>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</si>
  <si>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</si>
  <si>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</si>
  <si>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</si>
  <si>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</si>
  <si>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</si>
  <si>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</si>
  <si>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</si>
  <si>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</si>
  <si>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</si>
  <si>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</si>
  <si>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</si>
  <si>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</si>
  <si>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</si>
  <si>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</si>
  <si>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</si>
  <si>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</si>
  <si>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</si>
  <si>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</si>
  <si>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</si>
  <si>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</si>
  <si>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</si>
  <si>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</si>
  <si>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</si>
  <si>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</si>
  <si>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</si>
  <si>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</si>
  <si>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</si>
  <si>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</si>
  <si>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</si>
  <si>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</si>
  <si>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</si>
  <si>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</si>
  <si>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</si>
  <si>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</si>
  <si>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</si>
  <si>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</si>
  <si>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</si>
  <si>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</si>
  <si>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</si>
  <si>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</si>
  <si>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</si>
  <si>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</si>
  <si>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</si>
  <si>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</si>
  <si>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</si>
  <si>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</si>
  <si>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</si>
  <si>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</si>
  <si>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</si>
  <si>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</si>
  <si>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</si>
  <si>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</si>
  <si>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</si>
  <si>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</si>
  <si>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</si>
  <si>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</si>
  <si>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</si>
  <si>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</si>
  <si>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</si>
  <si>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</si>
  <si>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</si>
  <si>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</si>
  <si>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</si>
  <si>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</si>
  <si>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</si>
  <si>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</si>
  <si>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</si>
  <si>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</si>
  <si>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</si>
  <si>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</si>
  <si>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</si>
  <si>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</si>
  <si>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</si>
  <si>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</si>
  <si>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</si>
  <si>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</si>
  <si>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</si>
  <si>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</si>
  <si>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</si>
  <si>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</si>
  <si>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</si>
  <si>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</si>
  <si>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</si>
  <si>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</si>
  <si>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</si>
  <si>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</si>
  <si>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</si>
  <si>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</si>
  <si>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</si>
  <si>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</si>
  <si>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</si>
  <si>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</si>
  <si>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</si>
  <si>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</si>
  <si>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</si>
  <si>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</si>
  <si>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</si>
  <si>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</si>
  <si>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</si>
  <si>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</si>
  <si>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</si>
  <si>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</si>
  <si>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</si>
  <si>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</si>
  <si>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</si>
  <si>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</si>
  <si>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</si>
  <si>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</si>
  <si>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</si>
  <si>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</si>
  <si>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</si>
  <si>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</si>
  <si>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</si>
  <si>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</si>
  <si>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</si>
  <si>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</si>
  <si>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</si>
  <si>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</si>
  <si>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</si>
  <si>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</si>
  <si>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</si>
  <si>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</si>
  <si>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</si>
  <si>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</si>
  <si>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</si>
  <si>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</si>
  <si>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</si>
  <si>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</si>
  <si>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</si>
  <si>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</si>
  <si>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</si>
  <si>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</si>
  <si>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</si>
  <si>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</si>
  <si>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</si>
  <si>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</si>
  <si>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</si>
  <si>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</si>
  <si>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</si>
  <si>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</si>
  <si>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</si>
  <si>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</si>
  <si>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</si>
  <si>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</si>
  <si>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</si>
  <si>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</si>
  <si>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</si>
  <si>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</si>
  <si>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</si>
  <si>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</si>
  <si>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</si>
  <si>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</si>
  <si>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</si>
  <si>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</si>
  <si>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</si>
  <si>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</si>
  <si>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</si>
  <si>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</si>
  <si>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</si>
  <si>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</si>
  <si>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</si>
  <si>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</si>
  <si>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</si>
  <si>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</si>
  <si>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</si>
  <si>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</si>
  <si>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</si>
  <si>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</si>
  <si>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</si>
  <si>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</si>
  <si>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</si>
  <si>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</si>
  <si>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</si>
  <si>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</si>
  <si>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</si>
  <si>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</si>
  <si>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</si>
  <si>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</si>
  <si>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</si>
  <si>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</si>
  <si>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</si>
  <si>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</si>
  <si>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</si>
  <si>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</si>
  <si>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</si>
  <si>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</si>
  <si>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</si>
  <si>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</si>
  <si>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</si>
  <si>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</si>
  <si>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</si>
  <si>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</si>
  <si>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</si>
  <si>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</si>
  <si>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</si>
  <si>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</si>
  <si>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</si>
  <si>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</si>
  <si>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</si>
  <si>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</si>
  <si>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</si>
  <si>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</si>
  <si>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</si>
  <si>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</si>
  <si>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</si>
  <si>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</si>
  <si>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</si>
  <si>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</si>
  <si>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</si>
  <si>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</si>
  <si>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</si>
  <si>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</si>
  <si>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</si>
  <si>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</si>
  <si>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</si>
  <si>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</si>
  <si>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</si>
  <si>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</si>
  <si>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</si>
  <si>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</si>
  <si>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</si>
  <si>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</si>
  <si>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</si>
  <si>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</si>
  <si>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</si>
  <si>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</si>
  <si>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</si>
  <si>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</si>
  <si>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</si>
  <si>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</si>
  <si>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</si>
  <si>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</si>
  <si>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</si>
  <si>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</si>
  <si>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</si>
  <si>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</si>
  <si>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</si>
  <si>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</si>
  <si>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</si>
  <si>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</si>
  <si>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</si>
  <si>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</si>
  <si>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</si>
  <si>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</si>
  <si>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</si>
  <si>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</si>
  <si>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</si>
  <si>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</si>
  <si>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</si>
  <si>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</si>
  <si>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</si>
  <si>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</si>
  <si>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</si>
  <si>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</si>
  <si>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</si>
  <si>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</si>
  <si>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</si>
  <si>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</si>
  <si>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</si>
  <si>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</si>
  <si>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</si>
  <si>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</si>
  <si>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</si>
  <si>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</si>
  <si>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</si>
  <si>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</si>
  <si>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</si>
  <si>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</si>
  <si>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</si>
  <si>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</si>
  <si>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</si>
  <si>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</si>
  <si>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</si>
  <si>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</si>
  <si>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</si>
  <si>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</si>
  <si>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</si>
  <si>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</si>
  <si>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</si>
  <si>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</si>
  <si>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</si>
  <si>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</si>
  <si>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</si>
  <si>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</si>
  <si>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</si>
  <si>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</si>
  <si>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</si>
  <si>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</si>
  <si>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</si>
  <si>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</si>
  <si>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</si>
  <si>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</si>
  <si>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</si>
  <si>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</si>
  <si>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</si>
  <si>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</si>
  <si>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</si>
  <si>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</si>
  <si>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</si>
  <si>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</si>
  <si>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</si>
  <si>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</si>
  <si>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</si>
  <si>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</si>
  <si>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</si>
  <si>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</si>
  <si>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</si>
  <si>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</si>
  <si>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</si>
  <si>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</si>
  <si>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</si>
  <si>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</si>
  <si>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</si>
  <si>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</si>
  <si>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</si>
  <si>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</si>
  <si>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</si>
  <si>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</si>
  <si>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</si>
  <si>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</si>
  <si>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</si>
  <si>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</si>
  <si>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</si>
  <si>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</si>
  <si>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</si>
  <si>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</si>
  <si>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</si>
  <si>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</si>
  <si>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</si>
  <si>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</si>
  <si>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</si>
  <si>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</si>
  <si>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</si>
  <si>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</si>
  <si>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</si>
  <si>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</si>
  <si>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</si>
  <si>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</si>
  <si>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</si>
  <si>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</si>
  <si>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</si>
  <si>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</si>
  <si>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</si>
  <si>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</si>
  <si>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</si>
  <si>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</si>
  <si>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</si>
  <si>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</si>
  <si>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</si>
  <si>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</si>
  <si>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</si>
  <si>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</si>
  <si>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</si>
  <si>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</si>
  <si>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</si>
  <si>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</si>
  <si>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</si>
  <si>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</si>
  <si>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</si>
  <si>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</si>
  <si>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</si>
  <si>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</si>
  <si>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</si>
  <si>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</si>
  <si>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</si>
  <si>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</si>
  <si>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</si>
  <si>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</si>
  <si>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</si>
  <si>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</si>
  <si>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</si>
  <si>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</si>
  <si>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</si>
  <si>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</si>
  <si>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</si>
  <si>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</si>
  <si>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</si>
  <si>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</si>
  <si>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</si>
  <si>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</si>
  <si>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</si>
  <si>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</si>
  <si>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</si>
  <si>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</si>
  <si>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</si>
  <si>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</si>
  <si>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</si>
  <si>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</si>
  <si>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</si>
  <si>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</si>
  <si>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</si>
  <si>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</si>
  <si>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</si>
  <si>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</si>
  <si>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</si>
  <si>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</si>
  <si>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</si>
  <si>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</si>
  <si>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</si>
  <si>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</si>
  <si>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</si>
  <si>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</si>
  <si>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</si>
  <si>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</si>
  <si>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</si>
  <si>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</si>
  <si>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</si>
  <si>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</si>
  <si>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</si>
  <si>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</si>
  <si>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</si>
  <si>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</si>
  <si>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</si>
  <si>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</si>
  <si>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</si>
  <si>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</si>
  <si>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</si>
  <si>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</si>
  <si>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</si>
  <si>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</si>
  <si>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</si>
  <si>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</si>
  <si>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</si>
  <si>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</si>
  <si>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</si>
  <si>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</si>
  <si>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</si>
  <si>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</si>
  <si>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</si>
  <si>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</si>
  <si>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</si>
  <si>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</si>
  <si>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</si>
  <si>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</si>
  <si>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</si>
  <si>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</si>
  <si>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</si>
  <si>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</si>
  <si>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</si>
  <si>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</si>
  <si>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</si>
  <si>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</si>
  <si>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</si>
  <si>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</si>
  <si>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</si>
  <si>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</si>
  <si>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</si>
  <si>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</si>
  <si>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</si>
  <si>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</si>
  <si>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</si>
  <si>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</si>
  <si>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</si>
  <si>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</si>
  <si>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</si>
  <si>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</si>
  <si>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</si>
  <si>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</si>
  <si>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</si>
  <si>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</si>
  <si>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</si>
  <si>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</si>
  <si>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</si>
  <si>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</si>
  <si>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</si>
  <si>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</si>
  <si>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</si>
  <si>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</si>
  <si>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</si>
  <si>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</si>
  <si>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</si>
  <si>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</si>
  <si>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</si>
  <si>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</si>
  <si>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</si>
  <si>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</si>
  <si>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</si>
  <si>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</si>
  <si>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</si>
  <si>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</si>
  <si>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</si>
  <si>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</si>
  <si>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</si>
  <si>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</si>
  <si>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</si>
  <si>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</si>
  <si>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</si>
  <si>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</si>
  <si>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</si>
  <si>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</si>
  <si>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</si>
  <si>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</si>
  <si>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</si>
  <si>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</si>
  <si>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</si>
  <si>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</si>
  <si>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</si>
  <si>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</si>
  <si>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</si>
  <si>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</si>
  <si>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</si>
  <si>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</si>
  <si>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</si>
  <si>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</si>
  <si>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</si>
  <si>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</si>
  <si>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</si>
  <si>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</si>
  <si>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</si>
  <si>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</si>
  <si>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</si>
  <si>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</si>
  <si>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</si>
  <si>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</si>
  <si>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</si>
  <si>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</si>
  <si>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</si>
  <si>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</si>
  <si>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</si>
  <si>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</si>
  <si>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</si>
  <si>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</si>
  <si>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</si>
  <si>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</si>
  <si>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</si>
  <si>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</si>
  <si>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</si>
  <si>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</si>
  <si>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</si>
  <si>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</si>
  <si>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</si>
  <si>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</si>
  <si>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</si>
  <si>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</si>
  <si>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</si>
  <si>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</si>
  <si>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</si>
  <si>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</si>
  <si>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</si>
  <si>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</si>
  <si>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</si>
  <si>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</si>
  <si>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</si>
  <si>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</si>
  <si>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</si>
  <si>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</si>
  <si>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</si>
  <si>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</si>
  <si>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</si>
  <si>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</si>
  <si>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</si>
  <si>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</si>
  <si>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</si>
  <si>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</si>
  <si>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</si>
  <si>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</si>
  <si>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</si>
  <si>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</si>
  <si>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</si>
  <si>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</si>
  <si>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</si>
  <si>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</si>
  <si>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</si>
  <si>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</si>
  <si>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</si>
  <si>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</si>
  <si>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</si>
  <si>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</si>
  <si>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</si>
  <si>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</si>
  <si>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</si>
  <si>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</si>
  <si>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</si>
  <si>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</si>
  <si>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</si>
  <si>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</si>
  <si>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</si>
  <si>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</si>
  <si>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</si>
  <si>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</si>
  <si>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</si>
  <si>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</si>
  <si>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</si>
  <si>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</si>
  <si>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</si>
  <si>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</si>
  <si>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</si>
  <si>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</si>
  <si>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</si>
  <si>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</si>
  <si>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</si>
  <si>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</si>
  <si>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</si>
  <si>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</si>
  <si>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</si>
  <si>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</si>
  <si>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</si>
  <si>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</si>
  <si>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</si>
  <si>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</si>
  <si>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</si>
  <si>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</si>
  <si>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</si>
  <si>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</si>
  <si>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</si>
  <si>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</si>
  <si>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</si>
  <si>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</si>
  <si>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</si>
  <si>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</si>
  <si>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</si>
  <si>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</si>
  <si>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</si>
  <si>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</si>
  <si>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</si>
  <si>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</si>
  <si>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</si>
  <si>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</si>
  <si>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</si>
  <si>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</si>
  <si>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</si>
  <si>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</si>
  <si>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</si>
  <si>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</si>
  <si>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</si>
  <si>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</si>
  <si>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</si>
  <si>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</si>
  <si>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</si>
  <si>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</si>
  <si>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</si>
  <si>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</si>
  <si>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</si>
  <si>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</si>
  <si>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</si>
  <si>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</si>
  <si>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</si>
  <si>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</si>
  <si>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</si>
  <si>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</si>
  <si>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</si>
  <si>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</si>
  <si>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</si>
  <si>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</si>
  <si>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</si>
  <si>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</si>
  <si>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</si>
  <si>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</si>
  <si>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</si>
  <si>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</si>
  <si>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</si>
  <si>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</si>
  <si>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</si>
  <si>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</si>
  <si>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</si>
  <si>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</si>
  <si>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</si>
  <si>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</si>
  <si>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</si>
  <si>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</si>
  <si>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</si>
  <si>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</si>
  <si>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</si>
  <si>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</si>
  <si>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</si>
  <si>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</si>
  <si>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</si>
  <si>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</si>
  <si>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</si>
  <si>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</si>
  <si>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</si>
  <si>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</si>
  <si>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</si>
  <si>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</si>
  <si>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</si>
  <si>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</si>
  <si>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</si>
  <si>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</si>
  <si>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</si>
  <si>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</si>
  <si>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</si>
  <si>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</si>
  <si>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</si>
  <si>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</si>
  <si>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</si>
  <si>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</si>
  <si>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</si>
  <si>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</si>
  <si>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</si>
  <si>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</si>
  <si>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</si>
  <si>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</si>
  <si>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</si>
  <si>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</si>
  <si>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</si>
  <si>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</si>
  <si>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</si>
  <si>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</si>
  <si>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</si>
  <si>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</si>
  <si>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</si>
  <si>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</si>
  <si>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</si>
  <si>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</si>
  <si>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</si>
  <si>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</si>
  <si>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</si>
  <si>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</si>
  <si>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</si>
  <si>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</si>
  <si>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</si>
  <si>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</si>
  <si>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</si>
  <si>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</si>
  <si>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</si>
  <si>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</si>
  <si>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</si>
  <si>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</si>
  <si>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</si>
  <si>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</si>
  <si>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</si>
  <si>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</si>
  <si>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</si>
  <si>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</si>
  <si>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</si>
  <si>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</si>
  <si>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</si>
  <si>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</si>
  <si>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</si>
  <si>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</si>
  <si>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</si>
  <si>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</si>
  <si>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</si>
  <si>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</si>
  <si>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</si>
  <si>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</si>
  <si>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</si>
  <si>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</si>
  <si>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</si>
  <si>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</si>
  <si>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</si>
  <si>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</si>
  <si>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</si>
  <si>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</si>
  <si>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</si>
  <si>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</si>
  <si>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</si>
  <si>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</si>
  <si>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</si>
  <si>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</si>
  <si>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</si>
  <si>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</si>
  <si>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</si>
  <si>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</si>
  <si>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</si>
  <si>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</si>
  <si>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</si>
  <si>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</si>
  <si>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</si>
  <si>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</si>
  <si>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</si>
  <si>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</si>
  <si>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</si>
  <si>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</si>
  <si>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</si>
  <si>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</si>
  <si>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</si>
  <si>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</si>
  <si>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</si>
  <si>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</si>
  <si>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</si>
  <si>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</si>
  <si>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</si>
  <si>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</si>
  <si>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</si>
  <si>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</si>
  <si>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</si>
  <si>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</si>
  <si>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</si>
  <si>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</si>
  <si>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</si>
  <si>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</si>
  <si>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</si>
  <si>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</si>
  <si>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</si>
  <si>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</si>
  <si>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</si>
  <si>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</si>
  <si>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</si>
  <si>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</si>
  <si>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</si>
  <si>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</si>
  <si>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</si>
  <si>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</si>
  <si>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</si>
  <si>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</si>
  <si>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</si>
  <si>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</si>
  <si>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</si>
  <si>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</si>
  <si>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</si>
  <si>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</si>
  <si>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</si>
  <si>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</si>
  <si>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</si>
  <si>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</si>
  <si>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</si>
  <si>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</si>
  <si>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</si>
  <si>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</si>
  <si>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</si>
  <si>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</si>
  <si>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</si>
  <si>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</si>
  <si>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</si>
  <si>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</si>
  <si>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</si>
  <si>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</si>
  <si>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</si>
  <si>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</si>
  <si>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</si>
  <si>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</si>
  <si>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</si>
  <si>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</si>
  <si>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</si>
  <si>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</si>
  <si>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</si>
  <si>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</si>
  <si>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</si>
  <si>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</si>
  <si>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</si>
  <si>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</si>
  <si>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</si>
  <si>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</si>
  <si>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</si>
  <si>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</si>
  <si>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</si>
  <si>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</si>
  <si>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</si>
  <si>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</si>
  <si>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</si>
  <si>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</si>
  <si>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</si>
  <si>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</si>
  <si>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</si>
  <si>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</si>
  <si>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</si>
  <si>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</si>
  <si>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</si>
  <si>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</si>
  <si>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</si>
  <si>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</si>
  <si>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</si>
  <si>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</si>
  <si>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</si>
  <si>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</si>
  <si>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</si>
  <si>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</si>
  <si>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</si>
  <si>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</si>
  <si>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</si>
  <si>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</si>
  <si>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</si>
  <si>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</si>
  <si>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</si>
  <si>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</si>
  <si>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</si>
  <si>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</si>
  <si>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</si>
  <si>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</si>
  <si>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</si>
  <si>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</si>
  <si>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</si>
  <si>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</si>
  <si>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</si>
  <si>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</si>
  <si>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Cofffee Type Name</t>
  </si>
  <si>
    <t>Column1</t>
  </si>
  <si>
    <t>Row Labels</t>
  </si>
  <si>
    <t>Grand Total</t>
  </si>
  <si>
    <t>2019</t>
  </si>
  <si>
    <t>2020</t>
  </si>
  <si>
    <t>2021</t>
  </si>
  <si>
    <t>2022</t>
  </si>
  <si>
    <t>Jan</t>
  </si>
  <si>
    <t>Feb</t>
  </si>
  <si>
    <t>Mar</t>
  </si>
  <si>
    <t>Apr</t>
  </si>
  <si>
    <t>May</t>
  </si>
  <si>
    <t>Jun</t>
  </si>
  <si>
    <t>Jul</t>
  </si>
  <si>
    <t>Aug</t>
  </si>
  <si>
    <t>Sep</t>
  </si>
  <si>
    <t>Oct</t>
  </si>
  <si>
    <t>Nov</t>
  </si>
  <si>
    <t>Dec</t>
  </si>
  <si>
    <t>Column Labels</t>
  </si>
  <si>
    <t>Arabica</t>
  </si>
  <si>
    <t>Exceisa</t>
  </si>
  <si>
    <t>Liberica</t>
  </si>
  <si>
    <t>Robusta</t>
  </si>
  <si>
    <t>Sum of Sales</t>
  </si>
  <si>
    <t xml:space="preserve"> Loyalty Card</t>
  </si>
  <si>
    <t>Roast TypeName</t>
  </si>
  <si>
    <t/>
  </si>
  <si>
    <t>Dark</t>
  </si>
  <si>
    <t>Light</t>
  </si>
  <si>
    <t>Medium</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</si>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</sst>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dd\-mmm\-yyyy"/>
    <numFmt numFmtId="166" formatCode="0.0&quot;kg&quot;"/>
    <numFmt numFmtId="167" formatCode="&quot;$&quot;#,##0.00"/>
    <numFmt numFmtId="168" formatCode="&quot;$&quot;#,##0.0"/>
    <numFmt numFmtId="169" formatCode="[$$-409]#,##0.00"/>
  </numFmts>
  <fonts count="5" x14ac:knownFonts="1">
    <font>
      <sz val="11"/>
      <color theme="1"/>
      <name val="Calibri"/>
      <family val="2"/>
      <scheme val="minor"/>
    </font>
    <font>
      <sz val="11"/>
      <color indexed="8"/>
      <name val="Calibri"/>
      <family val="2"/>
    </font>
    <font>
      <sz val="11"/>
      <color theme="1"/>
      <name val="Calibri"/>
      <family val="2"/>
      <scheme val="minor"/>
    </font>
    <font>
      <sz val="28"/>
      <color theme="0"/>
      <name val="Calibri"/>
      <family val="2"/>
      <scheme val="minor"/>
    </font>
    <font>
      <b/>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168"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4" fontId="0" fillId="0" borderId="0" xfId="0" applyNumberFormat="1"/>
    <xf numFmtId="169" fontId="0" fillId="0" borderId="0" xfId="0" applyNumberFormat="1"/>
    <xf numFmtId="0" fontId="4" fillId="2" borderId="0" xfId="0" applyFont="1" applyFill="1" applyAlignment="1">
      <alignment horizontal="center"/>
    </xf>
    <xf numFmtId="0" fontId="3" fillId="2" borderId="0" xfId="0" applyFont="1" applyFill="1" applyAlignment="1">
      <alignment horizontal="center"/>
    </xf>
  </cellXfs>
  <cellStyles count="2">
    <cellStyle name="Currency" xfId="1" builtinId="4"/>
    <cellStyle name="Normal" xfId="0" builtinId="0"/>
  </cellStyles>
  <dxfs count="47">
    <dxf>
      <numFmt numFmtId="169" formatCode="[$$-409]#,##0.00"/>
    </dxf>
    <dxf>
      <numFmt numFmtId="1" formatCode="0"/>
    </dxf>
    <dxf>
      <numFmt numFmtId="1" formatCode="0"/>
    </dxf>
    <dxf>
      <numFmt numFmtId="1" formatCode="0"/>
    </dxf>
    <dxf>
      <numFmt numFmtId="169" formatCode="[$$-409]#,##0.00"/>
    </dxf>
    <dxf>
      <numFmt numFmtId="169" formatCode="[$$-409]#,##0.00"/>
    </dxf>
    <dxf>
      <numFmt numFmtId="1" formatCode="0"/>
    </dxf>
    <dxf>
      <numFmt numFmtId="1" formatCode="0"/>
    </dxf>
    <dxf>
      <numFmt numFmtId="1" formatCode="0"/>
    </dxf>
    <dxf>
      <numFmt numFmtId="169" formatCode="[$$-409]#,##0.00"/>
    </dxf>
    <dxf>
      <numFmt numFmtId="169" formatCode="[$$-409]#,##0.00"/>
    </dxf>
    <dxf>
      <numFmt numFmtId="1" formatCode="0"/>
    </dxf>
    <dxf>
      <numFmt numFmtId="1" formatCode="0"/>
    </dxf>
    <dxf>
      <numFmt numFmtId="1" formatCode="0"/>
    </dxf>
    <dxf>
      <numFmt numFmtId="169" formatCode="[$$-409]#,##0.00"/>
    </dxf>
    <dxf>
      <numFmt numFmtId="169" formatCode="[$$-409]#,##0.00"/>
    </dxf>
    <dxf>
      <numFmt numFmtId="1" formatCode="0"/>
    </dxf>
    <dxf>
      <numFmt numFmtId="1" formatCode="0"/>
    </dxf>
    <dxf>
      <numFmt numFmtId="1" formatCode="0"/>
    </dxf>
    <dxf>
      <numFmt numFmtId="169" formatCode="[$$-409]#,##0.00"/>
    </dxf>
    <dxf>
      <numFmt numFmtId="169" formatCode="[$$-409]#,##0.00"/>
    </dxf>
    <dxf>
      <numFmt numFmtId="1" formatCode="0"/>
    </dxf>
    <dxf>
      <numFmt numFmtId="1" formatCode="0"/>
    </dxf>
    <dxf>
      <numFmt numFmtId="1" formatCode="0"/>
    </dxf>
    <dxf>
      <numFmt numFmtId="169" formatCode="[$$-409]#,##0.00"/>
    </dxf>
    <dxf>
      <numFmt numFmtId="0" formatCode="General"/>
    </dxf>
    <dxf>
      <font>
        <b val="0"/>
        <i val="0"/>
        <strike val="0"/>
        <condense val="0"/>
        <extend val="0"/>
        <outline val="0"/>
        <shadow val="0"/>
        <u val="none"/>
        <vertAlign val="baseline"/>
        <sz val="11"/>
        <color theme="1"/>
        <name val="Calibri"/>
        <family val="2"/>
        <scheme val="minor"/>
      </font>
      <numFmt numFmtId="168" formatCode="&quot;$&quot;#,##0.0"/>
    </dxf>
    <dxf>
      <font>
        <b val="0"/>
        <i val="0"/>
        <strike val="0"/>
        <condense val="0"/>
        <extend val="0"/>
        <outline val="0"/>
        <shadow val="0"/>
        <u val="none"/>
        <vertAlign val="baseline"/>
        <sz val="11"/>
        <color theme="1"/>
        <name val="Calibri"/>
        <family val="2"/>
        <scheme val="minor"/>
      </font>
      <numFmt numFmtId="167" formatCode="&quot;$&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 formatCode="0"/>
    </dxf>
    <dxf>
      <numFmt numFmtId="1" formatCode="0"/>
    </dxf>
    <dxf>
      <numFmt numFmtId="1" formatCode="0"/>
    </dxf>
    <dxf>
      <numFmt numFmtId="19" formatCode="m/d/yyyy"/>
    </dxf>
    <dxf>
      <font>
        <b/>
        <i val="0"/>
        <sz val="11"/>
        <color theme="0"/>
        <name val="Calibri"/>
        <family val="2"/>
        <scheme val="minor"/>
      </font>
    </dxf>
    <dxf>
      <font>
        <b val="0"/>
        <i val="0"/>
        <sz val="12"/>
        <name val="Calibri"/>
        <family val="2"/>
        <scheme val="minor"/>
      </font>
      <fill>
        <patternFill patternType="solid">
          <fgColor theme="0"/>
          <bgColor rgb="FF0070C0"/>
        </patternFill>
      </fill>
      <border>
        <left style="thin">
          <color rgb="FFC2A1E7"/>
        </left>
        <right style="thin">
          <color rgb="FFC2A1E7"/>
        </right>
        <top style="thin">
          <color rgb="FFC2A1E7"/>
        </top>
        <bottom style="thin">
          <color rgb="FFC2A1E7"/>
        </bottom>
      </border>
    </dxf>
    <dxf>
      <font>
        <b/>
        <i val="0"/>
        <color theme="0"/>
        <name val="Calibri"/>
        <family val="2"/>
        <scheme val="minor"/>
      </font>
    </dxf>
    <dxf>
      <font>
        <b val="0"/>
        <i val="0"/>
        <sz val="11"/>
        <color theme="0"/>
        <name val="Calibri"/>
        <family val="2"/>
        <scheme val="minor"/>
      </font>
      <fill>
        <patternFill>
          <bgColor rgb="FF0070C0"/>
        </patternFill>
      </fill>
    </dxf>
  </dxfs>
  <tableStyles count="2" defaultTableStyle="TableStyleMedium2" defaultPivotStyle="PivotStyleMedium9">
    <tableStyle name="BLUE SLICER" pivot="0" table="0" count="6" xr9:uid="{68D5CD61-FA7D-4301-B735-BC121BA4ECDE}">
      <tableStyleElement type="wholeTable" dxfId="46"/>
      <tableStyleElement type="headerRow" dxfId="45"/>
    </tableStyle>
    <tableStyle name="Blue timeline style" pivot="0" table="0" count="8" xr9:uid="{9D2C261B-7C3D-44A0-A74F-56061AA937F1}">
      <tableStyleElement type="wholeTable" dxfId="44"/>
      <tableStyleElement type="headerRow" dxfId="43"/>
    </tableStyle>
  </tableStyles>
  <colors>
    <mruColors>
      <color rgb="FFEF863F"/>
      <color rgb="FFA24A0E"/>
      <color rgb="FFB1510F"/>
      <color rgb="FFF4AF80"/>
      <color rgb="FFEF8B47"/>
      <color rgb="FFE7DAF6"/>
      <color rgb="FFD2B9ED"/>
      <color rgb="FFA76CE2"/>
      <color rgb="FF311563"/>
      <color rgb="FFE9DEF6"/>
    </mruColors>
  </colors>
  <extLst>
    <ext xmlns:x14="http://schemas.microsoft.com/office/spreadsheetml/2009/9/main" uri="{46F421CA-312F-682f-3DD2-61675219B42D}">
      <x14:dxfs count="4">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name val="Calibri"/>
            <family val="2"/>
            <scheme val="minor"/>
          </font>
        </dxf>
        <dxf>
          <font>
            <b val="0"/>
            <i val="0"/>
            <strike/>
            <color theme="0"/>
            <name val="Calibri"/>
            <family val="2"/>
            <scheme val="minor"/>
          </font>
          <fill>
            <patternFill>
              <bgColor theme="0" tint="-0.24994659260841701"/>
            </patternFill>
          </fill>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0.34998626667073579"/>
            </patternFill>
          </fill>
        </dxf>
        <dxf>
          <fill>
            <patternFill patternType="solid">
              <fgColor theme="0"/>
              <bgColor rgb="FF0070C0"/>
            </patternFill>
          </fill>
          <border>
            <left style="thin">
              <color rgb="FFC2A1E7"/>
            </left>
            <right style="thin">
              <color rgb="FFC2A1E7"/>
            </right>
            <top style="thin">
              <color rgb="FFC2A1E7"/>
            </top>
            <bottom style="thin">
              <color rgb="FFC2A1E7"/>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(2)!Total Sales</c:name>
    <c:fmtId val="12"/>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F80"/>
          </a:solidFill>
          <a:ln w="25400">
            <a:solidFill>
              <a:schemeClr val="bg1"/>
            </a:solidFill>
          </a:ln>
          <a:effectLst/>
        </c:spPr>
      </c:pivotFmt>
      <c:pivotFmt>
        <c:idx val="2"/>
        <c:spPr>
          <a:solidFill>
            <a:srgbClr val="EF863F"/>
          </a:solidFill>
          <a:ln w="25400">
            <a:solidFill>
              <a:schemeClr val="bg1"/>
            </a:solidFill>
          </a:ln>
          <a:effectLst/>
        </c:spPr>
      </c:pivotFmt>
      <c:pivotFmt>
        <c:idx val="3"/>
        <c:spPr>
          <a:solidFill>
            <a:srgbClr val="A24A0E"/>
          </a:solidFill>
          <a:ln w="25400">
            <a:solidFill>
              <a:schemeClr val="bg1"/>
            </a:solidFill>
          </a:ln>
          <a:effectLst/>
        </c:spPr>
      </c:pivotFmt>
    </c:pivotFmts>
    <c:plotArea>
      <c:layout>
        <c:manualLayout>
          <c:layoutTarget val="inner"/>
          <c:xMode val="edge"/>
          <c:yMode val="edge"/>
          <c:x val="0.20291513560804902"/>
          <c:y val="9.2592592592592587E-2"/>
          <c:w val="0.73208486439195097"/>
          <c:h val="0.73577136191309422"/>
        </c:manualLayout>
      </c:layout>
      <c:barChart>
        <c:barDir val="bar"/>
        <c:grouping val="clustered"/>
        <c:varyColors val="0"/>
        <c:ser>
          <c:idx val="0"/>
          <c:order val="0"/>
          <c:tx>
            <c:strRef>
              <c:f>'Total sales (2)'!$B$3</c:f>
              <c:strCache>
                <c:ptCount val="1"/>
                <c:pt idx="0">
                  <c:v>Total</c:v>
                </c:pt>
              </c:strCache>
            </c:strRef>
          </c:tx>
          <c:spPr>
            <a:solidFill>
              <a:schemeClr val="accent2"/>
            </a:solidFill>
            <a:ln w="25400">
              <a:solidFill>
                <a:schemeClr val="bg1"/>
              </a:solidFill>
            </a:ln>
            <a:effectLst/>
          </c:spPr>
          <c:invertIfNegative val="0"/>
          <c:dPt>
            <c:idx val="0"/>
            <c:invertIfNegative val="0"/>
            <c:bubble3D val="0"/>
            <c:spPr>
              <a:solidFill>
                <a:srgbClr val="EF863F"/>
              </a:solidFill>
              <a:ln w="25400">
                <a:solidFill>
                  <a:schemeClr val="bg1"/>
                </a:solidFill>
              </a:ln>
              <a:effectLst/>
            </c:spPr>
            <c:extLst>
              <c:ext xmlns:c16="http://schemas.microsoft.com/office/drawing/2014/chart" uri="{C3380CC4-5D6E-409C-BE32-E72D297353CC}">
                <c16:uniqueId val="{00000003-C4A1-4D2A-9225-9A8D3CB16FCB}"/>
              </c:ext>
            </c:extLst>
          </c:dPt>
          <c:dPt>
            <c:idx val="1"/>
            <c:invertIfNegative val="0"/>
            <c:bubble3D val="0"/>
            <c:spPr>
              <a:solidFill>
                <a:srgbClr val="F4AF80"/>
              </a:solidFill>
              <a:ln w="25400">
                <a:solidFill>
                  <a:schemeClr val="bg1"/>
                </a:solidFill>
              </a:ln>
              <a:effectLst/>
            </c:spPr>
            <c:extLst>
              <c:ext xmlns:c16="http://schemas.microsoft.com/office/drawing/2014/chart" uri="{C3380CC4-5D6E-409C-BE32-E72D297353CC}">
                <c16:uniqueId val="{00000002-C4A1-4D2A-9225-9A8D3CB16FCB}"/>
              </c:ext>
            </c:extLst>
          </c:dPt>
          <c:dPt>
            <c:idx val="2"/>
            <c:invertIfNegative val="0"/>
            <c:bubble3D val="0"/>
            <c:spPr>
              <a:solidFill>
                <a:srgbClr val="A24A0E"/>
              </a:solidFill>
              <a:ln w="25400">
                <a:solidFill>
                  <a:schemeClr val="bg1"/>
                </a:solidFill>
              </a:ln>
              <a:effectLst/>
            </c:spPr>
            <c:extLst>
              <c:ext xmlns:c16="http://schemas.microsoft.com/office/drawing/2014/chart" uri="{C3380CC4-5D6E-409C-BE32-E72D297353CC}">
                <c16:uniqueId val="{00000004-C4A1-4D2A-9225-9A8D3CB16FCB}"/>
              </c:ext>
            </c:extLst>
          </c:dPt>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(2)'!$A$4:$A$7</c:f>
              <c:strCache>
                <c:ptCount val="3"/>
                <c:pt idx="0">
                  <c:v>United Kingdom</c:v>
                </c:pt>
                <c:pt idx="1">
                  <c:v>Ireland</c:v>
                </c:pt>
                <c:pt idx="2">
                  <c:v>United States</c:v>
                </c:pt>
              </c:strCache>
            </c:strRef>
          </c:cat>
          <c:val>
            <c:numRef>
              <c:f>'Total sales (2)'!$B$4:$B$7</c:f>
              <c:numCache>
                <c:formatCode>[$$-409]#,##0.00</c:formatCode>
                <c:ptCount val="3"/>
                <c:pt idx="0">
                  <c:v>126.16500000000002</c:v>
                </c:pt>
                <c:pt idx="1">
                  <c:v>272.72999999999996</c:v>
                </c:pt>
                <c:pt idx="2">
                  <c:v>929.89499999999964</c:v>
                </c:pt>
              </c:numCache>
            </c:numRef>
          </c:val>
          <c:extLst>
            <c:ext xmlns:c16="http://schemas.microsoft.com/office/drawing/2014/chart" uri="{C3380CC4-5D6E-409C-BE32-E72D297353CC}">
              <c16:uniqueId val="{00000000-C4A1-4D2A-9225-9A8D3CB16FCB}"/>
            </c:ext>
          </c:extLst>
        </c:ser>
        <c:dLbls>
          <c:showLegendKey val="0"/>
          <c:showVal val="1"/>
          <c:showCatName val="0"/>
          <c:showSerName val="0"/>
          <c:showPercent val="0"/>
          <c:showBubbleSize val="0"/>
        </c:dLbls>
        <c:gapWidth val="60"/>
        <c:axId val="443803184"/>
        <c:axId val="443805704"/>
      </c:barChart>
      <c:catAx>
        <c:axId val="44380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5704"/>
        <c:crosses val="autoZero"/>
        <c:auto val="1"/>
        <c:lblAlgn val="ctr"/>
        <c:lblOffset val="100"/>
        <c:noMultiLvlLbl val="0"/>
      </c:catAx>
      <c:valAx>
        <c:axId val="443805704"/>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DAF6">
        <a:alpha val="94902"/>
      </a:srgb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(3)!Total Sales</c:name>
    <c:fmtId val="15"/>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Top</a:t>
            </a:r>
            <a:r>
              <a:rPr lang="en-US" baseline="0"/>
              <a:t> 5 </a:t>
            </a:r>
            <a:r>
              <a:rPr lang="en-US"/>
              <a:t>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F80"/>
          </a:solidFill>
          <a:ln w="25400">
            <a:solidFill>
              <a:schemeClr val="bg1"/>
            </a:solidFill>
          </a:ln>
          <a:effectLst/>
        </c:spPr>
      </c:pivotFmt>
      <c:pivotFmt>
        <c:idx val="2"/>
        <c:spPr>
          <a:solidFill>
            <a:srgbClr val="EF863F"/>
          </a:solidFill>
          <a:ln w="25400">
            <a:solidFill>
              <a:schemeClr val="bg1"/>
            </a:solidFill>
          </a:ln>
          <a:effectLst/>
        </c:spPr>
      </c:pivotFmt>
      <c:pivotFmt>
        <c:idx val="3"/>
        <c:spPr>
          <a:solidFill>
            <a:srgbClr val="A24A0E"/>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F863F"/>
          </a:solidFill>
          <a:ln w="25400">
            <a:solidFill>
              <a:schemeClr val="bg1"/>
            </a:solidFill>
          </a:ln>
          <a:effectLst/>
        </c:spPr>
      </c:pivotFmt>
      <c:pivotFmt>
        <c:idx val="6"/>
        <c:spPr>
          <a:solidFill>
            <a:srgbClr val="F4AF80"/>
          </a:solidFill>
          <a:ln w="25400">
            <a:solidFill>
              <a:schemeClr val="bg1"/>
            </a:solidFill>
          </a:ln>
          <a:effectLst/>
        </c:spPr>
      </c:pivotFmt>
      <c:pivotFmt>
        <c:idx val="7"/>
        <c:spPr>
          <a:solidFill>
            <a:srgbClr val="A24A0E"/>
          </a:solidFill>
          <a:ln w="25400">
            <a:solidFill>
              <a:schemeClr val="bg1"/>
            </a:solidFill>
          </a:ln>
          <a:effectLst/>
        </c:spPr>
      </c:pivotFmt>
    </c:pivotFmts>
    <c:plotArea>
      <c:layout>
        <c:manualLayout>
          <c:layoutTarget val="inner"/>
          <c:xMode val="edge"/>
          <c:yMode val="edge"/>
          <c:x val="0.20291513560804902"/>
          <c:y val="9.2592592592592587E-2"/>
          <c:w val="0.73208486439195097"/>
          <c:h val="0.73577136191309422"/>
        </c:manualLayout>
      </c:layout>
      <c:barChart>
        <c:barDir val="bar"/>
        <c:grouping val="clustered"/>
        <c:varyColors val="0"/>
        <c:ser>
          <c:idx val="0"/>
          <c:order val="0"/>
          <c:tx>
            <c:strRef>
              <c:f>'Total sales (3)'!$B$3</c:f>
              <c:strCache>
                <c:ptCount val="1"/>
                <c:pt idx="0">
                  <c:v>Total</c:v>
                </c:pt>
              </c:strCache>
            </c:strRef>
          </c:tx>
          <c:spPr>
            <a:solidFill>
              <a:schemeClr val="accent2"/>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7766-4A5E-A095-4F3DD8BA8AFC}"/>
              </c:ext>
            </c:extLst>
          </c:dPt>
          <c:dPt>
            <c:idx val="1"/>
            <c:invertIfNegative val="0"/>
            <c:bubble3D val="0"/>
            <c:extLst>
              <c:ext xmlns:c16="http://schemas.microsoft.com/office/drawing/2014/chart" uri="{C3380CC4-5D6E-409C-BE32-E72D297353CC}">
                <c16:uniqueId val="{00000003-7766-4A5E-A095-4F3DD8BA8AFC}"/>
              </c:ext>
            </c:extLst>
          </c:dPt>
          <c:dPt>
            <c:idx val="2"/>
            <c:invertIfNegative val="0"/>
            <c:bubble3D val="0"/>
            <c:extLst>
              <c:ext xmlns:c16="http://schemas.microsoft.com/office/drawing/2014/chart" uri="{C3380CC4-5D6E-409C-BE32-E72D297353CC}">
                <c16:uniqueId val="{00000005-7766-4A5E-A095-4F3DD8BA8AFC}"/>
              </c:ext>
            </c:extLst>
          </c:dPt>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(3)'!$A$4:$A$9</c:f>
              <c:strCache>
                <c:ptCount val="5"/>
                <c:pt idx="0">
                  <c:v>Foster Constance</c:v>
                </c:pt>
                <c:pt idx="1">
                  <c:v>Willy Pummery</c:v>
                </c:pt>
                <c:pt idx="2">
                  <c:v>Clement Vasiliev</c:v>
                </c:pt>
                <c:pt idx="3">
                  <c:v>Brendan Grece</c:v>
                </c:pt>
                <c:pt idx="4">
                  <c:v>Wilek Lightollers</c:v>
                </c:pt>
              </c:strCache>
            </c:strRef>
          </c:cat>
          <c:val>
            <c:numRef>
              <c:f>'Total sales (3)'!$B$4:$B$9</c:f>
              <c:numCache>
                <c:formatCode>[$$-409]#,##0.00</c:formatCode>
                <c:ptCount val="5"/>
                <c:pt idx="0">
                  <c:v>28.53</c:v>
                </c:pt>
                <c:pt idx="1">
                  <c:v>28.53</c:v>
                </c:pt>
                <c:pt idx="2">
                  <c:v>28.53</c:v>
                </c:pt>
                <c:pt idx="3">
                  <c:v>28.53</c:v>
                </c:pt>
                <c:pt idx="4">
                  <c:v>28.574999999999999</c:v>
                </c:pt>
              </c:numCache>
            </c:numRef>
          </c:val>
          <c:extLst>
            <c:ext xmlns:c16="http://schemas.microsoft.com/office/drawing/2014/chart" uri="{C3380CC4-5D6E-409C-BE32-E72D297353CC}">
              <c16:uniqueId val="{00000006-7766-4A5E-A095-4F3DD8BA8AFC}"/>
            </c:ext>
          </c:extLst>
        </c:ser>
        <c:dLbls>
          <c:showLegendKey val="0"/>
          <c:showVal val="1"/>
          <c:showCatName val="0"/>
          <c:showSerName val="0"/>
          <c:showPercent val="0"/>
          <c:showBubbleSize val="0"/>
        </c:dLbls>
        <c:gapWidth val="60"/>
        <c:axId val="443803184"/>
        <c:axId val="443805704"/>
      </c:barChart>
      <c:catAx>
        <c:axId val="44380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5704"/>
        <c:crosses val="autoZero"/>
        <c:auto val="1"/>
        <c:lblAlgn val="ctr"/>
        <c:lblOffset val="100"/>
        <c:noMultiLvlLbl val="0"/>
      </c:catAx>
      <c:valAx>
        <c:axId val="443805704"/>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DAF6">
        <a:alpha val="94902"/>
      </a:srgb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2"/>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sales'!$A$5:$A$50</c:f>
              <c:multiLvlStrCache>
                <c:ptCount val="41"/>
                <c:lvl>
                  <c:pt idx="0">
                    <c:v>Jan</c:v>
                  </c:pt>
                  <c:pt idx="1">
                    <c:v>Feb</c:v>
                  </c:pt>
                  <c:pt idx="2">
                    <c:v>Mar</c:v>
                  </c:pt>
                  <c:pt idx="3">
                    <c:v>Apr</c:v>
                  </c:pt>
                  <c:pt idx="4">
                    <c:v>May</c:v>
                  </c:pt>
                  <c:pt idx="5">
                    <c:v>Jun</c:v>
                  </c:pt>
                  <c:pt idx="6">
                    <c:v>Jul</c:v>
                  </c:pt>
                  <c:pt idx="7">
                    <c:v>Aug</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Jan</c:v>
                  </c:pt>
                  <c:pt idx="23">
                    <c:v>Feb</c:v>
                  </c:pt>
                  <c:pt idx="24">
                    <c:v>Mar</c:v>
                  </c:pt>
                  <c:pt idx="25">
                    <c:v>Apr</c:v>
                  </c:pt>
                  <c:pt idx="26">
                    <c:v>May</c:v>
                  </c:pt>
                  <c:pt idx="27">
                    <c:v>Jun</c:v>
                  </c:pt>
                  <c:pt idx="28">
                    <c:v>Jul</c:v>
                  </c:pt>
                  <c:pt idx="29">
                    <c:v>Aug</c:v>
                  </c:pt>
                  <c:pt idx="30">
                    <c:v>Sep</c:v>
                  </c:pt>
                  <c:pt idx="31">
                    <c:v>Oct</c:v>
                  </c:pt>
                  <c:pt idx="32">
                    <c:v>Nov</c:v>
                  </c:pt>
                  <c:pt idx="33">
                    <c:v>Jan</c:v>
                  </c:pt>
                  <c:pt idx="34">
                    <c:v>Feb</c:v>
                  </c:pt>
                  <c:pt idx="35">
                    <c:v>Mar</c:v>
                  </c:pt>
                  <c:pt idx="36">
                    <c:v>Apr</c:v>
                  </c:pt>
                  <c:pt idx="37">
                    <c:v>May</c:v>
                  </c:pt>
                  <c:pt idx="38">
                    <c:v>Jun</c:v>
                  </c:pt>
                  <c:pt idx="39">
                    <c:v>Jul</c:v>
                  </c:pt>
                  <c:pt idx="40">
                    <c:v>Aug</c:v>
                  </c:pt>
                </c:lvl>
                <c:lvl>
                  <c:pt idx="0">
                    <c:v>2019</c:v>
                  </c:pt>
                  <c:pt idx="11">
                    <c:v>2020</c:v>
                  </c:pt>
                  <c:pt idx="22">
                    <c:v>2021</c:v>
                  </c:pt>
                  <c:pt idx="33">
                    <c:v>2022</c:v>
                  </c:pt>
                </c:lvl>
              </c:multiLvlStrCache>
            </c:multiLvlStrRef>
          </c:cat>
          <c:val>
            <c:numRef>
              <c:f>'Total sales'!$B$5:$B$50</c:f>
              <c:numCache>
                <c:formatCode>#,##0</c:formatCode>
                <c:ptCount val="41"/>
                <c:pt idx="3">
                  <c:v>7.77</c:v>
                </c:pt>
                <c:pt idx="5">
                  <c:v>7.77</c:v>
                </c:pt>
                <c:pt idx="6">
                  <c:v>19.424999999999997</c:v>
                </c:pt>
                <c:pt idx="7">
                  <c:v>7.77</c:v>
                </c:pt>
                <c:pt idx="10">
                  <c:v>3.8849999999999998</c:v>
                </c:pt>
                <c:pt idx="15">
                  <c:v>15.54</c:v>
                </c:pt>
                <c:pt idx="17">
                  <c:v>23.31</c:v>
                </c:pt>
                <c:pt idx="24">
                  <c:v>23.31</c:v>
                </c:pt>
                <c:pt idx="25">
                  <c:v>15.54</c:v>
                </c:pt>
                <c:pt idx="30">
                  <c:v>19.424999999999997</c:v>
                </c:pt>
                <c:pt idx="31">
                  <c:v>3.8849999999999998</c:v>
                </c:pt>
                <c:pt idx="32">
                  <c:v>11.654999999999999</c:v>
                </c:pt>
                <c:pt idx="33">
                  <c:v>3.8849999999999998</c:v>
                </c:pt>
                <c:pt idx="35">
                  <c:v>23.31</c:v>
                </c:pt>
                <c:pt idx="36">
                  <c:v>7.77</c:v>
                </c:pt>
              </c:numCache>
            </c:numRef>
          </c:val>
          <c:smooth val="0"/>
          <c:extLst>
            <c:ext xmlns:c16="http://schemas.microsoft.com/office/drawing/2014/chart" uri="{C3380CC4-5D6E-409C-BE32-E72D297353CC}">
              <c16:uniqueId val="{00000000-A8A7-4C24-A774-7890F9FD612A}"/>
            </c:ext>
          </c:extLst>
        </c:ser>
        <c:ser>
          <c:idx val="1"/>
          <c:order val="1"/>
          <c:tx>
            <c:strRef>
              <c:f>'Total sales'!$C$3:$C$4</c:f>
              <c:strCache>
                <c:ptCount val="1"/>
                <c:pt idx="0">
                  <c:v>Exceisa</c:v>
                </c:pt>
              </c:strCache>
            </c:strRef>
          </c:tx>
          <c:spPr>
            <a:ln w="28575" cap="rnd">
              <a:solidFill>
                <a:schemeClr val="accent4"/>
              </a:solidFill>
              <a:round/>
            </a:ln>
            <a:effectLst/>
          </c:spPr>
          <c:marker>
            <c:symbol val="none"/>
          </c:marker>
          <c:cat>
            <c:multiLvlStrRef>
              <c:f>'Total sales'!$A$5:$A$50</c:f>
              <c:multiLvlStrCache>
                <c:ptCount val="41"/>
                <c:lvl>
                  <c:pt idx="0">
                    <c:v>Jan</c:v>
                  </c:pt>
                  <c:pt idx="1">
                    <c:v>Feb</c:v>
                  </c:pt>
                  <c:pt idx="2">
                    <c:v>Mar</c:v>
                  </c:pt>
                  <c:pt idx="3">
                    <c:v>Apr</c:v>
                  </c:pt>
                  <c:pt idx="4">
                    <c:v>May</c:v>
                  </c:pt>
                  <c:pt idx="5">
                    <c:v>Jun</c:v>
                  </c:pt>
                  <c:pt idx="6">
                    <c:v>Jul</c:v>
                  </c:pt>
                  <c:pt idx="7">
                    <c:v>Aug</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Jan</c:v>
                  </c:pt>
                  <c:pt idx="23">
                    <c:v>Feb</c:v>
                  </c:pt>
                  <c:pt idx="24">
                    <c:v>Mar</c:v>
                  </c:pt>
                  <c:pt idx="25">
                    <c:v>Apr</c:v>
                  </c:pt>
                  <c:pt idx="26">
                    <c:v>May</c:v>
                  </c:pt>
                  <c:pt idx="27">
                    <c:v>Jun</c:v>
                  </c:pt>
                  <c:pt idx="28">
                    <c:v>Jul</c:v>
                  </c:pt>
                  <c:pt idx="29">
                    <c:v>Aug</c:v>
                  </c:pt>
                  <c:pt idx="30">
                    <c:v>Sep</c:v>
                  </c:pt>
                  <c:pt idx="31">
                    <c:v>Oct</c:v>
                  </c:pt>
                  <c:pt idx="32">
                    <c:v>Nov</c:v>
                  </c:pt>
                  <c:pt idx="33">
                    <c:v>Jan</c:v>
                  </c:pt>
                  <c:pt idx="34">
                    <c:v>Feb</c:v>
                  </c:pt>
                  <c:pt idx="35">
                    <c:v>Mar</c:v>
                  </c:pt>
                  <c:pt idx="36">
                    <c:v>Apr</c:v>
                  </c:pt>
                  <c:pt idx="37">
                    <c:v>May</c:v>
                  </c:pt>
                  <c:pt idx="38">
                    <c:v>Jun</c:v>
                  </c:pt>
                  <c:pt idx="39">
                    <c:v>Jul</c:v>
                  </c:pt>
                  <c:pt idx="40">
                    <c:v>Aug</c:v>
                  </c:pt>
                </c:lvl>
                <c:lvl>
                  <c:pt idx="0">
                    <c:v>2019</c:v>
                  </c:pt>
                  <c:pt idx="11">
                    <c:v>2020</c:v>
                  </c:pt>
                  <c:pt idx="22">
                    <c:v>2021</c:v>
                  </c:pt>
                  <c:pt idx="33">
                    <c:v>2022</c:v>
                  </c:pt>
                </c:lvl>
              </c:multiLvlStrCache>
            </c:multiLvlStrRef>
          </c:cat>
          <c:val>
            <c:numRef>
              <c:f>'Total sales'!$C$5:$C$50</c:f>
              <c:numCache>
                <c:formatCode>#,##0</c:formatCode>
                <c:ptCount val="41"/>
                <c:pt idx="3">
                  <c:v>8.91</c:v>
                </c:pt>
                <c:pt idx="4">
                  <c:v>22.274999999999999</c:v>
                </c:pt>
                <c:pt idx="8">
                  <c:v>17.82</c:v>
                </c:pt>
                <c:pt idx="12">
                  <c:v>49.004999999999995</c:v>
                </c:pt>
                <c:pt idx="13">
                  <c:v>49.004999999999995</c:v>
                </c:pt>
                <c:pt idx="16">
                  <c:v>13.365</c:v>
                </c:pt>
                <c:pt idx="21">
                  <c:v>8.91</c:v>
                </c:pt>
                <c:pt idx="23">
                  <c:v>40.094999999999999</c:v>
                </c:pt>
                <c:pt idx="24">
                  <c:v>26.73</c:v>
                </c:pt>
                <c:pt idx="25">
                  <c:v>8.91</c:v>
                </c:pt>
                <c:pt idx="27">
                  <c:v>22.274999999999999</c:v>
                </c:pt>
                <c:pt idx="28">
                  <c:v>13.365</c:v>
                </c:pt>
                <c:pt idx="36">
                  <c:v>26.73</c:v>
                </c:pt>
                <c:pt idx="37">
                  <c:v>4.4550000000000001</c:v>
                </c:pt>
                <c:pt idx="38">
                  <c:v>26.73</c:v>
                </c:pt>
              </c:numCache>
            </c:numRef>
          </c:val>
          <c:smooth val="0"/>
          <c:extLst>
            <c:ext xmlns:c16="http://schemas.microsoft.com/office/drawing/2014/chart" uri="{C3380CC4-5D6E-409C-BE32-E72D297353CC}">
              <c16:uniqueId val="{00000001-A8A7-4C24-A774-7890F9FD612A}"/>
            </c:ext>
          </c:extLst>
        </c:ser>
        <c:ser>
          <c:idx val="2"/>
          <c:order val="2"/>
          <c:tx>
            <c:strRef>
              <c:f>'Total sales'!$D$3:$D$4</c:f>
              <c:strCache>
                <c:ptCount val="1"/>
                <c:pt idx="0">
                  <c:v>Liberica</c:v>
                </c:pt>
              </c:strCache>
            </c:strRef>
          </c:tx>
          <c:spPr>
            <a:ln w="28575" cap="rnd">
              <a:solidFill>
                <a:schemeClr val="accent6">
                  <a:lumMod val="75000"/>
                </a:schemeClr>
              </a:solidFill>
              <a:round/>
            </a:ln>
            <a:effectLst/>
          </c:spPr>
          <c:marker>
            <c:symbol val="none"/>
          </c:marker>
          <c:cat>
            <c:multiLvlStrRef>
              <c:f>'Total sales'!$A$5:$A$50</c:f>
              <c:multiLvlStrCache>
                <c:ptCount val="41"/>
                <c:lvl>
                  <c:pt idx="0">
                    <c:v>Jan</c:v>
                  </c:pt>
                  <c:pt idx="1">
                    <c:v>Feb</c:v>
                  </c:pt>
                  <c:pt idx="2">
                    <c:v>Mar</c:v>
                  </c:pt>
                  <c:pt idx="3">
                    <c:v>Apr</c:v>
                  </c:pt>
                  <c:pt idx="4">
                    <c:v>May</c:v>
                  </c:pt>
                  <c:pt idx="5">
                    <c:v>Jun</c:v>
                  </c:pt>
                  <c:pt idx="6">
                    <c:v>Jul</c:v>
                  </c:pt>
                  <c:pt idx="7">
                    <c:v>Aug</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Jan</c:v>
                  </c:pt>
                  <c:pt idx="23">
                    <c:v>Feb</c:v>
                  </c:pt>
                  <c:pt idx="24">
                    <c:v>Mar</c:v>
                  </c:pt>
                  <c:pt idx="25">
                    <c:v>Apr</c:v>
                  </c:pt>
                  <c:pt idx="26">
                    <c:v>May</c:v>
                  </c:pt>
                  <c:pt idx="27">
                    <c:v>Jun</c:v>
                  </c:pt>
                  <c:pt idx="28">
                    <c:v>Jul</c:v>
                  </c:pt>
                  <c:pt idx="29">
                    <c:v>Aug</c:v>
                  </c:pt>
                  <c:pt idx="30">
                    <c:v>Sep</c:v>
                  </c:pt>
                  <c:pt idx="31">
                    <c:v>Oct</c:v>
                  </c:pt>
                  <c:pt idx="32">
                    <c:v>Nov</c:v>
                  </c:pt>
                  <c:pt idx="33">
                    <c:v>Jan</c:v>
                  </c:pt>
                  <c:pt idx="34">
                    <c:v>Feb</c:v>
                  </c:pt>
                  <c:pt idx="35">
                    <c:v>Mar</c:v>
                  </c:pt>
                  <c:pt idx="36">
                    <c:v>Apr</c:v>
                  </c:pt>
                  <c:pt idx="37">
                    <c:v>May</c:v>
                  </c:pt>
                  <c:pt idx="38">
                    <c:v>Jun</c:v>
                  </c:pt>
                  <c:pt idx="39">
                    <c:v>Jul</c:v>
                  </c:pt>
                  <c:pt idx="40">
                    <c:v>Aug</c:v>
                  </c:pt>
                </c:lvl>
                <c:lvl>
                  <c:pt idx="0">
                    <c:v>2019</c:v>
                  </c:pt>
                  <c:pt idx="11">
                    <c:v>2020</c:v>
                  </c:pt>
                  <c:pt idx="22">
                    <c:v>2021</c:v>
                  </c:pt>
                  <c:pt idx="33">
                    <c:v>2022</c:v>
                  </c:pt>
                </c:lvl>
              </c:multiLvlStrCache>
            </c:multiLvlStrRef>
          </c:cat>
          <c:val>
            <c:numRef>
              <c:f>'Total sales'!$D$5:$D$50</c:f>
              <c:numCache>
                <c:formatCode>#,##0</c:formatCode>
                <c:ptCount val="41"/>
                <c:pt idx="0">
                  <c:v>14.265000000000001</c:v>
                </c:pt>
                <c:pt idx="1">
                  <c:v>23.774999999999999</c:v>
                </c:pt>
                <c:pt idx="6">
                  <c:v>28.53</c:v>
                </c:pt>
                <c:pt idx="11">
                  <c:v>33.284999999999997</c:v>
                </c:pt>
                <c:pt idx="12">
                  <c:v>28.53</c:v>
                </c:pt>
                <c:pt idx="14">
                  <c:v>23.774999999999999</c:v>
                </c:pt>
                <c:pt idx="15">
                  <c:v>23.774999999999999</c:v>
                </c:pt>
                <c:pt idx="16">
                  <c:v>28.529999999999998</c:v>
                </c:pt>
                <c:pt idx="18">
                  <c:v>19.02</c:v>
                </c:pt>
                <c:pt idx="19">
                  <c:v>9.51</c:v>
                </c:pt>
                <c:pt idx="22">
                  <c:v>33.284999999999997</c:v>
                </c:pt>
                <c:pt idx="23">
                  <c:v>28.53</c:v>
                </c:pt>
                <c:pt idx="25">
                  <c:v>9.51</c:v>
                </c:pt>
                <c:pt idx="28">
                  <c:v>52.305</c:v>
                </c:pt>
                <c:pt idx="32">
                  <c:v>28.53</c:v>
                </c:pt>
                <c:pt idx="33">
                  <c:v>9.51</c:v>
                </c:pt>
                <c:pt idx="34">
                  <c:v>28.529999999999998</c:v>
                </c:pt>
                <c:pt idx="35">
                  <c:v>9.51</c:v>
                </c:pt>
                <c:pt idx="37">
                  <c:v>4.7549999999999999</c:v>
                </c:pt>
              </c:numCache>
            </c:numRef>
          </c:val>
          <c:smooth val="0"/>
          <c:extLst>
            <c:ext xmlns:c16="http://schemas.microsoft.com/office/drawing/2014/chart" uri="{C3380CC4-5D6E-409C-BE32-E72D297353CC}">
              <c16:uniqueId val="{00000002-A8A7-4C24-A774-7890F9FD612A}"/>
            </c:ext>
          </c:extLst>
        </c:ser>
        <c:ser>
          <c:idx val="3"/>
          <c:order val="3"/>
          <c:tx>
            <c:strRef>
              <c:f>'Total sales'!$E$3:$E$4</c:f>
              <c:strCache>
                <c:ptCount val="1"/>
                <c:pt idx="0">
                  <c:v>Robusta</c:v>
                </c:pt>
              </c:strCache>
            </c:strRef>
          </c:tx>
          <c:spPr>
            <a:ln w="28575" cap="rnd">
              <a:solidFill>
                <a:schemeClr val="accent2">
                  <a:alpha val="89000"/>
                </a:schemeClr>
              </a:solidFill>
              <a:round/>
            </a:ln>
            <a:effectLst/>
          </c:spPr>
          <c:marker>
            <c:symbol val="none"/>
          </c:marker>
          <c:cat>
            <c:multiLvlStrRef>
              <c:f>'Total sales'!$A$5:$A$50</c:f>
              <c:multiLvlStrCache>
                <c:ptCount val="41"/>
                <c:lvl>
                  <c:pt idx="0">
                    <c:v>Jan</c:v>
                  </c:pt>
                  <c:pt idx="1">
                    <c:v>Feb</c:v>
                  </c:pt>
                  <c:pt idx="2">
                    <c:v>Mar</c:v>
                  </c:pt>
                  <c:pt idx="3">
                    <c:v>Apr</c:v>
                  </c:pt>
                  <c:pt idx="4">
                    <c:v>May</c:v>
                  </c:pt>
                  <c:pt idx="5">
                    <c:v>Jun</c:v>
                  </c:pt>
                  <c:pt idx="6">
                    <c:v>Jul</c:v>
                  </c:pt>
                  <c:pt idx="7">
                    <c:v>Aug</c:v>
                  </c:pt>
                  <c:pt idx="8">
                    <c:v>Oct</c:v>
                  </c:pt>
                  <c:pt idx="9">
                    <c:v>Nov</c:v>
                  </c:pt>
                  <c:pt idx="10">
                    <c:v>Dec</c:v>
                  </c:pt>
                  <c:pt idx="11">
                    <c:v>Jan</c:v>
                  </c:pt>
                  <c:pt idx="12">
                    <c:v>Feb</c:v>
                  </c:pt>
                  <c:pt idx="13">
                    <c:v>Mar</c:v>
                  </c:pt>
                  <c:pt idx="14">
                    <c:v>Apr</c:v>
                  </c:pt>
                  <c:pt idx="15">
                    <c:v>May</c:v>
                  </c:pt>
                  <c:pt idx="16">
                    <c:v>Jun</c:v>
                  </c:pt>
                  <c:pt idx="17">
                    <c:v>Jul</c:v>
                  </c:pt>
                  <c:pt idx="18">
                    <c:v>Aug</c:v>
                  </c:pt>
                  <c:pt idx="19">
                    <c:v>Sep</c:v>
                  </c:pt>
                  <c:pt idx="20">
                    <c:v>Oct</c:v>
                  </c:pt>
                  <c:pt idx="21">
                    <c:v>Nov</c:v>
                  </c:pt>
                  <c:pt idx="22">
                    <c:v>Jan</c:v>
                  </c:pt>
                  <c:pt idx="23">
                    <c:v>Feb</c:v>
                  </c:pt>
                  <c:pt idx="24">
                    <c:v>Mar</c:v>
                  </c:pt>
                  <c:pt idx="25">
                    <c:v>Apr</c:v>
                  </c:pt>
                  <c:pt idx="26">
                    <c:v>May</c:v>
                  </c:pt>
                  <c:pt idx="27">
                    <c:v>Jun</c:v>
                  </c:pt>
                  <c:pt idx="28">
                    <c:v>Jul</c:v>
                  </c:pt>
                  <c:pt idx="29">
                    <c:v>Aug</c:v>
                  </c:pt>
                  <c:pt idx="30">
                    <c:v>Sep</c:v>
                  </c:pt>
                  <c:pt idx="31">
                    <c:v>Oct</c:v>
                  </c:pt>
                  <c:pt idx="32">
                    <c:v>Nov</c:v>
                  </c:pt>
                  <c:pt idx="33">
                    <c:v>Jan</c:v>
                  </c:pt>
                  <c:pt idx="34">
                    <c:v>Feb</c:v>
                  </c:pt>
                  <c:pt idx="35">
                    <c:v>Mar</c:v>
                  </c:pt>
                  <c:pt idx="36">
                    <c:v>Apr</c:v>
                  </c:pt>
                  <c:pt idx="37">
                    <c:v>May</c:v>
                  </c:pt>
                  <c:pt idx="38">
                    <c:v>Jun</c:v>
                  </c:pt>
                  <c:pt idx="39">
                    <c:v>Jul</c:v>
                  </c:pt>
                  <c:pt idx="40">
                    <c:v>Aug</c:v>
                  </c:pt>
                </c:lvl>
                <c:lvl>
                  <c:pt idx="0">
                    <c:v>2019</c:v>
                  </c:pt>
                  <c:pt idx="11">
                    <c:v>2020</c:v>
                  </c:pt>
                  <c:pt idx="22">
                    <c:v>2021</c:v>
                  </c:pt>
                  <c:pt idx="33">
                    <c:v>2022</c:v>
                  </c:pt>
                </c:lvl>
              </c:multiLvlStrCache>
            </c:multiLvlStrRef>
          </c:cat>
          <c:val>
            <c:numRef>
              <c:f>'Total sales'!$E$5:$E$50</c:f>
              <c:numCache>
                <c:formatCode>#,##0</c:formatCode>
                <c:ptCount val="41"/>
                <c:pt idx="2">
                  <c:v>3.5849999999999995</c:v>
                </c:pt>
                <c:pt idx="3">
                  <c:v>35.849999999999994</c:v>
                </c:pt>
                <c:pt idx="5">
                  <c:v>17.924999999999997</c:v>
                </c:pt>
                <c:pt idx="8">
                  <c:v>21.509999999999998</c:v>
                </c:pt>
                <c:pt idx="9">
                  <c:v>7.169999999999999</c:v>
                </c:pt>
                <c:pt idx="10">
                  <c:v>32.265000000000001</c:v>
                </c:pt>
                <c:pt idx="11">
                  <c:v>3.5849999999999995</c:v>
                </c:pt>
                <c:pt idx="19">
                  <c:v>21.509999999999998</c:v>
                </c:pt>
                <c:pt idx="20">
                  <c:v>21.509999999999998</c:v>
                </c:pt>
                <c:pt idx="22">
                  <c:v>3.5849999999999995</c:v>
                </c:pt>
                <c:pt idx="24">
                  <c:v>46.604999999999997</c:v>
                </c:pt>
                <c:pt idx="26">
                  <c:v>14.339999999999998</c:v>
                </c:pt>
                <c:pt idx="27">
                  <c:v>17.924999999999997</c:v>
                </c:pt>
                <c:pt idx="29">
                  <c:v>21.509999999999998</c:v>
                </c:pt>
                <c:pt idx="33">
                  <c:v>3.5849999999999995</c:v>
                </c:pt>
                <c:pt idx="35">
                  <c:v>10.754999999999999</c:v>
                </c:pt>
                <c:pt idx="37">
                  <c:v>50.189999999999991</c:v>
                </c:pt>
                <c:pt idx="39">
                  <c:v>14.339999999999998</c:v>
                </c:pt>
                <c:pt idx="40">
                  <c:v>10.754999999999999</c:v>
                </c:pt>
              </c:numCache>
            </c:numRef>
          </c:val>
          <c:smooth val="0"/>
          <c:extLst>
            <c:ext xmlns:c16="http://schemas.microsoft.com/office/drawing/2014/chart" uri="{C3380CC4-5D6E-409C-BE32-E72D297353CC}">
              <c16:uniqueId val="{00000003-A8A7-4C24-A774-7890F9FD612A}"/>
            </c:ext>
          </c:extLst>
        </c:ser>
        <c:dLbls>
          <c:showLegendKey val="0"/>
          <c:showVal val="0"/>
          <c:showCatName val="0"/>
          <c:showSerName val="0"/>
          <c:showPercent val="0"/>
          <c:showBubbleSize val="0"/>
        </c:dLbls>
        <c:smooth val="0"/>
        <c:axId val="602068952"/>
        <c:axId val="602062112"/>
      </c:lineChart>
      <c:catAx>
        <c:axId val="60206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02062112"/>
        <c:crosses val="autoZero"/>
        <c:auto val="1"/>
        <c:lblAlgn val="ctr"/>
        <c:lblOffset val="100"/>
        <c:noMultiLvlLbl val="0"/>
      </c:catAx>
      <c:valAx>
        <c:axId val="602062112"/>
        <c:scaling>
          <c:orientation val="minMax"/>
        </c:scaling>
        <c:delete val="0"/>
        <c:axPos val="l"/>
        <c:majorGridlines>
          <c:spPr>
            <a:ln w="9525" cap="flat" cmpd="sng" algn="ctr">
              <a:solidFill>
                <a:srgbClr val="C2A1E7">
                  <a:alpha val="44000"/>
                </a:srgb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02068952"/>
        <c:crosses val="autoZero"/>
        <c:crossBetween val="between"/>
      </c:valAx>
      <c:spPr>
        <a:solidFill>
          <a:srgbClr val="E9DEF6"/>
        </a:solidFill>
        <a:ln>
          <a:noFill/>
        </a:ln>
        <a:effectLst/>
      </c:spPr>
    </c:plotArea>
    <c:legend>
      <c:legendPos val="r"/>
      <c:layout>
        <c:manualLayout>
          <c:xMode val="edge"/>
          <c:yMode val="edge"/>
          <c:x val="0.86376911302267056"/>
          <c:y val="0.32507856517935257"/>
          <c:w val="0.10239693326851039"/>
          <c:h val="0.24390414612807548"/>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6"/>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(2)!Total Sales</c:name>
    <c:fmtId val="16"/>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F80"/>
          </a:solidFill>
          <a:ln w="25400">
            <a:solidFill>
              <a:schemeClr val="bg1"/>
            </a:solidFill>
          </a:ln>
          <a:effectLst/>
        </c:spPr>
      </c:pivotFmt>
      <c:pivotFmt>
        <c:idx val="2"/>
        <c:spPr>
          <a:solidFill>
            <a:srgbClr val="EF863F"/>
          </a:solidFill>
          <a:ln w="25400">
            <a:solidFill>
              <a:schemeClr val="bg1"/>
            </a:solidFill>
          </a:ln>
          <a:effectLst/>
        </c:spPr>
      </c:pivotFmt>
      <c:pivotFmt>
        <c:idx val="3"/>
        <c:spPr>
          <a:solidFill>
            <a:srgbClr val="A24A0E"/>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F863F"/>
          </a:solidFill>
          <a:ln w="25400">
            <a:solidFill>
              <a:schemeClr val="bg1"/>
            </a:solidFill>
          </a:ln>
          <a:effectLst/>
        </c:spPr>
      </c:pivotFmt>
      <c:pivotFmt>
        <c:idx val="6"/>
        <c:spPr>
          <a:solidFill>
            <a:srgbClr val="F4AF80"/>
          </a:solidFill>
          <a:ln w="25400">
            <a:solidFill>
              <a:schemeClr val="bg1"/>
            </a:solidFill>
          </a:ln>
          <a:effectLst/>
        </c:spPr>
      </c:pivotFmt>
      <c:pivotFmt>
        <c:idx val="7"/>
        <c:spPr>
          <a:solidFill>
            <a:srgbClr val="A24A0E"/>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F863F"/>
          </a:solidFill>
          <a:ln w="25400">
            <a:solidFill>
              <a:schemeClr val="bg1"/>
            </a:solidFill>
          </a:ln>
          <a:effectLst/>
        </c:spPr>
      </c:pivotFmt>
      <c:pivotFmt>
        <c:idx val="10"/>
        <c:spPr>
          <a:solidFill>
            <a:srgbClr val="F4AF80"/>
          </a:solidFill>
          <a:ln w="25400">
            <a:solidFill>
              <a:schemeClr val="bg1"/>
            </a:solidFill>
          </a:ln>
          <a:effectLst/>
        </c:spPr>
      </c:pivotFmt>
      <c:pivotFmt>
        <c:idx val="11"/>
        <c:spPr>
          <a:solidFill>
            <a:srgbClr val="A24A0E"/>
          </a:solidFill>
          <a:ln w="25400">
            <a:solidFill>
              <a:schemeClr val="bg1"/>
            </a:solidFill>
          </a:ln>
          <a:effectLst/>
        </c:spPr>
      </c:pivotFmt>
    </c:pivotFmts>
    <c:plotArea>
      <c:layout>
        <c:manualLayout>
          <c:layoutTarget val="inner"/>
          <c:xMode val="edge"/>
          <c:yMode val="edge"/>
          <c:x val="0.20291513560804902"/>
          <c:y val="9.2592592592592587E-2"/>
          <c:w val="0.73208486439195097"/>
          <c:h val="0.73577136191309422"/>
        </c:manualLayout>
      </c:layout>
      <c:barChart>
        <c:barDir val="bar"/>
        <c:grouping val="clustered"/>
        <c:varyColors val="0"/>
        <c:ser>
          <c:idx val="0"/>
          <c:order val="0"/>
          <c:tx>
            <c:strRef>
              <c:f>'Total sales (2)'!$B$3</c:f>
              <c:strCache>
                <c:ptCount val="1"/>
                <c:pt idx="0">
                  <c:v>Total</c:v>
                </c:pt>
              </c:strCache>
            </c:strRef>
          </c:tx>
          <c:spPr>
            <a:solidFill>
              <a:schemeClr val="accent2"/>
            </a:solidFill>
            <a:ln w="25400">
              <a:solidFill>
                <a:schemeClr val="bg1"/>
              </a:solidFill>
            </a:ln>
            <a:effectLst/>
          </c:spPr>
          <c:invertIfNegative val="0"/>
          <c:dPt>
            <c:idx val="0"/>
            <c:invertIfNegative val="0"/>
            <c:bubble3D val="0"/>
            <c:spPr>
              <a:solidFill>
                <a:srgbClr val="EF863F"/>
              </a:solidFill>
              <a:ln w="25400">
                <a:solidFill>
                  <a:schemeClr val="bg1"/>
                </a:solidFill>
              </a:ln>
              <a:effectLst/>
            </c:spPr>
            <c:extLst>
              <c:ext xmlns:c16="http://schemas.microsoft.com/office/drawing/2014/chart" uri="{C3380CC4-5D6E-409C-BE32-E72D297353CC}">
                <c16:uniqueId val="{00000001-34F6-47C4-B5B8-745B458617A4}"/>
              </c:ext>
            </c:extLst>
          </c:dPt>
          <c:dPt>
            <c:idx val="1"/>
            <c:invertIfNegative val="0"/>
            <c:bubble3D val="0"/>
            <c:spPr>
              <a:solidFill>
                <a:srgbClr val="F4AF80"/>
              </a:solidFill>
              <a:ln w="25400">
                <a:solidFill>
                  <a:schemeClr val="bg1"/>
                </a:solidFill>
              </a:ln>
              <a:effectLst/>
            </c:spPr>
            <c:extLst>
              <c:ext xmlns:c16="http://schemas.microsoft.com/office/drawing/2014/chart" uri="{C3380CC4-5D6E-409C-BE32-E72D297353CC}">
                <c16:uniqueId val="{00000003-34F6-47C4-B5B8-745B458617A4}"/>
              </c:ext>
            </c:extLst>
          </c:dPt>
          <c:dPt>
            <c:idx val="2"/>
            <c:invertIfNegative val="0"/>
            <c:bubble3D val="0"/>
            <c:spPr>
              <a:solidFill>
                <a:srgbClr val="A24A0E"/>
              </a:solidFill>
              <a:ln w="25400">
                <a:solidFill>
                  <a:schemeClr val="bg1"/>
                </a:solidFill>
              </a:ln>
              <a:effectLst/>
            </c:spPr>
            <c:extLst>
              <c:ext xmlns:c16="http://schemas.microsoft.com/office/drawing/2014/chart" uri="{C3380CC4-5D6E-409C-BE32-E72D297353CC}">
                <c16:uniqueId val="{00000005-34F6-47C4-B5B8-745B458617A4}"/>
              </c:ext>
            </c:extLst>
          </c:dPt>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(2)'!$A$4:$A$7</c:f>
              <c:strCache>
                <c:ptCount val="3"/>
                <c:pt idx="0">
                  <c:v>United Kingdom</c:v>
                </c:pt>
                <c:pt idx="1">
                  <c:v>Ireland</c:v>
                </c:pt>
                <c:pt idx="2">
                  <c:v>United States</c:v>
                </c:pt>
              </c:strCache>
            </c:strRef>
          </c:cat>
          <c:val>
            <c:numRef>
              <c:f>'Total sales (2)'!$B$4:$B$7</c:f>
              <c:numCache>
                <c:formatCode>[$$-409]#,##0.00</c:formatCode>
                <c:ptCount val="3"/>
                <c:pt idx="0">
                  <c:v>126.16500000000002</c:v>
                </c:pt>
                <c:pt idx="1">
                  <c:v>272.72999999999996</c:v>
                </c:pt>
                <c:pt idx="2">
                  <c:v>929.89499999999964</c:v>
                </c:pt>
              </c:numCache>
            </c:numRef>
          </c:val>
          <c:extLst>
            <c:ext xmlns:c16="http://schemas.microsoft.com/office/drawing/2014/chart" uri="{C3380CC4-5D6E-409C-BE32-E72D297353CC}">
              <c16:uniqueId val="{00000006-34F6-47C4-B5B8-745B458617A4}"/>
            </c:ext>
          </c:extLst>
        </c:ser>
        <c:dLbls>
          <c:showLegendKey val="0"/>
          <c:showVal val="1"/>
          <c:showCatName val="0"/>
          <c:showSerName val="0"/>
          <c:showPercent val="0"/>
          <c:showBubbleSize val="0"/>
        </c:dLbls>
        <c:gapWidth val="60"/>
        <c:axId val="443803184"/>
        <c:axId val="443805704"/>
      </c:barChart>
      <c:catAx>
        <c:axId val="44380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5704"/>
        <c:crosses val="autoZero"/>
        <c:auto val="1"/>
        <c:lblAlgn val="ctr"/>
        <c:lblOffset val="100"/>
        <c:noMultiLvlLbl val="0"/>
      </c:catAx>
      <c:valAx>
        <c:axId val="443805704"/>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DAF6">
        <a:alpha val="94902"/>
      </a:srgb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(3)!Total Sales</c:name>
    <c:fmtId val="17"/>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Top</a:t>
            </a:r>
            <a:r>
              <a:rPr lang="en-US" baseline="0"/>
              <a:t> 5 </a:t>
            </a:r>
            <a:r>
              <a:rPr lang="en-US"/>
              <a:t>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AF80"/>
          </a:solidFill>
          <a:ln w="25400">
            <a:solidFill>
              <a:schemeClr val="bg1"/>
            </a:solidFill>
          </a:ln>
          <a:effectLst/>
        </c:spPr>
      </c:pivotFmt>
      <c:pivotFmt>
        <c:idx val="2"/>
        <c:spPr>
          <a:solidFill>
            <a:srgbClr val="EF863F"/>
          </a:solidFill>
          <a:ln w="25400">
            <a:solidFill>
              <a:schemeClr val="bg1"/>
            </a:solidFill>
          </a:ln>
          <a:effectLst/>
        </c:spPr>
      </c:pivotFmt>
      <c:pivotFmt>
        <c:idx val="3"/>
        <c:spPr>
          <a:solidFill>
            <a:srgbClr val="A24A0E"/>
          </a:solidFill>
          <a:ln w="25400">
            <a:solidFill>
              <a:schemeClr val="bg1"/>
            </a:solidFill>
          </a:ln>
          <a:effectLst/>
        </c:spPr>
      </c:pivotFmt>
      <c:pivotFmt>
        <c:idx val="4"/>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F863F"/>
          </a:solidFill>
          <a:ln w="25400">
            <a:solidFill>
              <a:schemeClr val="bg1"/>
            </a:solidFill>
          </a:ln>
          <a:effectLst/>
        </c:spPr>
      </c:pivotFmt>
      <c:pivotFmt>
        <c:idx val="6"/>
        <c:spPr>
          <a:solidFill>
            <a:srgbClr val="F4AF80"/>
          </a:solidFill>
          <a:ln w="25400">
            <a:solidFill>
              <a:schemeClr val="bg1"/>
            </a:solidFill>
          </a:ln>
          <a:effectLst/>
        </c:spPr>
      </c:pivotFmt>
      <c:pivotFmt>
        <c:idx val="7"/>
        <c:spPr>
          <a:solidFill>
            <a:srgbClr val="A24A0E"/>
          </a:solidFill>
          <a:ln w="25400">
            <a:solidFill>
              <a:schemeClr val="bg1"/>
            </a:solidFill>
          </a:ln>
          <a:effectLst/>
        </c:spPr>
      </c:pivotFmt>
      <c:pivotFmt>
        <c:idx val="8"/>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91513560804902"/>
          <c:y val="9.2592592592592587E-2"/>
          <c:w val="0.73208486439195097"/>
          <c:h val="0.73577136191309422"/>
        </c:manualLayout>
      </c:layout>
      <c:barChart>
        <c:barDir val="bar"/>
        <c:grouping val="clustered"/>
        <c:varyColors val="0"/>
        <c:ser>
          <c:idx val="0"/>
          <c:order val="0"/>
          <c:tx>
            <c:strRef>
              <c:f>'Total sales (3)'!$B$3</c:f>
              <c:strCache>
                <c:ptCount val="1"/>
                <c:pt idx="0">
                  <c:v>Total</c:v>
                </c:pt>
              </c:strCache>
            </c:strRef>
          </c:tx>
          <c:spPr>
            <a:solidFill>
              <a:schemeClr val="accent2"/>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51E-4D88-AD03-FFD4FBA0F58C}"/>
              </c:ext>
            </c:extLst>
          </c:dPt>
          <c:dPt>
            <c:idx val="1"/>
            <c:invertIfNegative val="0"/>
            <c:bubble3D val="0"/>
            <c:extLst>
              <c:ext xmlns:c16="http://schemas.microsoft.com/office/drawing/2014/chart" uri="{C3380CC4-5D6E-409C-BE32-E72D297353CC}">
                <c16:uniqueId val="{00000001-851E-4D88-AD03-FFD4FBA0F58C}"/>
              </c:ext>
            </c:extLst>
          </c:dPt>
          <c:dPt>
            <c:idx val="2"/>
            <c:invertIfNegative val="0"/>
            <c:bubble3D val="0"/>
            <c:extLst>
              <c:ext xmlns:c16="http://schemas.microsoft.com/office/drawing/2014/chart" uri="{C3380CC4-5D6E-409C-BE32-E72D297353CC}">
                <c16:uniqueId val="{00000002-851E-4D88-AD03-FFD4FBA0F58C}"/>
              </c:ext>
            </c:extLst>
          </c:dPt>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(3)'!$A$4:$A$9</c:f>
              <c:strCache>
                <c:ptCount val="5"/>
                <c:pt idx="0">
                  <c:v>Foster Constance</c:v>
                </c:pt>
                <c:pt idx="1">
                  <c:v>Willy Pummery</c:v>
                </c:pt>
                <c:pt idx="2">
                  <c:v>Clement Vasiliev</c:v>
                </c:pt>
                <c:pt idx="3">
                  <c:v>Brendan Grece</c:v>
                </c:pt>
                <c:pt idx="4">
                  <c:v>Wilek Lightollers</c:v>
                </c:pt>
              </c:strCache>
            </c:strRef>
          </c:cat>
          <c:val>
            <c:numRef>
              <c:f>'Total sales (3)'!$B$4:$B$9</c:f>
              <c:numCache>
                <c:formatCode>[$$-409]#,##0.00</c:formatCode>
                <c:ptCount val="5"/>
                <c:pt idx="0">
                  <c:v>28.53</c:v>
                </c:pt>
                <c:pt idx="1">
                  <c:v>28.53</c:v>
                </c:pt>
                <c:pt idx="2">
                  <c:v>28.53</c:v>
                </c:pt>
                <c:pt idx="3">
                  <c:v>28.53</c:v>
                </c:pt>
                <c:pt idx="4">
                  <c:v>28.574999999999999</c:v>
                </c:pt>
              </c:numCache>
            </c:numRef>
          </c:val>
          <c:extLst>
            <c:ext xmlns:c16="http://schemas.microsoft.com/office/drawing/2014/chart" uri="{C3380CC4-5D6E-409C-BE32-E72D297353CC}">
              <c16:uniqueId val="{00000003-851E-4D88-AD03-FFD4FBA0F58C}"/>
            </c:ext>
          </c:extLst>
        </c:ser>
        <c:dLbls>
          <c:showLegendKey val="0"/>
          <c:showVal val="1"/>
          <c:showCatName val="0"/>
          <c:showSerName val="0"/>
          <c:showPercent val="0"/>
          <c:showBubbleSize val="0"/>
        </c:dLbls>
        <c:gapWidth val="60"/>
        <c:axId val="443803184"/>
        <c:axId val="443805704"/>
      </c:barChart>
      <c:catAx>
        <c:axId val="44380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5704"/>
        <c:crosses val="autoZero"/>
        <c:auto val="1"/>
        <c:lblAlgn val="ctr"/>
        <c:lblOffset val="100"/>
        <c:noMultiLvlLbl val="0"/>
      </c:catAx>
      <c:valAx>
        <c:axId val="443805704"/>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44380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DAF6">
        <a:alpha val="94902"/>
      </a:srgbClr>
    </a:soli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13609</xdr:colOff>
      <xdr:row>7</xdr:row>
      <xdr:rowOff>108856</xdr:rowOff>
    </xdr:from>
    <xdr:to>
      <xdr:col>11</xdr:col>
      <xdr:colOff>95251</xdr:colOff>
      <xdr:row>25</xdr:row>
      <xdr:rowOff>81643</xdr:rowOff>
    </xdr:to>
    <xdr:graphicFrame macro="">
      <xdr:nvGraphicFramePr>
        <xdr:cNvPr id="7" name="Chart 6">
          <a:extLst>
            <a:ext uri="{FF2B5EF4-FFF2-40B4-BE49-F238E27FC236}">
              <a16:creationId xmlns:a16="http://schemas.microsoft.com/office/drawing/2014/main" id="{AB301FC2-17D2-1A94-366D-68C3DDB2F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13609</xdr:colOff>
      <xdr:row>7</xdr:row>
      <xdr:rowOff>108856</xdr:rowOff>
    </xdr:from>
    <xdr:to>
      <xdr:col>11</xdr:col>
      <xdr:colOff>95251</xdr:colOff>
      <xdr:row>25</xdr:row>
      <xdr:rowOff>81643</xdr:rowOff>
    </xdr:to>
    <xdr:graphicFrame macro="">
      <xdr:nvGraphicFramePr>
        <xdr:cNvPr id="2" name="Chart 1">
          <a:extLst>
            <a:ext uri="{FF2B5EF4-FFF2-40B4-BE49-F238E27FC236}">
              <a16:creationId xmlns:a16="http://schemas.microsoft.com/office/drawing/2014/main" id="{6EA0DB5F-35F0-441D-AB00-D186E574C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34636</xdr:colOff>
      <xdr:row>14</xdr:row>
      <xdr:rowOff>50225</xdr:rowOff>
    </xdr:from>
    <xdr:to>
      <xdr:col>15</xdr:col>
      <xdr:colOff>415636</xdr:colOff>
      <xdr:row>57</xdr:row>
      <xdr:rowOff>116899</xdr:rowOff>
    </xdr:to>
    <xdr:graphicFrame macro="">
      <xdr:nvGraphicFramePr>
        <xdr:cNvPr id="2" name="Chart 1">
          <a:extLst>
            <a:ext uri="{FF2B5EF4-FFF2-40B4-BE49-F238E27FC236}">
              <a16:creationId xmlns:a16="http://schemas.microsoft.com/office/drawing/2014/main" id="{6236A684-FD78-42B8-9900-F00DB6043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43295</xdr:rowOff>
    </xdr:from>
    <xdr:to>
      <xdr:col>18</xdr:col>
      <xdr:colOff>103909</xdr:colOff>
      <xdr:row>13</xdr:row>
      <xdr:rowOff>186171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7ADD33C-E1F2-4184-B678-A467BA73306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05295"/>
              <a:ext cx="11014364" cy="18573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148558</xdr:colOff>
      <xdr:row>8</xdr:row>
      <xdr:rowOff>153698</xdr:rowOff>
    </xdr:from>
    <xdr:to>
      <xdr:col>21</xdr:col>
      <xdr:colOff>530368</xdr:colOff>
      <xdr:row>14</xdr:row>
      <xdr:rowOff>17317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5655A17-9384-4890-B8BA-347CF9149F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59013" y="1677698"/>
              <a:ext cx="2200219" cy="1006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571500</xdr:colOff>
      <xdr:row>8</xdr:row>
      <xdr:rowOff>147268</xdr:rowOff>
    </xdr:from>
    <xdr:to>
      <xdr:col>25</xdr:col>
      <xdr:colOff>595311</xdr:colOff>
      <xdr:row>14</xdr:row>
      <xdr:rowOff>17318</xdr:rowOff>
    </xdr:to>
    <mc:AlternateContent xmlns:mc="http://schemas.openxmlformats.org/markup-compatibility/2006" xmlns:a14="http://schemas.microsoft.com/office/drawing/2010/main">
      <mc:Choice Requires="a14">
        <xdr:graphicFrame macro="">
          <xdr:nvGraphicFramePr>
            <xdr:cNvPr id="5" name=" Loyalty Card">
              <a:extLst>
                <a:ext uri="{FF2B5EF4-FFF2-40B4-BE49-F238E27FC236}">
                  <a16:creationId xmlns:a16="http://schemas.microsoft.com/office/drawing/2014/main" id="{76DBDC3D-DCCF-44B0-A155-031217A6DB6A}"/>
                </a:ext>
              </a:extLst>
            </xdr:cNvPr>
            <xdr:cNvGraphicFramePr/>
          </xdr:nvGraphicFramePr>
          <xdr:xfrm>
            <a:off x="0" y="0"/>
            <a:ext cx="0" cy="0"/>
          </xdr:xfrm>
          <a:graphic>
            <a:graphicData uri="http://schemas.microsoft.com/office/drawing/2010/slicer">
              <sle:slicer xmlns:sle="http://schemas.microsoft.com/office/drawing/2010/slicer" name=" Loyalty Card"/>
            </a:graphicData>
          </a:graphic>
        </xdr:graphicFrame>
      </mc:Choice>
      <mc:Fallback xmlns="">
        <xdr:sp macro="" textlink="">
          <xdr:nvSpPr>
            <xdr:cNvPr id="0" name=""/>
            <xdr:cNvSpPr>
              <a:spLocks noTextEdit="1"/>
            </xdr:cNvSpPr>
          </xdr:nvSpPr>
          <xdr:spPr>
            <a:xfrm>
              <a:off x="13300364" y="1671268"/>
              <a:ext cx="2448356" cy="101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152235</xdr:colOff>
      <xdr:row>4</xdr:row>
      <xdr:rowOff>67107</xdr:rowOff>
    </xdr:from>
    <xdr:to>
      <xdr:col>26</xdr:col>
      <xdr:colOff>0</xdr:colOff>
      <xdr:row>8</xdr:row>
      <xdr:rowOff>90920</xdr:rowOff>
    </xdr:to>
    <mc:AlternateContent xmlns:mc="http://schemas.openxmlformats.org/markup-compatibility/2006" xmlns:a14="http://schemas.microsoft.com/office/drawing/2010/main">
      <mc:Choice Requires="a14">
        <xdr:graphicFrame macro="">
          <xdr:nvGraphicFramePr>
            <xdr:cNvPr id="6" name="Roast TypeName">
              <a:extLst>
                <a:ext uri="{FF2B5EF4-FFF2-40B4-BE49-F238E27FC236}">
                  <a16:creationId xmlns:a16="http://schemas.microsoft.com/office/drawing/2014/main" id="{95C2576A-0F7C-41C2-A3C9-B476769D47F3}"/>
                </a:ext>
              </a:extLst>
            </xdr:cNvPr>
            <xdr:cNvGraphicFramePr/>
          </xdr:nvGraphicFramePr>
          <xdr:xfrm>
            <a:off x="0" y="0"/>
            <a:ext cx="0" cy="0"/>
          </xdr:xfrm>
          <a:graphic>
            <a:graphicData uri="http://schemas.microsoft.com/office/drawing/2010/slicer">
              <sle:slicer xmlns:sle="http://schemas.microsoft.com/office/drawing/2010/slicer" name="Roast TypeName"/>
            </a:graphicData>
          </a:graphic>
        </xdr:graphicFrame>
      </mc:Choice>
      <mc:Fallback xmlns="">
        <xdr:sp macro="" textlink="">
          <xdr:nvSpPr>
            <xdr:cNvPr id="0" name=""/>
            <xdr:cNvSpPr>
              <a:spLocks noTextEdit="1"/>
            </xdr:cNvSpPr>
          </xdr:nvSpPr>
          <xdr:spPr>
            <a:xfrm>
              <a:off x="11062690" y="829107"/>
              <a:ext cx="4696855" cy="785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471488</xdr:colOff>
      <xdr:row>14</xdr:row>
      <xdr:rowOff>45460</xdr:rowOff>
    </xdr:from>
    <xdr:to>
      <xdr:col>25</xdr:col>
      <xdr:colOff>606135</xdr:colOff>
      <xdr:row>37</xdr:row>
      <xdr:rowOff>116898</xdr:rowOff>
    </xdr:to>
    <xdr:graphicFrame macro="">
      <xdr:nvGraphicFramePr>
        <xdr:cNvPr id="7" name="Chart 6">
          <a:extLst>
            <a:ext uri="{FF2B5EF4-FFF2-40B4-BE49-F238E27FC236}">
              <a16:creationId xmlns:a16="http://schemas.microsoft.com/office/drawing/2014/main" id="{EF62B7EB-9D07-4429-B9C2-EA7ACCA46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477981</xdr:colOff>
      <xdr:row>37</xdr:row>
      <xdr:rowOff>188335</xdr:rowOff>
    </xdr:from>
    <xdr:to>
      <xdr:col>26</xdr:col>
      <xdr:colOff>6492</xdr:colOff>
      <xdr:row>57</xdr:row>
      <xdr:rowOff>112135</xdr:rowOff>
    </xdr:to>
    <xdr:graphicFrame macro="">
      <xdr:nvGraphicFramePr>
        <xdr:cNvPr id="8" name="Chart 7">
          <a:extLst>
            <a:ext uri="{FF2B5EF4-FFF2-40B4-BE49-F238E27FC236}">
              <a16:creationId xmlns:a16="http://schemas.microsoft.com/office/drawing/2014/main" id="{519ED5F7-7B6D-4DDB-8A1F-5270C227A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75.902015046297" createdVersion="8" refreshedVersion="8" minRefreshableVersion="3" recordCount="1000" xr:uid="{6BBB312D-D41C-4CA3-B3EC-5D533509133C}">
  <cacheSource type="worksheet">
    <worksheetSource name="Orders"/>
  </cacheSource>
  <cacheFields count="18">
    <cacheField name="Column1"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fee Type Name" numFmtId="0">
      <sharedItems count="4">
        <s v="Robusta"/>
        <s v="Exceisa"/>
        <s v="Arabica"/>
        <s v="Liberica"/>
      </sharedItems>
    </cacheField>
    <cacheField name="Roast TypeName" numFmtId="0">
      <sharedItems count="3">
        <s v="Medium"/>
        <s v="Light"/>
        <s v="Dark"/>
      </sharedItems>
    </cacheField>
    <cacheField name=" 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14955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1"/>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42976F-6697-4C90-B1FB-13F9C0977E94}"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3:F50"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h="1" x="1"/>
        <item h="1" x="0"/>
        <item h="1" x="2"/>
        <item t="default"/>
      </items>
    </pivotField>
    <pivotField numFmtId="167" showAll="0"/>
    <pivotField dataField="1" numFmtId="168" showAll="0"/>
    <pivotField axis="axisCol" showAll="0">
      <items count="5">
        <item x="2"/>
        <item x="1"/>
        <item x="3"/>
        <item x="0"/>
        <item t="default"/>
      </items>
    </pivotField>
    <pivotField showAll="0">
      <items count="4">
        <item h="1" x="2"/>
        <item x="1"/>
        <item h="1"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6">
    <i>
      <x v="1"/>
    </i>
    <i r="1">
      <x v="1"/>
    </i>
    <i r="1">
      <x v="2"/>
    </i>
    <i r="1">
      <x v="3"/>
    </i>
    <i r="1">
      <x v="4"/>
    </i>
    <i r="1">
      <x v="5"/>
    </i>
    <i r="1">
      <x v="6"/>
    </i>
    <i r="1">
      <x v="7"/>
    </i>
    <i r="1">
      <x v="8"/>
    </i>
    <i r="1">
      <x v="10"/>
    </i>
    <i r="1">
      <x v="11"/>
    </i>
    <i r="1">
      <x v="12"/>
    </i>
    <i>
      <x v="2"/>
    </i>
    <i r="1">
      <x v="1"/>
    </i>
    <i r="1">
      <x v="2"/>
    </i>
    <i r="1">
      <x v="3"/>
    </i>
    <i r="1">
      <x v="4"/>
    </i>
    <i r="1">
      <x v="5"/>
    </i>
    <i r="1">
      <x v="6"/>
    </i>
    <i r="1">
      <x v="7"/>
    </i>
    <i r="1">
      <x v="8"/>
    </i>
    <i r="1">
      <x v="9"/>
    </i>
    <i r="1">
      <x v="10"/>
    </i>
    <i r="1">
      <x v="11"/>
    </i>
    <i>
      <x v="3"/>
    </i>
    <i r="1">
      <x v="1"/>
    </i>
    <i r="1">
      <x v="2"/>
    </i>
    <i r="1">
      <x v="3"/>
    </i>
    <i r="1">
      <x v="4"/>
    </i>
    <i r="1">
      <x v="5"/>
    </i>
    <i r="1">
      <x v="6"/>
    </i>
    <i r="1">
      <x v="7"/>
    </i>
    <i r="1">
      <x v="8"/>
    </i>
    <i r="1">
      <x v="9"/>
    </i>
    <i r="1">
      <x v="10"/>
    </i>
    <i r="1">
      <x v="11"/>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6" baseItem="2" numFmtId="3"/>
  </dataFields>
  <chartFormats count="4">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90472-39A7-4C2C-BEF4-2DEE43C57030}"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h="1" x="1"/>
        <item h="1" x="0"/>
        <item h="1" x="2"/>
        <item t="default"/>
      </items>
    </pivotField>
    <pivotField numFmtId="167" showAll="0"/>
    <pivotField dataField="1" numFmtId="168" showAll="0"/>
    <pivotField showAll="0">
      <items count="5">
        <item x="2"/>
        <item x="1"/>
        <item x="3"/>
        <item x="0"/>
        <item t="default"/>
      </items>
    </pivotField>
    <pivotField showAll="0">
      <items count="4">
        <item h="1" x="2"/>
        <item x="1"/>
        <item h="1"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2" numFmtId="169"/>
  </dataFields>
  <formats count="4">
    <format dxfId="41">
      <pivotArea collapsedLevelsAreSubtotals="1" fieldPosition="0">
        <references count="1">
          <reference field="7" count="1">
            <x v="0"/>
          </reference>
        </references>
      </pivotArea>
    </format>
    <format dxfId="40">
      <pivotArea collapsedLevelsAreSubtotals="1" fieldPosition="0">
        <references count="1">
          <reference field="7" count="1">
            <x v="1"/>
          </reference>
        </references>
      </pivotArea>
    </format>
    <format dxfId="39">
      <pivotArea collapsedLevelsAreSubtotals="1" fieldPosition="0">
        <references count="1">
          <reference field="7" count="1">
            <x v="2"/>
          </reference>
        </references>
      </pivotArea>
    </format>
    <format dxfId="38">
      <pivotArea outline="0" fieldPosition="0">
        <references count="1">
          <reference field="4294967294" count="1">
            <x v="0"/>
          </reference>
        </references>
      </pivotArea>
    </format>
  </format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635F72-9AF3-4A98-90E6-E5CFFFCA2D18}"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h="1" x="1"/>
        <item h="1" x="0"/>
        <item h="1" x="2"/>
        <item t="default"/>
      </items>
    </pivotField>
    <pivotField numFmtId="167" showAll="0"/>
    <pivotField dataField="1" numFmtId="168" showAll="0"/>
    <pivotField showAll="0">
      <items count="5">
        <item x="2"/>
        <item x="1"/>
        <item x="3"/>
        <item x="0"/>
        <item t="default"/>
      </items>
    </pivotField>
    <pivotField showAll="0">
      <items count="4">
        <item h="1" x="2"/>
        <item x="1"/>
        <item h="1"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584"/>
    </i>
    <i>
      <x v="21"/>
    </i>
    <i>
      <x v="728"/>
    </i>
    <i>
      <x v="788"/>
    </i>
    <i>
      <x v="27"/>
    </i>
    <i t="grand">
      <x/>
    </i>
  </rowItems>
  <colItems count="1">
    <i/>
  </colItems>
  <dataFields count="1">
    <dataField name="Sum of Sales" fld="12" baseField="7" baseItem="2" numFmtId="169"/>
  </dataFields>
  <formats count="1">
    <format dxfId="37">
      <pivotArea outline="0" fieldPosition="0">
        <references count="1">
          <reference field="4294967294" count="1">
            <x v="0"/>
          </reference>
        </references>
      </pivotArea>
    </format>
  </formats>
  <chartFormats count="5">
    <chartFormat chart="11" format="9"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B1BDF6-372E-406F-ADB6-795BCAC08695}" sourceName="Size">
  <pivotTables>
    <pivotTable tabId="18" name="Total Sales"/>
    <pivotTable tabId="19" name="Total Sales"/>
    <pivotTable tabId="21" name="Total Sales"/>
  </pivotTables>
  <data>
    <tabular pivotCacheId="1214955083">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9EBA68A-B27D-4681-A7B4-47DA0295AFCD}" sourceName=" Loyalty Card">
  <pivotTables>
    <pivotTable tabId="18" name="Total Sales"/>
    <pivotTable tabId="19" name="Total Sales"/>
    <pivotTable tabId="21" name="Total Sales"/>
  </pivotTables>
  <data>
    <tabular pivotCacheId="121495508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Name" xr10:uid="{6FC3C7AD-46B4-4A4D-86AF-1906B7664324}" sourceName="Roast TypeName">
  <pivotTables>
    <pivotTable tabId="18" name="Total Sales"/>
    <pivotTable tabId="19" name="Total Sales"/>
    <pivotTable tabId="21" name="Total Sales"/>
  </pivotTables>
  <data>
    <tabular pivotCacheId="121495508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05124A8-871B-4E64-A433-29B3F8E49D45}" cache="Slicer_Size" caption="Size" columnCount="2" rowHeight="241300"/>
  <slicer name=" Loyalty Card" xr10:uid="{1BC2E3E5-0E65-4705-9D19-223123583D0B}" cache="Slicer_Loyalty_Card" caption=" Loyalty Card" rowHeight="241300"/>
  <slicer name="Roast TypeName" xr10:uid="{1D5C9CD9-3F20-4324-9AF8-23D174DD4E64}" cache="Slicer_Roast_TypeName" caption="Roast Type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95FC0-D8CB-4CB9-BA10-D2DD366755D8}" name="Orders" displayName="Orders" ref="A1:P1001" totalsRowShown="0" headerRowDxfId="36">
  <autoFilter ref="A1:P1001" xr:uid="{40D95FC0-D8CB-4CB9-BA10-D2DD366755D8}"/>
  <tableColumns count="16">
    <tableColumn id="1" xr3:uid="{F57AC7B6-5C6D-4C53-A371-7BEBE0D2F66B}" name="Column1" dataDxfId="35"/>
    <tableColumn id="2" xr3:uid="{500342AA-B5E8-4D1D-AB4A-88C931C197AE}" name="Order Date" dataDxfId="34"/>
    <tableColumn id="3" xr3:uid="{B524B3EE-AABF-4B97-8614-A16FD3CCE731}" name="Customer ID" dataDxfId="33"/>
    <tableColumn id="4" xr3:uid="{C2910F21-5273-4151-B789-4A5E858F61D6}" name="Product ID"/>
    <tableColumn id="5" xr3:uid="{4A81A78F-C56B-4405-A35D-96CB662CBE72}" name="Quantity" dataDxfId="32"/>
    <tableColumn id="6" xr3:uid="{EFF0DFB4-9925-4310-AFC5-2A18422DD38D}" name="Customer Name" dataDxfId="31">
      <calculatedColumnFormula>_xlfn.XLOOKUP(C2,customers!$A$1:$A$1001,customers!$B$1:$B$1001,,0)</calculatedColumnFormula>
    </tableColumn>
    <tableColumn id="7" xr3:uid="{A5F146BF-9B24-4E01-AFDB-321C7A7C002D}" name="Email" dataDxfId="30">
      <calculatedColumnFormula>IF(_xlfn.XLOOKUP(C2,customers!$A$1:$A$1001,customers!$C$1:$C$1001,,0)=0,"",_xlfn.XLOOKUP(C2,customers!$A$1:$A$1001,customers!$C$1:$C$1001,,0))</calculatedColumnFormula>
    </tableColumn>
    <tableColumn id="8" xr3:uid="{37517024-29EB-4379-A983-13D2E8947CA9}" name="Country" dataDxfId="29">
      <calculatedColumnFormula>_xlfn.XLOOKUP(C2,customers!$A$1:$A$1001,customers!$G$1:$G$1001,,0)</calculatedColumnFormula>
    </tableColumn>
    <tableColumn id="9" xr3:uid="{CEC797CE-E33E-4875-8383-702ACB8B95DB}" name="Coffee Type">
      <calculatedColumnFormula>INDEX(products!$A$1:$G$49,MATCH(orders!$D2,products!$A$1:$A$49,0),MATCH(orders!I$1,products!$A$1:$G$1,0))</calculatedColumnFormula>
    </tableColumn>
    <tableColumn id="10" xr3:uid="{6C5E0FE9-951C-40C1-A543-91EEBCF03A4F}" name="Roast Type">
      <calculatedColumnFormula>INDEX(products!$A$1:$G$49,MATCH(orders!$D2,products!$A$1:$A$49,0),MATCH(orders!J$1,products!$A$1:$G$1,0))</calculatedColumnFormula>
    </tableColumn>
    <tableColumn id="11" xr3:uid="{EF9E31E4-B664-4D3B-A505-1C6EFDAC5855}" name="Size" dataDxfId="28">
      <calculatedColumnFormula>INDEX(products!$A$1:$G$49,MATCH(orders!$D2,products!$A$1:$A$49,0),MATCH(orders!K$1,products!$A$1:$G$1,0))</calculatedColumnFormula>
    </tableColumn>
    <tableColumn id="12" xr3:uid="{5E67219E-1431-4A7A-82ED-7951F2EE0AED}" name="Unit Price" dataDxfId="27" dataCellStyle="Currency">
      <calculatedColumnFormula>INDEX(products!$A$1:$G$49,MATCH(orders!$D2,products!$A$1:$A$49,0),MATCH(orders!L$1,products!$A$1:$G$1,0))</calculatedColumnFormula>
    </tableColumn>
    <tableColumn id="13" xr3:uid="{AD76081F-7B89-4F95-BB8D-4A256D8CCA26}" name="Sales" dataDxfId="26" dataCellStyle="Currency">
      <calculatedColumnFormula>L2*E2</calculatedColumnFormula>
    </tableColumn>
    <tableColumn id="14" xr3:uid="{900DCEE0-D239-4BB8-9032-CA26DACD2AD9}" name="Cofffee Type Name">
      <calculatedColumnFormula>IF(I2="Rob","Robusta",IF(I2="Exc","Exceisa",IF(I2="Ara","Arabica",IF(I2="Lib","Liberica",""))))</calculatedColumnFormula>
    </tableColumn>
    <tableColumn id="15" xr3:uid="{06D3386D-E1C0-442A-AC25-0BBBBD402F59}" name="Roast TypeName">
      <calculatedColumnFormula>IF(J2="M","Medium",IF(J2="L","Light",IF(J2="D","Dark","")))</calculatedColumnFormula>
    </tableColumn>
    <tableColumn id="16" xr3:uid="{96A71EB8-862D-4FB1-8175-98F7FE099B43}" name=" Loyalty Card" dataDxfId="25">
      <calculatedColumnFormula>_xlfn.XLOOKUP(Orders[[#This Row],[Customer ID]],customers!$A$1:$A$1001,customers!$I$1:$I$1001,,0)</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AC6047-9ECF-4788-BFE3-C0D4138C3BB2}" name="Table2" displayName="Table2" ref="A1:P154" totalsRowShown="0">
  <autoFilter ref="A1:P154" xr:uid="{6AAC6047-9ECF-4788-BFE3-C0D4138C3BB2}"/>
  <tableColumns count="16">
    <tableColumn id="1" xr3:uid="{11F80778-D706-4ED3-A624-AF11CA63203F}" name="Column1"/>
    <tableColumn id="2" xr3:uid="{FB96C4E1-2315-4227-8464-F5AA5B3FD916}" name="Order Date" dataDxfId="42"/>
    <tableColumn id="3" xr3:uid="{2E9C58BC-4FD4-4384-9C04-DCD683097E6B}" name="Customer ID"/>
    <tableColumn id="4" xr3:uid="{F309C1D0-BE6A-449B-AF03-3BB794B29913}" name="Product ID"/>
    <tableColumn id="5" xr3:uid="{AAE30CD5-67B2-4BC3-ABA5-3AD97F4C6812}" name="Quantity"/>
    <tableColumn id="6" xr3:uid="{47F3D731-AF35-41EF-B278-2AEA8EC5C7BB}" name="Customer Name"/>
    <tableColumn id="7" xr3:uid="{2B5A91F1-72B7-42FE-BE18-40A850892CD9}" name="Email"/>
    <tableColumn id="8" xr3:uid="{A7DC6F31-E715-4FBD-869D-CA335C98DDF9}" name="Country"/>
    <tableColumn id="9" xr3:uid="{30D19923-9E97-49AE-A190-16143A9C0724}" name="Coffee Type"/>
    <tableColumn id="10" xr3:uid="{F4E68414-1482-4D1E-857F-FCF9B77E635E}" name="Roast Type"/>
    <tableColumn id="11" xr3:uid="{EE0C355A-7A87-42BF-AA6A-431AE20C919A}" name="Size"/>
    <tableColumn id="12" xr3:uid="{E499D219-7350-413F-81AE-944AA94666F4}" name="Unit Price"/>
    <tableColumn id="13" xr3:uid="{06460152-CE9D-4849-9D88-CE73F7FC90FF}" name="Sales"/>
    <tableColumn id="14" xr3:uid="{597F8C97-4557-4043-B25A-9623A8F9067E}" name="Cofffee Type Name"/>
    <tableColumn id="15" xr3:uid="{E3FDA53F-2E32-44C6-B248-5A6A51918D12}" name="Roast TypeName"/>
    <tableColumn id="16" xr3:uid="{47B5C20F-B04C-4CD5-8FB1-CBB154F477B5}" name=" Loyalty Car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C7B96F-D73E-44E1-8D7C-2828280BEF66}" sourceName="Order Date">
  <pivotTables>
    <pivotTable tabId="18" name="Total Sales"/>
    <pivotTable tabId="19" name="Total Sales"/>
    <pivotTable tabId="21" name="Total Sales"/>
  </pivotTables>
  <state minimalRefreshVersion="6" lastRefreshVersion="6" pivotCacheId="12149550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B5B002A-655C-479F-9504-52B367F043E8}" cache="NativeTimeline_Order_Date" caption="Order Date" level="2" selectionLevel="2" scrollPosition="2019-09-01T00:00:00" style="Blue timeline style"/>
</timeline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election activeCell="A2" sqref="A2"/>
    </sheetView>
  </sheetViews>
  <sheetFormatPr defaultRowHeight="15" x14ac:dyDescent="0.25"/>
  <cols>
    <col min="1" max="1" width="16.28515625" bestFit="1" customWidth="1"/>
    <col min="2" max="2" width="23.7109375" bestFit="1" customWidth="1"/>
    <col min="3" max="3" width="27.85546875"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O2" sqref="O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42578125" customWidth="1"/>
    <col min="7" max="7" width="26.5703125" customWidth="1"/>
    <col min="8" max="8" width="14.28515625" customWidth="1"/>
    <col min="9" max="9" width="13.140625" customWidth="1"/>
    <col min="10" max="10" width="12.42578125" customWidth="1"/>
    <col min="11" max="11" width="6.140625" customWidth="1"/>
    <col min="12" max="12" width="11.28515625" customWidth="1"/>
    <col min="13" max="13" width="8" customWidth="1"/>
    <col min="14" max="14" width="19.5703125" customWidth="1"/>
    <col min="15" max="15" width="13.5703125" customWidth="1"/>
    <col min="16" max="16" width="12.7109375" customWidth="1"/>
  </cols>
  <sheetData>
    <row r="1" spans="1:16" x14ac:dyDescent="0.25">
      <c r="A1" s="2" t="s">
        <v>6196</v>
      </c>
      <c r="B1" s="2" t="s">
        <v>0</v>
      </c>
      <c r="C1" s="2" t="s">
        <v>2</v>
      </c>
      <c r="D1" s="2" t="s">
        <v>10</v>
      </c>
      <c r="E1" s="2" t="s">
        <v>13</v>
      </c>
      <c r="F1" s="2" t="s">
        <v>3</v>
      </c>
      <c r="G1" s="2" t="s">
        <v>1</v>
      </c>
      <c r="H1" s="2" t="s">
        <v>6</v>
      </c>
      <c r="I1" s="2" t="s">
        <v>8</v>
      </c>
      <c r="J1" s="2" t="s">
        <v>9</v>
      </c>
      <c r="K1" s="2" t="s">
        <v>11</v>
      </c>
      <c r="L1" s="2" t="s">
        <v>12</v>
      </c>
      <c r="M1" s="2" t="s">
        <v>14</v>
      </c>
      <c r="N1" s="2" t="s">
        <v>6195</v>
      </c>
      <c r="O1" s="2" t="s">
        <v>6222</v>
      </c>
      <c r="P1" s="2" t="s">
        <v>6221</v>
      </c>
    </row>
    <row r="2" spans="1:16" x14ac:dyDescent="0.25">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IF(I2="Rob","Robusta",IF(I2="Exc","Exceisa",IF(I2="Ara","Arabica",IF(I2="Lib","Liberica",""))))</f>
        <v>Robusta</v>
      </c>
      <c r="O2" t="str">
        <f>IF(J3="M","Medium",IF(J3="L","Light",IF(J3="D","Dark","")))</f>
        <v>Medium</v>
      </c>
      <c r="P2" t="str">
        <f>_xlfn.XLOOKUP(Orders[[#This Row],[Customer ID]],customers!$A$1:$A$1001,customers!$I$1:$I$1001,,0)</f>
        <v>Yes</v>
      </c>
    </row>
    <row r="3" spans="1:16" ht="19.5" customHeight="1" x14ac:dyDescent="0.25">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IF(I3="Rob","Robusta",IF(I3="Exc","Exceisa",IF(I3="Ara","Arabica",IF(I3="Lib","Liberica",""))))</f>
        <v>Exceisa</v>
      </c>
      <c r="O3" t="str">
        <f>IF(J4="M","Medium",IF(J4="L","Light",IF(J4="D","Dark","")))</f>
        <v>Light</v>
      </c>
      <c r="P3" t="str">
        <f>_xlfn.XLOOKUP(Orders[[#This Row],[Customer ID]],customers!$A$1:$A$1001,customers!$I$1:$I$1001,,0)</f>
        <v>Yes</v>
      </c>
    </row>
    <row r="4" spans="1:16" x14ac:dyDescent="0.25">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Arabica</v>
      </c>
      <c r="O4" t="str">
        <f t="shared" ref="O4:O66" si="2">IF(J4="M","Medium",IF(J4="L","Light",IF(J4="D","Dark","")))</f>
        <v>Light</v>
      </c>
      <c r="P4" t="str">
        <f>_xlfn.XLOOKUP(Orders[[#This Row],[Customer ID]],customers!$A$1:$A$1001,customers!$I$1:$I$1001,,0)</f>
        <v>Yes</v>
      </c>
    </row>
    <row r="5" spans="1:16" x14ac:dyDescent="0.25">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Exceisa</v>
      </c>
      <c r="O5" t="str">
        <f t="shared" si="2"/>
        <v>Medium</v>
      </c>
      <c r="P5" t="str">
        <f>_xlfn.XLOOKUP(Orders[[#This Row],[Customer ID]],customers!$A$1:$A$1001,customers!$I$1:$I$1001,,0)</f>
        <v>No</v>
      </c>
    </row>
    <row r="6" spans="1:16" x14ac:dyDescent="0.25">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5">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Exceisa</v>
      </c>
      <c r="O8" t="str">
        <f t="shared" si="2"/>
        <v>Dark</v>
      </c>
      <c r="P8" t="str">
        <f>_xlfn.XLOOKUP(Orders[[#This Row],[Customer ID]],customers!$A$1:$A$1001,customers!$I$1:$I$1001,,0)</f>
        <v>Yes</v>
      </c>
    </row>
    <row r="9" spans="1:16" x14ac:dyDescent="0.25">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5">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5">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Exceisa</v>
      </c>
      <c r="O13" t="str">
        <f t="shared" si="2"/>
        <v>Light</v>
      </c>
      <c r="P13" t="str">
        <f>_xlfn.XLOOKUP(Orders[[#This Row],[Customer ID]],customers!$A$1:$A$1001,customers!$I$1:$I$1001,,0)</f>
        <v>Yes</v>
      </c>
    </row>
    <row r="14" spans="1:16" x14ac:dyDescent="0.25">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5">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5">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5">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Exceisa</v>
      </c>
      <c r="O22" t="str">
        <f t="shared" si="2"/>
        <v>Dark</v>
      </c>
      <c r="P22" t="str">
        <f>_xlfn.XLOOKUP(Orders[[#This Row],[Customer ID]],customers!$A$1:$A$1001,customers!$I$1:$I$1001,,0)</f>
        <v>Yes</v>
      </c>
    </row>
    <row r="23" spans="1:16" x14ac:dyDescent="0.25">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5">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5">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5">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Exceisa</v>
      </c>
      <c r="O27" t="str">
        <f t="shared" si="2"/>
        <v>Medium</v>
      </c>
      <c r="P27" t="str">
        <f>_xlfn.XLOOKUP(Orders[[#This Row],[Customer ID]],customers!$A$1:$A$1001,customers!$I$1:$I$1001,,0)</f>
        <v>Yes</v>
      </c>
    </row>
    <row r="28" spans="1:16" x14ac:dyDescent="0.25">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5">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5">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5">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5">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5">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5">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5">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5">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L40*E40</f>
        <v>114.42499999999998</v>
      </c>
      <c r="N40" t="str">
        <f t="shared" si="1"/>
        <v>Robusta</v>
      </c>
      <c r="O40" t="str">
        <f t="shared" si="2"/>
        <v>Medium</v>
      </c>
      <c r="P40" t="str">
        <f>_xlfn.XLOOKUP(Orders[[#This Row],[Customer ID]],customers!$A$1:$A$1001,customers!$I$1:$I$1001,,0)</f>
        <v>No</v>
      </c>
    </row>
    <row r="41" spans="1:16" x14ac:dyDescent="0.25">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Exceisa</v>
      </c>
      <c r="O43" t="str">
        <f t="shared" si="2"/>
        <v>Dark</v>
      </c>
      <c r="P43" t="str">
        <f>_xlfn.XLOOKUP(Orders[[#This Row],[Customer ID]],customers!$A$1:$A$1001,customers!$I$1:$I$1001,,0)</f>
        <v>Yes</v>
      </c>
    </row>
    <row r="44" spans="1:16" x14ac:dyDescent="0.25">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Exceisa</v>
      </c>
      <c r="O46" t="str">
        <f t="shared" si="2"/>
        <v>Medium</v>
      </c>
      <c r="P46" t="str">
        <f>_xlfn.XLOOKUP(Orders[[#This Row],[Customer ID]],customers!$A$1:$A$1001,customers!$I$1:$I$1001,,0)</f>
        <v>Yes</v>
      </c>
    </row>
    <row r="47" spans="1:16" x14ac:dyDescent="0.25">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Exceisa</v>
      </c>
      <c r="O48" t="str">
        <f t="shared" si="2"/>
        <v>Medium</v>
      </c>
      <c r="P48" t="str">
        <f>_xlfn.XLOOKUP(Orders[[#This Row],[Customer ID]],customers!$A$1:$A$1001,customers!$I$1:$I$1001,,0)</f>
        <v>Yes</v>
      </c>
    </row>
    <row r="49" spans="1:16" x14ac:dyDescent="0.25">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5">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5">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5">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5">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5">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5">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Exceisa</v>
      </c>
      <c r="O58" t="str">
        <f t="shared" si="2"/>
        <v>Dark</v>
      </c>
      <c r="P58" t="str">
        <f>_xlfn.XLOOKUP(Orders[[#This Row],[Customer ID]],customers!$A$1:$A$1001,customers!$I$1:$I$1001,,0)</f>
        <v>Yes</v>
      </c>
    </row>
    <row r="59" spans="1:16" x14ac:dyDescent="0.25">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Exceisa</v>
      </c>
      <c r="O59" t="str">
        <f t="shared" si="2"/>
        <v>Light</v>
      </c>
      <c r="P59" t="str">
        <f>_xlfn.XLOOKUP(Orders[[#This Row],[Customer ID]],customers!$A$1:$A$1001,customers!$I$1:$I$1001,,0)</f>
        <v>No</v>
      </c>
    </row>
    <row r="60" spans="1:16" x14ac:dyDescent="0.25">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5">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5">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5">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IF(I67="Rob","Robusta",IF(I67="Exc","Exceisa",IF(I67="Ara","Arabica",IF(I67="Lib","Liberica",""))))</f>
        <v>Robusta</v>
      </c>
      <c r="O67" t="str">
        <f t="shared" ref="O67:O130" si="5">IF(J67="M","Medium",IF(J67="L","Light",IF(J67="D","Dark","")))</f>
        <v>Dark</v>
      </c>
      <c r="P67" t="str">
        <f>_xlfn.XLOOKUP(Orders[[#This Row],[Customer ID]],customers!$A$1:$A$1001,customers!$I$1:$I$1001,,0)</f>
        <v>Yes</v>
      </c>
    </row>
    <row r="68" spans="1:16" x14ac:dyDescent="0.25">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5">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Exceisa</v>
      </c>
      <c r="O72" t="str">
        <f t="shared" si="5"/>
        <v>Light</v>
      </c>
      <c r="P72" t="str">
        <f>_xlfn.XLOOKUP(Orders[[#This Row],[Customer ID]],customers!$A$1:$A$1001,customers!$I$1:$I$1001,,0)</f>
        <v>No</v>
      </c>
    </row>
    <row r="73" spans="1:16" x14ac:dyDescent="0.25">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5">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Exceisa</v>
      </c>
      <c r="O76" t="str">
        <f t="shared" si="5"/>
        <v>Light</v>
      </c>
      <c r="P76" t="str">
        <f>_xlfn.XLOOKUP(Orders[[#This Row],[Customer ID]],customers!$A$1:$A$1001,customers!$I$1:$I$1001,,0)</f>
        <v>Yes</v>
      </c>
    </row>
    <row r="77" spans="1:16" x14ac:dyDescent="0.25">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Exceisa</v>
      </c>
      <c r="O79" t="str">
        <f t="shared" si="5"/>
        <v>Dark</v>
      </c>
      <c r="P79" t="str">
        <f>_xlfn.XLOOKUP(Orders[[#This Row],[Customer ID]],customers!$A$1:$A$1001,customers!$I$1:$I$1001,,0)</f>
        <v>No</v>
      </c>
    </row>
    <row r="80" spans="1:16" x14ac:dyDescent="0.25">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5">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5">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5">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5">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5">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5">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5">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5">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5">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Exceisa</v>
      </c>
      <c r="O94" t="str">
        <f t="shared" si="5"/>
        <v>Light</v>
      </c>
      <c r="P94" t="str">
        <f>_xlfn.XLOOKUP(Orders[[#This Row],[Customer ID]],customers!$A$1:$A$1001,customers!$I$1:$I$1001,,0)</f>
        <v>Yes</v>
      </c>
    </row>
    <row r="95" spans="1:16" x14ac:dyDescent="0.25">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Exceisa</v>
      </c>
      <c r="O95" t="str">
        <f t="shared" si="5"/>
        <v>Light</v>
      </c>
      <c r="P95" t="str">
        <f>_xlfn.XLOOKUP(Orders[[#This Row],[Customer ID]],customers!$A$1:$A$1001,customers!$I$1:$I$1001,,0)</f>
        <v>Yes</v>
      </c>
    </row>
    <row r="96" spans="1:16" x14ac:dyDescent="0.25">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5">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5">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5">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Exceisa</v>
      </c>
      <c r="O108" t="str">
        <f t="shared" si="5"/>
        <v>Dark</v>
      </c>
      <c r="P108" t="str">
        <f>_xlfn.XLOOKUP(Orders[[#This Row],[Customer ID]],customers!$A$1:$A$1001,customers!$I$1:$I$1001,,0)</f>
        <v>No</v>
      </c>
    </row>
    <row r="109" spans="1:16" x14ac:dyDescent="0.25">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5">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5">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5">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Exceisa</v>
      </c>
      <c r="O112" t="str">
        <f t="shared" si="5"/>
        <v>Light</v>
      </c>
      <c r="P112" t="str">
        <f>_xlfn.XLOOKUP(Orders[[#This Row],[Customer ID]],customers!$A$1:$A$1001,customers!$I$1:$I$1001,,0)</f>
        <v>Yes</v>
      </c>
    </row>
    <row r="113" spans="1:16" x14ac:dyDescent="0.25">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5">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5">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5">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5">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Exceisa</v>
      </c>
      <c r="O120" t="str">
        <f t="shared" si="5"/>
        <v>Dark</v>
      </c>
      <c r="P120" t="str">
        <f>_xlfn.XLOOKUP(Orders[[#This Row],[Customer ID]],customers!$A$1:$A$1001,customers!$I$1:$I$1001,,0)</f>
        <v>Yes</v>
      </c>
    </row>
    <row r="121" spans="1:16" x14ac:dyDescent="0.25">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Exceisa</v>
      </c>
      <c r="O121" t="str">
        <f t="shared" si="5"/>
        <v>Medium</v>
      </c>
      <c r="P121" t="str">
        <f>_xlfn.XLOOKUP(Orders[[#This Row],[Customer ID]],customers!$A$1:$A$1001,customers!$I$1:$I$1001,,0)</f>
        <v>No</v>
      </c>
    </row>
    <row r="122" spans="1:16" x14ac:dyDescent="0.25">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Exceisa</v>
      </c>
      <c r="O123" t="str">
        <f t="shared" si="5"/>
        <v>Medium</v>
      </c>
      <c r="P123" t="str">
        <f>_xlfn.XLOOKUP(Orders[[#This Row],[Customer ID]],customers!$A$1:$A$1001,customers!$I$1:$I$1001,,0)</f>
        <v>No</v>
      </c>
    </row>
    <row r="124" spans="1:16" x14ac:dyDescent="0.25">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5">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5">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5">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5">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IF(I131="Rob","Robusta",IF(I131="Exc","Exceisa",IF(I131="Ara","Arabica",IF(I131="Lib","Liberica",""))))</f>
        <v>Exceisa</v>
      </c>
      <c r="O131" t="str">
        <f t="shared" ref="O131:O194" si="8">IF(J131="M","Medium",IF(J131="L","Light",IF(J131="D","Dark","")))</f>
        <v>Dark</v>
      </c>
      <c r="P131" t="str">
        <f>_xlfn.XLOOKUP(Orders[[#This Row],[Customer ID]],customers!$A$1:$A$1001,customers!$I$1:$I$1001,,0)</f>
        <v>Yes</v>
      </c>
    </row>
    <row r="132" spans="1:16" x14ac:dyDescent="0.25">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Exceisa</v>
      </c>
      <c r="O133" t="str">
        <f t="shared" si="8"/>
        <v>Dark</v>
      </c>
      <c r="P133" t="str">
        <f>_xlfn.XLOOKUP(Orders[[#This Row],[Customer ID]],customers!$A$1:$A$1001,customers!$I$1:$I$1001,,0)</f>
        <v>Yes</v>
      </c>
    </row>
    <row r="134" spans="1:16" x14ac:dyDescent="0.25">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5">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Exceisa</v>
      </c>
      <c r="O136" t="str">
        <f t="shared" si="8"/>
        <v>Medium</v>
      </c>
      <c r="P136" t="str">
        <f>_xlfn.XLOOKUP(Orders[[#This Row],[Customer ID]],customers!$A$1:$A$1001,customers!$I$1:$I$1001,,0)</f>
        <v>Yes</v>
      </c>
    </row>
    <row r="137" spans="1:16" x14ac:dyDescent="0.25">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Exceisa</v>
      </c>
      <c r="O139" t="str">
        <f t="shared" si="8"/>
        <v>Light</v>
      </c>
      <c r="P139" t="str">
        <f>_xlfn.XLOOKUP(Orders[[#This Row],[Customer ID]],customers!$A$1:$A$1001,customers!$I$1:$I$1001,,0)</f>
        <v>No</v>
      </c>
    </row>
    <row r="140" spans="1:16" x14ac:dyDescent="0.25">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Exceisa</v>
      </c>
      <c r="O140" t="str">
        <f t="shared" si="8"/>
        <v>Dark</v>
      </c>
      <c r="P140" t="str">
        <f>_xlfn.XLOOKUP(Orders[[#This Row],[Customer ID]],customers!$A$1:$A$1001,customers!$I$1:$I$1001,,0)</f>
        <v>No</v>
      </c>
    </row>
    <row r="141" spans="1:16" x14ac:dyDescent="0.25">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Exceisa</v>
      </c>
      <c r="O144" t="str">
        <f t="shared" si="8"/>
        <v>Light</v>
      </c>
      <c r="P144" t="str">
        <f>_xlfn.XLOOKUP(Orders[[#This Row],[Customer ID]],customers!$A$1:$A$1001,customers!$I$1:$I$1001,,0)</f>
        <v>Yes</v>
      </c>
    </row>
    <row r="145" spans="1:16" x14ac:dyDescent="0.25">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5">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Exceisa</v>
      </c>
      <c r="O146" t="str">
        <f t="shared" si="8"/>
        <v>Light</v>
      </c>
      <c r="P146" t="str">
        <f>_xlfn.XLOOKUP(Orders[[#This Row],[Customer ID]],customers!$A$1:$A$1001,customers!$I$1:$I$1001,,0)</f>
        <v>Yes</v>
      </c>
    </row>
    <row r="147" spans="1:16" x14ac:dyDescent="0.25">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Exceisa</v>
      </c>
      <c r="O149" t="str">
        <f t="shared" si="8"/>
        <v>Medium</v>
      </c>
      <c r="P149" t="str">
        <f>_xlfn.XLOOKUP(Orders[[#This Row],[Customer ID]],customers!$A$1:$A$1001,customers!$I$1:$I$1001,,0)</f>
        <v>No</v>
      </c>
    </row>
    <row r="150" spans="1:16" x14ac:dyDescent="0.25">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Exceisa</v>
      </c>
      <c r="O150" t="str">
        <f t="shared" si="8"/>
        <v>Dark</v>
      </c>
      <c r="P150" t="str">
        <f>_xlfn.XLOOKUP(Orders[[#This Row],[Customer ID]],customers!$A$1:$A$1001,customers!$I$1:$I$1001,,0)</f>
        <v>Yes</v>
      </c>
    </row>
    <row r="151" spans="1:16" x14ac:dyDescent="0.25">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5">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5">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Exceisa</v>
      </c>
      <c r="O162" t="str">
        <f t="shared" si="8"/>
        <v>Medium</v>
      </c>
      <c r="P162" t="str">
        <f>_xlfn.XLOOKUP(Orders[[#This Row],[Customer ID]],customers!$A$1:$A$1001,customers!$I$1:$I$1001,,0)</f>
        <v>No</v>
      </c>
    </row>
    <row r="163" spans="1:16" x14ac:dyDescent="0.25">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5">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Exceisa</v>
      </c>
      <c r="O164" t="str">
        <f t="shared" si="8"/>
        <v>Dark</v>
      </c>
      <c r="P164" t="str">
        <f>_xlfn.XLOOKUP(Orders[[#This Row],[Customer ID]],customers!$A$1:$A$1001,customers!$I$1:$I$1001,,0)</f>
        <v>Yes</v>
      </c>
    </row>
    <row r="165" spans="1:16" x14ac:dyDescent="0.25">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Exceisa</v>
      </c>
      <c r="O166" t="str">
        <f t="shared" si="8"/>
        <v>Dark</v>
      </c>
      <c r="P166" t="str">
        <f>_xlfn.XLOOKUP(Orders[[#This Row],[Customer ID]],customers!$A$1:$A$1001,customers!$I$1:$I$1001,,0)</f>
        <v>No</v>
      </c>
    </row>
    <row r="167" spans="1:16" x14ac:dyDescent="0.25">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Exceisa</v>
      </c>
      <c r="O169" t="str">
        <f t="shared" si="8"/>
        <v>Medium</v>
      </c>
      <c r="P169" t="str">
        <f>_xlfn.XLOOKUP(Orders[[#This Row],[Customer ID]],customers!$A$1:$A$1001,customers!$I$1:$I$1001,,0)</f>
        <v>Yes</v>
      </c>
    </row>
    <row r="170" spans="1:16" x14ac:dyDescent="0.25">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5">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Exceisa</v>
      </c>
      <c r="O172" t="str">
        <f t="shared" si="8"/>
        <v>Light</v>
      </c>
      <c r="P172" t="str">
        <f>_xlfn.XLOOKUP(Orders[[#This Row],[Customer ID]],customers!$A$1:$A$1001,customers!$I$1:$I$1001,,0)</f>
        <v>No</v>
      </c>
    </row>
    <row r="173" spans="1:16" x14ac:dyDescent="0.25">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Exceisa</v>
      </c>
      <c r="O173" t="str">
        <f t="shared" si="8"/>
        <v>Medium</v>
      </c>
      <c r="P173" t="str">
        <f>_xlfn.XLOOKUP(Orders[[#This Row],[Customer ID]],customers!$A$1:$A$1001,customers!$I$1:$I$1001,,0)</f>
        <v>Yes</v>
      </c>
    </row>
    <row r="174" spans="1:16" x14ac:dyDescent="0.25">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Exceisa</v>
      </c>
      <c r="O174" t="str">
        <f t="shared" si="8"/>
        <v>Dark</v>
      </c>
      <c r="P174" t="str">
        <f>_xlfn.XLOOKUP(Orders[[#This Row],[Customer ID]],customers!$A$1:$A$1001,customers!$I$1:$I$1001,,0)</f>
        <v>No</v>
      </c>
    </row>
    <row r="175" spans="1:16" x14ac:dyDescent="0.25">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Exceisa</v>
      </c>
      <c r="O176" t="str">
        <f t="shared" si="8"/>
        <v>Light</v>
      </c>
      <c r="P176" t="str">
        <f>_xlfn.XLOOKUP(Orders[[#This Row],[Customer ID]],customers!$A$1:$A$1001,customers!$I$1:$I$1001,,0)</f>
        <v>Yes</v>
      </c>
    </row>
    <row r="177" spans="1:16" x14ac:dyDescent="0.25">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Exceisa</v>
      </c>
      <c r="O177" t="str">
        <f t="shared" si="8"/>
        <v>Medium</v>
      </c>
      <c r="P177" t="str">
        <f>_xlfn.XLOOKUP(Orders[[#This Row],[Customer ID]],customers!$A$1:$A$1001,customers!$I$1:$I$1001,,0)</f>
        <v>Yes</v>
      </c>
    </row>
    <row r="178" spans="1:16" x14ac:dyDescent="0.25">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Exceisa</v>
      </c>
      <c r="O178" t="str">
        <f t="shared" si="8"/>
        <v>Light</v>
      </c>
      <c r="P178" t="str">
        <f>_xlfn.XLOOKUP(Orders[[#This Row],[Customer ID]],customers!$A$1:$A$1001,customers!$I$1:$I$1001,,0)</f>
        <v>Yes</v>
      </c>
    </row>
    <row r="179" spans="1:16" x14ac:dyDescent="0.25">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5">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Exceisa</v>
      </c>
      <c r="O182" t="str">
        <f t="shared" si="8"/>
        <v>Light</v>
      </c>
      <c r="P182" t="str">
        <f>_xlfn.XLOOKUP(Orders[[#This Row],[Customer ID]],customers!$A$1:$A$1001,customers!$I$1:$I$1001,,0)</f>
        <v>No</v>
      </c>
    </row>
    <row r="183" spans="1:16" x14ac:dyDescent="0.25">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Exceisa</v>
      </c>
      <c r="O185" t="str">
        <f t="shared" si="8"/>
        <v>Medium</v>
      </c>
      <c r="P185" t="str">
        <f>_xlfn.XLOOKUP(Orders[[#This Row],[Customer ID]],customers!$A$1:$A$1001,customers!$I$1:$I$1001,,0)</f>
        <v>No</v>
      </c>
    </row>
    <row r="186" spans="1:16" x14ac:dyDescent="0.25">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5">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Exceisa</v>
      </c>
      <c r="O187" t="str">
        <f t="shared" si="8"/>
        <v>Dark</v>
      </c>
      <c r="P187" t="str">
        <f>_xlfn.XLOOKUP(Orders[[#This Row],[Customer ID]],customers!$A$1:$A$1001,customers!$I$1:$I$1001,,0)</f>
        <v>Yes</v>
      </c>
    </row>
    <row r="188" spans="1:16" x14ac:dyDescent="0.25">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Exceisa</v>
      </c>
      <c r="O190" t="str">
        <f t="shared" si="8"/>
        <v>Light</v>
      </c>
      <c r="P190" t="str">
        <f>_xlfn.XLOOKUP(Orders[[#This Row],[Customer ID]],customers!$A$1:$A$1001,customers!$I$1:$I$1001,,0)</f>
        <v>Yes</v>
      </c>
    </row>
    <row r="191" spans="1:16" x14ac:dyDescent="0.25">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Exceisa</v>
      </c>
      <c r="O194" t="str">
        <f t="shared" si="8"/>
        <v>Dark</v>
      </c>
      <c r="P194" t="str">
        <f>_xlfn.XLOOKUP(Orders[[#This Row],[Customer ID]],customers!$A$1:$A$1001,customers!$I$1:$I$1001,,0)</f>
        <v>Yes</v>
      </c>
    </row>
    <row r="195" spans="1:16" x14ac:dyDescent="0.25">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IF(I195="Rob","Robusta",IF(I195="Exc","Exceisa",IF(I195="Ara","Arabica",IF(I195="Lib","Liberica",""))))</f>
        <v>Exceisa</v>
      </c>
      <c r="O195" t="str">
        <f t="shared" ref="O195:O258" si="11">IF(J195="M","Medium",IF(J195="L","Light",IF(J195="D","Dark","")))</f>
        <v>Light</v>
      </c>
      <c r="P195" t="str">
        <f>_xlfn.XLOOKUP(Orders[[#This Row],[Customer ID]],customers!$A$1:$A$1001,customers!$I$1:$I$1001,,0)</f>
        <v>No</v>
      </c>
    </row>
    <row r="196" spans="1:16" x14ac:dyDescent="0.25">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Exceisa</v>
      </c>
      <c r="O196" t="str">
        <f t="shared" si="11"/>
        <v>Dark</v>
      </c>
      <c r="P196" t="str">
        <f>_xlfn.XLOOKUP(Orders[[#This Row],[Customer ID]],customers!$A$1:$A$1001,customers!$I$1:$I$1001,,0)</f>
        <v>No</v>
      </c>
    </row>
    <row r="197" spans="1:16" x14ac:dyDescent="0.25">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Exceisa</v>
      </c>
      <c r="O198" t="str">
        <f t="shared" si="11"/>
        <v>Light</v>
      </c>
      <c r="P198" t="str">
        <f>_xlfn.XLOOKUP(Orders[[#This Row],[Customer ID]],customers!$A$1:$A$1001,customers!$I$1:$I$1001,,0)</f>
        <v>No</v>
      </c>
    </row>
    <row r="199" spans="1:16" x14ac:dyDescent="0.25">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5">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Exceisa</v>
      </c>
      <c r="O202" t="str">
        <f t="shared" si="11"/>
        <v>Medium</v>
      </c>
      <c r="P202" t="str">
        <f>_xlfn.XLOOKUP(Orders[[#This Row],[Customer ID]],customers!$A$1:$A$1001,customers!$I$1:$I$1001,,0)</f>
        <v>No</v>
      </c>
    </row>
    <row r="203" spans="1:16" x14ac:dyDescent="0.25">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5">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Exceisa</v>
      </c>
      <c r="O206" t="str">
        <f t="shared" si="11"/>
        <v>Medium</v>
      </c>
      <c r="P206" t="str">
        <f>_xlfn.XLOOKUP(Orders[[#This Row],[Customer ID]],customers!$A$1:$A$1001,customers!$I$1:$I$1001,,0)</f>
        <v>No</v>
      </c>
    </row>
    <row r="207" spans="1:16" x14ac:dyDescent="0.25">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5">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5">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Exceisa</v>
      </c>
      <c r="O210" t="str">
        <f t="shared" si="11"/>
        <v>Dark</v>
      </c>
      <c r="P210" t="str">
        <f>_xlfn.XLOOKUP(Orders[[#This Row],[Customer ID]],customers!$A$1:$A$1001,customers!$I$1:$I$1001,,0)</f>
        <v>Yes</v>
      </c>
    </row>
    <row r="211" spans="1:16" x14ac:dyDescent="0.25">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5">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5">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Exceisa</v>
      </c>
      <c r="O213" t="str">
        <f t="shared" si="11"/>
        <v>Light</v>
      </c>
      <c r="P213" t="str">
        <f>_xlfn.XLOOKUP(Orders[[#This Row],[Customer ID]],customers!$A$1:$A$1001,customers!$I$1:$I$1001,,0)</f>
        <v>No</v>
      </c>
    </row>
    <row r="214" spans="1:16" x14ac:dyDescent="0.25">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Exceisa</v>
      </c>
      <c r="O214" t="str">
        <f t="shared" si="11"/>
        <v>Dark</v>
      </c>
      <c r="P214" t="str">
        <f>_xlfn.XLOOKUP(Orders[[#This Row],[Customer ID]],customers!$A$1:$A$1001,customers!$I$1:$I$1001,,0)</f>
        <v>Yes</v>
      </c>
    </row>
    <row r="215" spans="1:16" x14ac:dyDescent="0.25">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5">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5">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Exceisa</v>
      </c>
      <c r="O219" t="str">
        <f t="shared" si="11"/>
        <v>Light</v>
      </c>
      <c r="P219" t="str">
        <f>_xlfn.XLOOKUP(Orders[[#This Row],[Customer ID]],customers!$A$1:$A$1001,customers!$I$1:$I$1001,,0)</f>
        <v>No</v>
      </c>
    </row>
    <row r="220" spans="1:16" x14ac:dyDescent="0.25">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5">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5">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Exceisa</v>
      </c>
      <c r="O225" t="str">
        <f t="shared" si="11"/>
        <v>Light</v>
      </c>
      <c r="P225" t="str">
        <f>_xlfn.XLOOKUP(Orders[[#This Row],[Customer ID]],customers!$A$1:$A$1001,customers!$I$1:$I$1001,,0)</f>
        <v>Yes</v>
      </c>
    </row>
    <row r="226" spans="1:16" x14ac:dyDescent="0.25">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Exceisa</v>
      </c>
      <c r="O235" t="str">
        <f t="shared" si="11"/>
        <v>Medium</v>
      </c>
      <c r="P235" t="str">
        <f>_xlfn.XLOOKUP(Orders[[#This Row],[Customer ID]],customers!$A$1:$A$1001,customers!$I$1:$I$1001,,0)</f>
        <v>No</v>
      </c>
    </row>
    <row r="236" spans="1:16" x14ac:dyDescent="0.25">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Exceisa</v>
      </c>
      <c r="O241" t="str">
        <f t="shared" si="11"/>
        <v>Light</v>
      </c>
      <c r="P241" t="str">
        <f>_xlfn.XLOOKUP(Orders[[#This Row],[Customer ID]],customers!$A$1:$A$1001,customers!$I$1:$I$1001,,0)</f>
        <v>No</v>
      </c>
    </row>
    <row r="242" spans="1:16" x14ac:dyDescent="0.25">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Exceisa</v>
      </c>
      <c r="O244" t="str">
        <f t="shared" si="11"/>
        <v>Dark</v>
      </c>
      <c r="P244" t="str">
        <f>_xlfn.XLOOKUP(Orders[[#This Row],[Customer ID]],customers!$A$1:$A$1001,customers!$I$1:$I$1001,,0)</f>
        <v>Yes</v>
      </c>
    </row>
    <row r="245" spans="1:16" x14ac:dyDescent="0.25">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Exceisa</v>
      </c>
      <c r="O245" t="str">
        <f t="shared" si="11"/>
        <v>Dark</v>
      </c>
      <c r="P245" t="str">
        <f>_xlfn.XLOOKUP(Orders[[#This Row],[Customer ID]],customers!$A$1:$A$1001,customers!$I$1:$I$1001,,0)</f>
        <v>Yes</v>
      </c>
    </row>
    <row r="246" spans="1:16" x14ac:dyDescent="0.25">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5">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Exceisa</v>
      </c>
      <c r="O253" t="str">
        <f t="shared" si="11"/>
        <v>Medium</v>
      </c>
      <c r="P253" t="str">
        <f>_xlfn.XLOOKUP(Orders[[#This Row],[Customer ID]],customers!$A$1:$A$1001,customers!$I$1:$I$1001,,0)</f>
        <v>Yes</v>
      </c>
    </row>
    <row r="254" spans="1:16" x14ac:dyDescent="0.25">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5">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5">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IF(I259="Rob","Robusta",IF(I259="Exc","Exceisa",IF(I259="Ara","Arabica",IF(I259="Lib","Liberica",""))))</f>
        <v>Exceisa</v>
      </c>
      <c r="O259" t="str">
        <f t="shared" ref="O259:O322" si="14">IF(J259="M","Medium",IF(J259="L","Light",IF(J259="D","Dark","")))</f>
        <v>Dark</v>
      </c>
      <c r="P259" t="str">
        <f>_xlfn.XLOOKUP(Orders[[#This Row],[Customer ID]],customers!$A$1:$A$1001,customers!$I$1:$I$1001,,0)</f>
        <v>Yes</v>
      </c>
    </row>
    <row r="260" spans="1:16" x14ac:dyDescent="0.25">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Exceisa</v>
      </c>
      <c r="O260" t="str">
        <f t="shared" si="14"/>
        <v>Dark</v>
      </c>
      <c r="P260" t="str">
        <f>_xlfn.XLOOKUP(Orders[[#This Row],[Customer ID]],customers!$A$1:$A$1001,customers!$I$1:$I$1001,,0)</f>
        <v>No</v>
      </c>
    </row>
    <row r="261" spans="1:16" x14ac:dyDescent="0.25">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5">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Exceisa</v>
      </c>
      <c r="O264" t="str">
        <f t="shared" si="14"/>
        <v>Medium</v>
      </c>
      <c r="P264" t="str">
        <f>_xlfn.XLOOKUP(Orders[[#This Row],[Customer ID]],customers!$A$1:$A$1001,customers!$I$1:$I$1001,,0)</f>
        <v>No</v>
      </c>
    </row>
    <row r="265" spans="1:16" x14ac:dyDescent="0.25">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5">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5">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Exceisa</v>
      </c>
      <c r="O268" t="str">
        <f t="shared" si="14"/>
        <v>Dark</v>
      </c>
      <c r="P268" t="str">
        <f>_xlfn.XLOOKUP(Orders[[#This Row],[Customer ID]],customers!$A$1:$A$1001,customers!$I$1:$I$1001,,0)</f>
        <v>No</v>
      </c>
    </row>
    <row r="269" spans="1:16" x14ac:dyDescent="0.25">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Exceisa</v>
      </c>
      <c r="O269" t="str">
        <f t="shared" si="14"/>
        <v>Dark</v>
      </c>
      <c r="P269" t="str">
        <f>_xlfn.XLOOKUP(Orders[[#This Row],[Customer ID]],customers!$A$1:$A$1001,customers!$I$1:$I$1001,,0)</f>
        <v>Yes</v>
      </c>
    </row>
    <row r="270" spans="1:16" x14ac:dyDescent="0.25">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Exceisa</v>
      </c>
      <c r="O272" t="str">
        <f t="shared" si="14"/>
        <v>Dark</v>
      </c>
      <c r="P272" t="str">
        <f>_xlfn.XLOOKUP(Orders[[#This Row],[Customer ID]],customers!$A$1:$A$1001,customers!$I$1:$I$1001,,0)</f>
        <v>Yes</v>
      </c>
    </row>
    <row r="273" spans="1:16" x14ac:dyDescent="0.25">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Exceisa</v>
      </c>
      <c r="O277" t="str">
        <f t="shared" si="14"/>
        <v>Light</v>
      </c>
      <c r="P277" t="str">
        <f>_xlfn.XLOOKUP(Orders[[#This Row],[Customer ID]],customers!$A$1:$A$1001,customers!$I$1:$I$1001,,0)</f>
        <v>No</v>
      </c>
    </row>
    <row r="278" spans="1:16" x14ac:dyDescent="0.25">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Exceisa</v>
      </c>
      <c r="O279" t="str">
        <f t="shared" si="14"/>
        <v>Light</v>
      </c>
      <c r="P279" t="str">
        <f>_xlfn.XLOOKUP(Orders[[#This Row],[Customer ID]],customers!$A$1:$A$1001,customers!$I$1:$I$1001,,0)</f>
        <v>No</v>
      </c>
    </row>
    <row r="280" spans="1:16" x14ac:dyDescent="0.25">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Exceisa</v>
      </c>
      <c r="O282" t="str">
        <f t="shared" si="14"/>
        <v>Medium</v>
      </c>
      <c r="P282" t="str">
        <f>_xlfn.XLOOKUP(Orders[[#This Row],[Customer ID]],customers!$A$1:$A$1001,customers!$I$1:$I$1001,,0)</f>
        <v>Yes</v>
      </c>
    </row>
    <row r="283" spans="1:16" x14ac:dyDescent="0.25">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Exceisa</v>
      </c>
      <c r="O283" t="str">
        <f t="shared" si="14"/>
        <v>Light</v>
      </c>
      <c r="P283" t="str">
        <f>_xlfn.XLOOKUP(Orders[[#This Row],[Customer ID]],customers!$A$1:$A$1001,customers!$I$1:$I$1001,,0)</f>
        <v>Yes</v>
      </c>
    </row>
    <row r="284" spans="1:16" x14ac:dyDescent="0.25">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5">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Exceisa</v>
      </c>
      <c r="O286" t="str">
        <f t="shared" si="14"/>
        <v>Medium</v>
      </c>
      <c r="P286" t="str">
        <f>_xlfn.XLOOKUP(Orders[[#This Row],[Customer ID]],customers!$A$1:$A$1001,customers!$I$1:$I$1001,,0)</f>
        <v>No</v>
      </c>
    </row>
    <row r="287" spans="1:16" x14ac:dyDescent="0.25">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5">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Exceisa</v>
      </c>
      <c r="O290" t="str">
        <f t="shared" si="14"/>
        <v>Medium</v>
      </c>
      <c r="P290" t="str">
        <f>_xlfn.XLOOKUP(Orders[[#This Row],[Customer ID]],customers!$A$1:$A$1001,customers!$I$1:$I$1001,,0)</f>
        <v>Yes</v>
      </c>
    </row>
    <row r="291" spans="1:16" x14ac:dyDescent="0.25">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Exceisa</v>
      </c>
      <c r="O293" t="str">
        <f t="shared" si="14"/>
        <v>Medium</v>
      </c>
      <c r="P293" t="str">
        <f>_xlfn.XLOOKUP(Orders[[#This Row],[Customer ID]],customers!$A$1:$A$1001,customers!$I$1:$I$1001,,0)</f>
        <v>No</v>
      </c>
    </row>
    <row r="294" spans="1:16" x14ac:dyDescent="0.25">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5">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Exceisa</v>
      </c>
      <c r="O296" t="str">
        <f t="shared" si="14"/>
        <v>Light</v>
      </c>
      <c r="P296" t="str">
        <f>_xlfn.XLOOKUP(Orders[[#This Row],[Customer ID]],customers!$A$1:$A$1001,customers!$I$1:$I$1001,,0)</f>
        <v>No</v>
      </c>
    </row>
    <row r="297" spans="1:16" x14ac:dyDescent="0.25">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Exceisa</v>
      </c>
      <c r="O297" t="str">
        <f t="shared" si="14"/>
        <v>Medium</v>
      </c>
      <c r="P297" t="str">
        <f>_xlfn.XLOOKUP(Orders[[#This Row],[Customer ID]],customers!$A$1:$A$1001,customers!$I$1:$I$1001,,0)</f>
        <v>No</v>
      </c>
    </row>
    <row r="298" spans="1:16" x14ac:dyDescent="0.25">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5">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Exceisa</v>
      </c>
      <c r="O300" t="str">
        <f t="shared" si="14"/>
        <v>Light</v>
      </c>
      <c r="P300" t="str">
        <f>_xlfn.XLOOKUP(Orders[[#This Row],[Customer ID]],customers!$A$1:$A$1001,customers!$I$1:$I$1001,,0)</f>
        <v>Yes</v>
      </c>
    </row>
    <row r="301" spans="1:16" x14ac:dyDescent="0.25">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Exceisa</v>
      </c>
      <c r="O301" t="str">
        <f t="shared" si="14"/>
        <v>Light</v>
      </c>
      <c r="P301" t="str">
        <f>_xlfn.XLOOKUP(Orders[[#This Row],[Customer ID]],customers!$A$1:$A$1001,customers!$I$1:$I$1001,,0)</f>
        <v>Yes</v>
      </c>
    </row>
    <row r="302" spans="1:16" x14ac:dyDescent="0.25">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5">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Exceisa</v>
      </c>
      <c r="O305" t="str">
        <f t="shared" si="14"/>
        <v>Dark</v>
      </c>
      <c r="P305" t="str">
        <f>_xlfn.XLOOKUP(Orders[[#This Row],[Customer ID]],customers!$A$1:$A$1001,customers!$I$1:$I$1001,,0)</f>
        <v>Yes</v>
      </c>
    </row>
    <row r="306" spans="1:16" x14ac:dyDescent="0.25">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5">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5">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Exceisa</v>
      </c>
      <c r="O312" t="str">
        <f t="shared" si="14"/>
        <v>Light</v>
      </c>
      <c r="P312" t="str">
        <f>_xlfn.XLOOKUP(Orders[[#This Row],[Customer ID]],customers!$A$1:$A$1001,customers!$I$1:$I$1001,,0)</f>
        <v>No</v>
      </c>
    </row>
    <row r="313" spans="1:16" x14ac:dyDescent="0.25">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Exceisa</v>
      </c>
      <c r="O313" t="str">
        <f t="shared" si="14"/>
        <v>Medium</v>
      </c>
      <c r="P313" t="str">
        <f>_xlfn.XLOOKUP(Orders[[#This Row],[Customer ID]],customers!$A$1:$A$1001,customers!$I$1:$I$1001,,0)</f>
        <v>Yes</v>
      </c>
    </row>
    <row r="314" spans="1:16" x14ac:dyDescent="0.25">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5">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Exceisa</v>
      </c>
      <c r="O317" t="str">
        <f t="shared" si="14"/>
        <v>Light</v>
      </c>
      <c r="P317" t="str">
        <f>_xlfn.XLOOKUP(Orders[[#This Row],[Customer ID]],customers!$A$1:$A$1001,customers!$I$1:$I$1001,,0)</f>
        <v>Yes</v>
      </c>
    </row>
    <row r="318" spans="1:16" x14ac:dyDescent="0.25">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Exceisa</v>
      </c>
      <c r="O318" t="str">
        <f t="shared" si="14"/>
        <v>Light</v>
      </c>
      <c r="P318" t="str">
        <f>_xlfn.XLOOKUP(Orders[[#This Row],[Customer ID]],customers!$A$1:$A$1001,customers!$I$1:$I$1001,,0)</f>
        <v>No</v>
      </c>
    </row>
    <row r="319" spans="1:16" x14ac:dyDescent="0.25">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Exceisa</v>
      </c>
      <c r="O319" t="str">
        <f t="shared" si="14"/>
        <v>Dark</v>
      </c>
      <c r="P319" t="str">
        <f>_xlfn.XLOOKUP(Orders[[#This Row],[Customer ID]],customers!$A$1:$A$1001,customers!$I$1:$I$1001,,0)</f>
        <v>No</v>
      </c>
    </row>
    <row r="320" spans="1:16" x14ac:dyDescent="0.25">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Exceisa</v>
      </c>
      <c r="O321" t="str">
        <f t="shared" si="14"/>
        <v>Medium</v>
      </c>
      <c r="P321" t="str">
        <f>_xlfn.XLOOKUP(Orders[[#This Row],[Customer ID]],customers!$A$1:$A$1001,customers!$I$1:$I$1001,,0)</f>
        <v>Yes</v>
      </c>
    </row>
    <row r="322" spans="1:16" x14ac:dyDescent="0.25">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IF(I323="Rob","Robusta",IF(I323="Exc","Exceisa",IF(I323="Ara","Arabica",IF(I323="Lib","Liberica",""))))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5">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Exceisa</v>
      </c>
      <c r="O325" t="str">
        <f t="shared" si="17"/>
        <v>Dark</v>
      </c>
      <c r="P325" t="str">
        <f>_xlfn.XLOOKUP(Orders[[#This Row],[Customer ID]],customers!$A$1:$A$1001,customers!$I$1:$I$1001,,0)</f>
        <v>Yes</v>
      </c>
    </row>
    <row r="326" spans="1:16" x14ac:dyDescent="0.25">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Exceisa</v>
      </c>
      <c r="O326" t="str">
        <f t="shared" si="17"/>
        <v>Medium</v>
      </c>
      <c r="P326" t="str">
        <f>_xlfn.XLOOKUP(Orders[[#This Row],[Customer ID]],customers!$A$1:$A$1001,customers!$I$1:$I$1001,,0)</f>
        <v>No</v>
      </c>
    </row>
    <row r="327" spans="1:16" x14ac:dyDescent="0.25">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5">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5">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5">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5">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5">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Exceisa</v>
      </c>
      <c r="O339" t="str">
        <f t="shared" si="17"/>
        <v>Dark</v>
      </c>
      <c r="P339" t="str">
        <f>_xlfn.XLOOKUP(Orders[[#This Row],[Customer ID]],customers!$A$1:$A$1001,customers!$I$1:$I$1001,,0)</f>
        <v>No</v>
      </c>
    </row>
    <row r="340" spans="1:16" x14ac:dyDescent="0.25">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Exceisa</v>
      </c>
      <c r="O340" t="str">
        <f t="shared" si="17"/>
        <v>Light</v>
      </c>
      <c r="P340" t="str">
        <f>_xlfn.XLOOKUP(Orders[[#This Row],[Customer ID]],customers!$A$1:$A$1001,customers!$I$1:$I$1001,,0)</f>
        <v>No</v>
      </c>
    </row>
    <row r="341" spans="1:16" x14ac:dyDescent="0.25">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Exceisa</v>
      </c>
      <c r="O341" t="str">
        <f t="shared" si="17"/>
        <v>Dark</v>
      </c>
      <c r="P341" t="str">
        <f>_xlfn.XLOOKUP(Orders[[#This Row],[Customer ID]],customers!$A$1:$A$1001,customers!$I$1:$I$1001,,0)</f>
        <v>Yes</v>
      </c>
    </row>
    <row r="342" spans="1:16" x14ac:dyDescent="0.25">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Exceisa</v>
      </c>
      <c r="O342" t="str">
        <f t="shared" si="17"/>
        <v>Dark</v>
      </c>
      <c r="P342" t="str">
        <f>_xlfn.XLOOKUP(Orders[[#This Row],[Customer ID]],customers!$A$1:$A$1001,customers!$I$1:$I$1001,,0)</f>
        <v>Yes</v>
      </c>
    </row>
    <row r="343" spans="1:16" x14ac:dyDescent="0.25">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Exceisa</v>
      </c>
      <c r="O343" t="str">
        <f t="shared" si="17"/>
        <v>Light</v>
      </c>
      <c r="P343" t="str">
        <f>_xlfn.XLOOKUP(Orders[[#This Row],[Customer ID]],customers!$A$1:$A$1001,customers!$I$1:$I$1001,,0)</f>
        <v>No</v>
      </c>
    </row>
    <row r="344" spans="1:16" x14ac:dyDescent="0.25">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5">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5">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Exceisa</v>
      </c>
      <c r="O350" t="str">
        <f t="shared" si="17"/>
        <v>Light</v>
      </c>
      <c r="P350" t="str">
        <f>_xlfn.XLOOKUP(Orders[[#This Row],[Customer ID]],customers!$A$1:$A$1001,customers!$I$1:$I$1001,,0)</f>
        <v>No</v>
      </c>
    </row>
    <row r="351" spans="1:16" x14ac:dyDescent="0.25">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5">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5">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Exceisa</v>
      </c>
      <c r="O354" t="str">
        <f t="shared" si="17"/>
        <v>Dark</v>
      </c>
      <c r="P354" t="str">
        <f>_xlfn.XLOOKUP(Orders[[#This Row],[Customer ID]],customers!$A$1:$A$1001,customers!$I$1:$I$1001,,0)</f>
        <v>No</v>
      </c>
    </row>
    <row r="355" spans="1:16" x14ac:dyDescent="0.25">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5">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5">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5">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Exceisa</v>
      </c>
      <c r="O364" t="str">
        <f t="shared" si="17"/>
        <v>Light</v>
      </c>
      <c r="P364" t="str">
        <f>_xlfn.XLOOKUP(Orders[[#This Row],[Customer ID]],customers!$A$1:$A$1001,customers!$I$1:$I$1001,,0)</f>
        <v>Yes</v>
      </c>
    </row>
    <row r="365" spans="1:16" x14ac:dyDescent="0.25">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Exceisa</v>
      </c>
      <c r="O366" t="str">
        <f t="shared" si="17"/>
        <v>Dark</v>
      </c>
      <c r="P366" t="str">
        <f>_xlfn.XLOOKUP(Orders[[#This Row],[Customer ID]],customers!$A$1:$A$1001,customers!$I$1:$I$1001,,0)</f>
        <v>Yes</v>
      </c>
    </row>
    <row r="367" spans="1:16" x14ac:dyDescent="0.25">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5">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Exceisa</v>
      </c>
      <c r="O368" t="str">
        <f t="shared" si="17"/>
        <v>Dark</v>
      </c>
      <c r="P368" t="str">
        <f>_xlfn.XLOOKUP(Orders[[#This Row],[Customer ID]],customers!$A$1:$A$1001,customers!$I$1:$I$1001,,0)</f>
        <v>No</v>
      </c>
    </row>
    <row r="369" spans="1:16" x14ac:dyDescent="0.25">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Exceisa</v>
      </c>
      <c r="O370" t="str">
        <f t="shared" si="17"/>
        <v>Medium</v>
      </c>
      <c r="P370" t="str">
        <f>_xlfn.XLOOKUP(Orders[[#This Row],[Customer ID]],customers!$A$1:$A$1001,customers!$I$1:$I$1001,,0)</f>
        <v>No</v>
      </c>
    </row>
    <row r="371" spans="1:16" x14ac:dyDescent="0.25">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Exceisa</v>
      </c>
      <c r="O371" t="str">
        <f t="shared" si="17"/>
        <v>Light</v>
      </c>
      <c r="P371" t="str">
        <f>_xlfn.XLOOKUP(Orders[[#This Row],[Customer ID]],customers!$A$1:$A$1001,customers!$I$1:$I$1001,,0)</f>
        <v>Yes</v>
      </c>
    </row>
    <row r="372" spans="1:16" x14ac:dyDescent="0.25">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Exceisa</v>
      </c>
      <c r="O372" t="str">
        <f t="shared" si="17"/>
        <v>Dark</v>
      </c>
      <c r="P372" t="str">
        <f>_xlfn.XLOOKUP(Orders[[#This Row],[Customer ID]],customers!$A$1:$A$1001,customers!$I$1:$I$1001,,0)</f>
        <v>Yes</v>
      </c>
    </row>
    <row r="373" spans="1:16" x14ac:dyDescent="0.25">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5">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5">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5">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5">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5">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5">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5">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Exceisa</v>
      </c>
      <c r="O384" t="str">
        <f t="shared" si="17"/>
        <v>Dark</v>
      </c>
      <c r="P384" t="str">
        <f>_xlfn.XLOOKUP(Orders[[#This Row],[Customer ID]],customers!$A$1:$A$1001,customers!$I$1:$I$1001,,0)</f>
        <v>No</v>
      </c>
    </row>
    <row r="385" spans="1:16" x14ac:dyDescent="0.25">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Exceisa</v>
      </c>
      <c r="O385" t="str">
        <f t="shared" si="17"/>
        <v>Light</v>
      </c>
      <c r="P385" t="str">
        <f>_xlfn.XLOOKUP(Orders[[#This Row],[Customer ID]],customers!$A$1:$A$1001,customers!$I$1:$I$1001,,0)</f>
        <v>Yes</v>
      </c>
    </row>
    <row r="386" spans="1:16" x14ac:dyDescent="0.25">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IF(I387="Rob","Robusta",IF(I387="Exc","Exceisa",IF(I387="Ara","Arabica",IF(I387="Lib","Liberica",""))))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Exceisa</v>
      </c>
      <c r="O389" t="str">
        <f t="shared" si="20"/>
        <v>Light</v>
      </c>
      <c r="P389" t="str">
        <f>_xlfn.XLOOKUP(Orders[[#This Row],[Customer ID]],customers!$A$1:$A$1001,customers!$I$1:$I$1001,,0)</f>
        <v>Yes</v>
      </c>
    </row>
    <row r="390" spans="1:16" x14ac:dyDescent="0.25">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5">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Exceisa</v>
      </c>
      <c r="O392" t="str">
        <f t="shared" si="20"/>
        <v>Dark</v>
      </c>
      <c r="P392" t="str">
        <f>_xlfn.XLOOKUP(Orders[[#This Row],[Customer ID]],customers!$A$1:$A$1001,customers!$I$1:$I$1001,,0)</f>
        <v>Yes</v>
      </c>
    </row>
    <row r="393" spans="1:16" x14ac:dyDescent="0.25">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5">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Exceisa</v>
      </c>
      <c r="O394" t="str">
        <f t="shared" si="20"/>
        <v>Light</v>
      </c>
      <c r="P394" t="str">
        <f>_xlfn.XLOOKUP(Orders[[#This Row],[Customer ID]],customers!$A$1:$A$1001,customers!$I$1:$I$1001,,0)</f>
        <v>No</v>
      </c>
    </row>
    <row r="395" spans="1:16" x14ac:dyDescent="0.25">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5">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5">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Exceisa</v>
      </c>
      <c r="O401" t="str">
        <f t="shared" si="20"/>
        <v>Dark</v>
      </c>
      <c r="P401" t="str">
        <f>_xlfn.XLOOKUP(Orders[[#This Row],[Customer ID]],customers!$A$1:$A$1001,customers!$I$1:$I$1001,,0)</f>
        <v>No</v>
      </c>
    </row>
    <row r="402" spans="1:16" x14ac:dyDescent="0.25">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5">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Exceisa</v>
      </c>
      <c r="O407" t="str">
        <f t="shared" si="20"/>
        <v>Medium</v>
      </c>
      <c r="P407" t="str">
        <f>_xlfn.XLOOKUP(Orders[[#This Row],[Customer ID]],customers!$A$1:$A$1001,customers!$I$1:$I$1001,,0)</f>
        <v>Yes</v>
      </c>
    </row>
    <row r="408" spans="1:16" x14ac:dyDescent="0.25">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Exceisa</v>
      </c>
      <c r="O408" t="str">
        <f t="shared" si="20"/>
        <v>Medium</v>
      </c>
      <c r="P408" t="str">
        <f>_xlfn.XLOOKUP(Orders[[#This Row],[Customer ID]],customers!$A$1:$A$1001,customers!$I$1:$I$1001,,0)</f>
        <v>Yes</v>
      </c>
    </row>
    <row r="409" spans="1:16" x14ac:dyDescent="0.25">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Exceisa</v>
      </c>
      <c r="O409" t="str">
        <f t="shared" si="20"/>
        <v>Medium</v>
      </c>
      <c r="P409" t="str">
        <f>_xlfn.XLOOKUP(Orders[[#This Row],[Customer ID]],customers!$A$1:$A$1001,customers!$I$1:$I$1001,,0)</f>
        <v>No</v>
      </c>
    </row>
    <row r="410" spans="1:16" x14ac:dyDescent="0.25">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5">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5">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5">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5">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5">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5">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Exceisa</v>
      </c>
      <c r="O426" t="str">
        <f t="shared" si="20"/>
        <v>Light</v>
      </c>
      <c r="P426" t="str">
        <f>_xlfn.XLOOKUP(Orders[[#This Row],[Customer ID]],customers!$A$1:$A$1001,customers!$I$1:$I$1001,,0)</f>
        <v>Yes</v>
      </c>
    </row>
    <row r="427" spans="1:16" x14ac:dyDescent="0.25">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5">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Exceisa</v>
      </c>
      <c r="O433" t="str">
        <f t="shared" si="20"/>
        <v>Dark</v>
      </c>
      <c r="P433" t="str">
        <f>_xlfn.XLOOKUP(Orders[[#This Row],[Customer ID]],customers!$A$1:$A$1001,customers!$I$1:$I$1001,,0)</f>
        <v>Yes</v>
      </c>
    </row>
    <row r="434" spans="1:16" x14ac:dyDescent="0.25">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5">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5">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Exceisa</v>
      </c>
      <c r="O437" t="str">
        <f t="shared" si="20"/>
        <v>Medium</v>
      </c>
      <c r="P437" t="str">
        <f>_xlfn.XLOOKUP(Orders[[#This Row],[Customer ID]],customers!$A$1:$A$1001,customers!$I$1:$I$1001,,0)</f>
        <v>No</v>
      </c>
    </row>
    <row r="438" spans="1:16" x14ac:dyDescent="0.25">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5">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Exceisa</v>
      </c>
      <c r="O441" t="str">
        <f t="shared" si="20"/>
        <v>Light</v>
      </c>
      <c r="P441" t="str">
        <f>_xlfn.XLOOKUP(Orders[[#This Row],[Customer ID]],customers!$A$1:$A$1001,customers!$I$1:$I$1001,,0)</f>
        <v>No</v>
      </c>
    </row>
    <row r="442" spans="1:16" x14ac:dyDescent="0.25">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Exceisa</v>
      </c>
      <c r="O443" t="str">
        <f t="shared" si="20"/>
        <v>Dark</v>
      </c>
      <c r="P443" t="str">
        <f>_xlfn.XLOOKUP(Orders[[#This Row],[Customer ID]],customers!$A$1:$A$1001,customers!$I$1:$I$1001,,0)</f>
        <v>Yes</v>
      </c>
    </row>
    <row r="444" spans="1:16" x14ac:dyDescent="0.25">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Exceisa</v>
      </c>
      <c r="O445" t="str">
        <f t="shared" si="20"/>
        <v>Light</v>
      </c>
      <c r="P445" t="str">
        <f>_xlfn.XLOOKUP(Orders[[#This Row],[Customer ID]],customers!$A$1:$A$1001,customers!$I$1:$I$1001,,0)</f>
        <v>Yes</v>
      </c>
    </row>
    <row r="446" spans="1:16" x14ac:dyDescent="0.25">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Exceisa</v>
      </c>
      <c r="O446" t="str">
        <f t="shared" si="20"/>
        <v>Medium</v>
      </c>
      <c r="P446" t="str">
        <f>_xlfn.XLOOKUP(Orders[[#This Row],[Customer ID]],customers!$A$1:$A$1001,customers!$I$1:$I$1001,,0)</f>
        <v>No</v>
      </c>
    </row>
    <row r="447" spans="1:16" x14ac:dyDescent="0.25">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5">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5">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IF(I451="Rob","Robusta",IF(I451="Exc","Exceisa",IF(I451="Ara","Arabica",IF(I451="Lib","Liberica",""))))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5">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5">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5">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Exceisa</v>
      </c>
      <c r="O465" t="str">
        <f t="shared" si="23"/>
        <v>Medium</v>
      </c>
      <c r="P465" t="str">
        <f>_xlfn.XLOOKUP(Orders[[#This Row],[Customer ID]],customers!$A$1:$A$1001,customers!$I$1:$I$1001,,0)</f>
        <v>No</v>
      </c>
    </row>
    <row r="466" spans="1:16" x14ac:dyDescent="0.25">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5">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Exceisa</v>
      </c>
      <c r="O470" t="str">
        <f t="shared" si="23"/>
        <v>Medium</v>
      </c>
      <c r="P470" t="str">
        <f>_xlfn.XLOOKUP(Orders[[#This Row],[Customer ID]],customers!$A$1:$A$1001,customers!$I$1:$I$1001,,0)</f>
        <v>Yes</v>
      </c>
    </row>
    <row r="471" spans="1:16" x14ac:dyDescent="0.25">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Exceisa</v>
      </c>
      <c r="O471" t="str">
        <f t="shared" si="23"/>
        <v>Light</v>
      </c>
      <c r="P471" t="str">
        <f>_xlfn.XLOOKUP(Orders[[#This Row],[Customer ID]],customers!$A$1:$A$1001,customers!$I$1:$I$1001,,0)</f>
        <v>Yes</v>
      </c>
    </row>
    <row r="472" spans="1:16" x14ac:dyDescent="0.25">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5">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5">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Exceisa</v>
      </c>
      <c r="O476" t="str">
        <f t="shared" si="23"/>
        <v>Medium</v>
      </c>
      <c r="P476" t="str">
        <f>_xlfn.XLOOKUP(Orders[[#This Row],[Customer ID]],customers!$A$1:$A$1001,customers!$I$1:$I$1001,,0)</f>
        <v>Yes</v>
      </c>
    </row>
    <row r="477" spans="1:16" x14ac:dyDescent="0.25">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Exceisa</v>
      </c>
      <c r="O478" t="str">
        <f t="shared" si="23"/>
        <v>Light</v>
      </c>
      <c r="P478" t="str">
        <f>_xlfn.XLOOKUP(Orders[[#This Row],[Customer ID]],customers!$A$1:$A$1001,customers!$I$1:$I$1001,,0)</f>
        <v>Yes</v>
      </c>
    </row>
    <row r="479" spans="1:16" x14ac:dyDescent="0.25">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Exceisa</v>
      </c>
      <c r="O481" t="str">
        <f t="shared" si="23"/>
        <v>Medium</v>
      </c>
      <c r="P481" t="str">
        <f>_xlfn.XLOOKUP(Orders[[#This Row],[Customer ID]],customers!$A$1:$A$1001,customers!$I$1:$I$1001,,0)</f>
        <v>Yes</v>
      </c>
    </row>
    <row r="482" spans="1:16" x14ac:dyDescent="0.25">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Exceisa</v>
      </c>
      <c r="O482" t="str">
        <f t="shared" si="23"/>
        <v>Medium</v>
      </c>
      <c r="P482" t="str">
        <f>_xlfn.XLOOKUP(Orders[[#This Row],[Customer ID]],customers!$A$1:$A$1001,customers!$I$1:$I$1001,,0)</f>
        <v>Yes</v>
      </c>
    </row>
    <row r="483" spans="1:16" x14ac:dyDescent="0.25">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5">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Exceisa</v>
      </c>
      <c r="O484" t="str">
        <f t="shared" si="23"/>
        <v>Dark</v>
      </c>
      <c r="P484" t="str">
        <f>_xlfn.XLOOKUP(Orders[[#This Row],[Customer ID]],customers!$A$1:$A$1001,customers!$I$1:$I$1001,,0)</f>
        <v>Yes</v>
      </c>
    </row>
    <row r="485" spans="1:16" x14ac:dyDescent="0.25">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5">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5">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Exceisa</v>
      </c>
      <c r="O489" t="str">
        <f t="shared" si="23"/>
        <v>Dark</v>
      </c>
      <c r="P489" t="str">
        <f>_xlfn.XLOOKUP(Orders[[#This Row],[Customer ID]],customers!$A$1:$A$1001,customers!$I$1:$I$1001,,0)</f>
        <v>No</v>
      </c>
    </row>
    <row r="490" spans="1:16" x14ac:dyDescent="0.25">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5">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5">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Exceisa</v>
      </c>
      <c r="O494" t="str">
        <f t="shared" si="23"/>
        <v>Medium</v>
      </c>
      <c r="P494" t="str">
        <f>_xlfn.XLOOKUP(Orders[[#This Row],[Customer ID]],customers!$A$1:$A$1001,customers!$I$1:$I$1001,,0)</f>
        <v>Yes</v>
      </c>
    </row>
    <row r="495" spans="1:16" x14ac:dyDescent="0.25">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5">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5">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5">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Exceisa</v>
      </c>
      <c r="O498" t="str">
        <f t="shared" si="23"/>
        <v>Dark</v>
      </c>
      <c r="P498" t="str">
        <f>_xlfn.XLOOKUP(Orders[[#This Row],[Customer ID]],customers!$A$1:$A$1001,customers!$I$1:$I$1001,,0)</f>
        <v>No</v>
      </c>
    </row>
    <row r="499" spans="1:16" x14ac:dyDescent="0.25">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5">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Exceisa</v>
      </c>
      <c r="O504" t="str">
        <f t="shared" si="23"/>
        <v>Medium</v>
      </c>
      <c r="P504" t="str">
        <f>_xlfn.XLOOKUP(Orders[[#This Row],[Customer ID]],customers!$A$1:$A$1001,customers!$I$1:$I$1001,,0)</f>
        <v>No</v>
      </c>
    </row>
    <row r="505" spans="1:16" x14ac:dyDescent="0.25">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5">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5">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5">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5">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5">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IF(I515="Rob","Robusta",IF(I515="Exc","Exceisa",IF(I515="Ara","Arabica",IF(I515="Lib","Liberica",""))))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Exceisa</v>
      </c>
      <c r="O520" t="str">
        <f t="shared" si="26"/>
        <v>Dark</v>
      </c>
      <c r="P520" t="str">
        <f>_xlfn.XLOOKUP(Orders[[#This Row],[Customer ID]],customers!$A$1:$A$1001,customers!$I$1:$I$1001,,0)</f>
        <v>No</v>
      </c>
    </row>
    <row r="521" spans="1:16" x14ac:dyDescent="0.25">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5">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Exceisa</v>
      </c>
      <c r="O528" t="str">
        <f t="shared" si="26"/>
        <v>Medium</v>
      </c>
      <c r="P528" t="str">
        <f>_xlfn.XLOOKUP(Orders[[#This Row],[Customer ID]],customers!$A$1:$A$1001,customers!$I$1:$I$1001,,0)</f>
        <v>Yes</v>
      </c>
    </row>
    <row r="529" spans="1:16" x14ac:dyDescent="0.25">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Exceisa</v>
      </c>
      <c r="O529" t="str">
        <f t="shared" si="26"/>
        <v>Medium</v>
      </c>
      <c r="P529" t="str">
        <f>_xlfn.XLOOKUP(Orders[[#This Row],[Customer ID]],customers!$A$1:$A$1001,customers!$I$1:$I$1001,,0)</f>
        <v>No</v>
      </c>
    </row>
    <row r="530" spans="1:16" x14ac:dyDescent="0.25">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Exceisa</v>
      </c>
      <c r="O530" t="str">
        <f t="shared" si="26"/>
        <v>Light</v>
      </c>
      <c r="P530" t="str">
        <f>_xlfn.XLOOKUP(Orders[[#This Row],[Customer ID]],customers!$A$1:$A$1001,customers!$I$1:$I$1001,,0)</f>
        <v>No</v>
      </c>
    </row>
    <row r="531" spans="1:16" x14ac:dyDescent="0.25">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Exceisa</v>
      </c>
      <c r="O534" t="str">
        <f t="shared" si="26"/>
        <v>Medium</v>
      </c>
      <c r="P534" t="str">
        <f>_xlfn.XLOOKUP(Orders[[#This Row],[Customer ID]],customers!$A$1:$A$1001,customers!$I$1:$I$1001,,0)</f>
        <v>Yes</v>
      </c>
    </row>
    <row r="535" spans="1:16" x14ac:dyDescent="0.25">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Exceisa</v>
      </c>
      <c r="O539" t="str">
        <f t="shared" si="26"/>
        <v>Dark</v>
      </c>
      <c r="P539" t="str">
        <f>_xlfn.XLOOKUP(Orders[[#This Row],[Customer ID]],customers!$A$1:$A$1001,customers!$I$1:$I$1001,,0)</f>
        <v>Yes</v>
      </c>
    </row>
    <row r="540" spans="1:16" x14ac:dyDescent="0.25">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5">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5">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Exceisa</v>
      </c>
      <c r="O548" t="str">
        <f t="shared" si="26"/>
        <v>Dark</v>
      </c>
      <c r="P548" t="str">
        <f>_xlfn.XLOOKUP(Orders[[#This Row],[Customer ID]],customers!$A$1:$A$1001,customers!$I$1:$I$1001,,0)</f>
        <v>No</v>
      </c>
    </row>
    <row r="549" spans="1:16" x14ac:dyDescent="0.25">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Exceisa</v>
      </c>
      <c r="O550" t="str">
        <f t="shared" si="26"/>
        <v>Light</v>
      </c>
      <c r="P550" t="str">
        <f>_xlfn.XLOOKUP(Orders[[#This Row],[Customer ID]],customers!$A$1:$A$1001,customers!$I$1:$I$1001,,0)</f>
        <v>Yes</v>
      </c>
    </row>
    <row r="551" spans="1:16" x14ac:dyDescent="0.25">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Exceisa</v>
      </c>
      <c r="O551" t="str">
        <f t="shared" si="26"/>
        <v>Light</v>
      </c>
      <c r="P551" t="str">
        <f>_xlfn.XLOOKUP(Orders[[#This Row],[Customer ID]],customers!$A$1:$A$1001,customers!$I$1:$I$1001,,0)</f>
        <v>Yes</v>
      </c>
    </row>
    <row r="552" spans="1:16" x14ac:dyDescent="0.25">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Exceisa</v>
      </c>
      <c r="O553" t="str">
        <f t="shared" si="26"/>
        <v>Dark</v>
      </c>
      <c r="P553" t="str">
        <f>_xlfn.XLOOKUP(Orders[[#This Row],[Customer ID]],customers!$A$1:$A$1001,customers!$I$1:$I$1001,,0)</f>
        <v>No</v>
      </c>
    </row>
    <row r="554" spans="1:16" x14ac:dyDescent="0.25">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Exceisa</v>
      </c>
      <c r="O554" t="str">
        <f t="shared" si="26"/>
        <v>Light</v>
      </c>
      <c r="P554" t="str">
        <f>_xlfn.XLOOKUP(Orders[[#This Row],[Customer ID]],customers!$A$1:$A$1001,customers!$I$1:$I$1001,,0)</f>
        <v>Yes</v>
      </c>
    </row>
    <row r="555" spans="1:16" x14ac:dyDescent="0.25">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Exceisa</v>
      </c>
      <c r="O555" t="str">
        <f t="shared" si="26"/>
        <v>Medium</v>
      </c>
      <c r="P555" t="str">
        <f>_xlfn.XLOOKUP(Orders[[#This Row],[Customer ID]],customers!$A$1:$A$1001,customers!$I$1:$I$1001,,0)</f>
        <v>No</v>
      </c>
    </row>
    <row r="556" spans="1:16" x14ac:dyDescent="0.25">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Exceisa</v>
      </c>
      <c r="O557" t="str">
        <f t="shared" si="26"/>
        <v>Medium</v>
      </c>
      <c r="P557" t="str">
        <f>_xlfn.XLOOKUP(Orders[[#This Row],[Customer ID]],customers!$A$1:$A$1001,customers!$I$1:$I$1001,,0)</f>
        <v>No</v>
      </c>
    </row>
    <row r="558" spans="1:16" x14ac:dyDescent="0.25">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Exceisa</v>
      </c>
      <c r="O559" t="str">
        <f t="shared" si="26"/>
        <v>Light</v>
      </c>
      <c r="P559" t="str">
        <f>_xlfn.XLOOKUP(Orders[[#This Row],[Customer ID]],customers!$A$1:$A$1001,customers!$I$1:$I$1001,,0)</f>
        <v>Yes</v>
      </c>
    </row>
    <row r="560" spans="1:16" x14ac:dyDescent="0.25">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Exceisa</v>
      </c>
      <c r="O562" t="str">
        <f t="shared" si="26"/>
        <v>Medium</v>
      </c>
      <c r="P562" t="str">
        <f>_xlfn.XLOOKUP(Orders[[#This Row],[Customer ID]],customers!$A$1:$A$1001,customers!$I$1:$I$1001,,0)</f>
        <v>Yes</v>
      </c>
    </row>
    <row r="563" spans="1:16" x14ac:dyDescent="0.25">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Exceisa</v>
      </c>
      <c r="O565" t="str">
        <f t="shared" si="26"/>
        <v>Medium</v>
      </c>
      <c r="P565" t="str">
        <f>_xlfn.XLOOKUP(Orders[[#This Row],[Customer ID]],customers!$A$1:$A$1001,customers!$I$1:$I$1001,,0)</f>
        <v>No</v>
      </c>
    </row>
    <row r="566" spans="1:16" x14ac:dyDescent="0.25">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5">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5">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Exceisa</v>
      </c>
      <c r="O573" t="str">
        <f t="shared" si="26"/>
        <v>Light</v>
      </c>
      <c r="P573" t="str">
        <f>_xlfn.XLOOKUP(Orders[[#This Row],[Customer ID]],customers!$A$1:$A$1001,customers!$I$1:$I$1001,,0)</f>
        <v>No</v>
      </c>
    </row>
    <row r="574" spans="1:16" x14ac:dyDescent="0.25">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5">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IF(I579="Rob","Robusta",IF(I579="Exc","Exceisa",IF(I579="Ara","Arabica",IF(I579="Lib","Liberica",""))))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Exceisa</v>
      </c>
      <c r="O580" t="str">
        <f t="shared" si="29"/>
        <v>Light</v>
      </c>
      <c r="P580" t="str">
        <f>_xlfn.XLOOKUP(Orders[[#This Row],[Customer ID]],customers!$A$1:$A$1001,customers!$I$1:$I$1001,,0)</f>
        <v>No</v>
      </c>
    </row>
    <row r="581" spans="1:16" x14ac:dyDescent="0.25">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5">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Exceisa</v>
      </c>
      <c r="O582" t="str">
        <f t="shared" si="29"/>
        <v>Light</v>
      </c>
      <c r="P582" t="str">
        <f>_xlfn.XLOOKUP(Orders[[#This Row],[Customer ID]],customers!$A$1:$A$1001,customers!$I$1:$I$1001,,0)</f>
        <v>Yes</v>
      </c>
    </row>
    <row r="583" spans="1:16" x14ac:dyDescent="0.25">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Exceisa</v>
      </c>
      <c r="O583" t="str">
        <f t="shared" si="29"/>
        <v>Light</v>
      </c>
      <c r="P583" t="str">
        <f>_xlfn.XLOOKUP(Orders[[#This Row],[Customer ID]],customers!$A$1:$A$1001,customers!$I$1:$I$1001,,0)</f>
        <v>Yes</v>
      </c>
    </row>
    <row r="584" spans="1:16" x14ac:dyDescent="0.25">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Exceisa</v>
      </c>
      <c r="O584" t="str">
        <f t="shared" si="29"/>
        <v>Dark</v>
      </c>
      <c r="P584" t="str">
        <f>_xlfn.XLOOKUP(Orders[[#This Row],[Customer ID]],customers!$A$1:$A$1001,customers!$I$1:$I$1001,,0)</f>
        <v>No</v>
      </c>
    </row>
    <row r="585" spans="1:16" x14ac:dyDescent="0.25">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Exceisa</v>
      </c>
      <c r="O587" t="str">
        <f t="shared" si="29"/>
        <v>Medium</v>
      </c>
      <c r="P587" t="str">
        <f>_xlfn.XLOOKUP(Orders[[#This Row],[Customer ID]],customers!$A$1:$A$1001,customers!$I$1:$I$1001,,0)</f>
        <v>Yes</v>
      </c>
    </row>
    <row r="588" spans="1:16" x14ac:dyDescent="0.25">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5">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5">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Exceisa</v>
      </c>
      <c r="O591" t="str">
        <f t="shared" si="29"/>
        <v>Light</v>
      </c>
      <c r="P591" t="str">
        <f>_xlfn.XLOOKUP(Orders[[#This Row],[Customer ID]],customers!$A$1:$A$1001,customers!$I$1:$I$1001,,0)</f>
        <v>No</v>
      </c>
    </row>
    <row r="592" spans="1:16" x14ac:dyDescent="0.25">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Exceisa</v>
      </c>
      <c r="O592" t="str">
        <f t="shared" si="29"/>
        <v>Medium</v>
      </c>
      <c r="P592" t="str">
        <f>_xlfn.XLOOKUP(Orders[[#This Row],[Customer ID]],customers!$A$1:$A$1001,customers!$I$1:$I$1001,,0)</f>
        <v>Yes</v>
      </c>
    </row>
    <row r="593" spans="1:16" x14ac:dyDescent="0.25">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Exceisa</v>
      </c>
      <c r="O595" t="str">
        <f t="shared" si="29"/>
        <v>Dark</v>
      </c>
      <c r="P595" t="str">
        <f>_xlfn.XLOOKUP(Orders[[#This Row],[Customer ID]],customers!$A$1:$A$1001,customers!$I$1:$I$1001,,0)</f>
        <v>Yes</v>
      </c>
    </row>
    <row r="596" spans="1:16" x14ac:dyDescent="0.25">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Exceisa</v>
      </c>
      <c r="O597" t="str">
        <f t="shared" si="29"/>
        <v>Light</v>
      </c>
      <c r="P597" t="str">
        <f>_xlfn.XLOOKUP(Orders[[#This Row],[Customer ID]],customers!$A$1:$A$1001,customers!$I$1:$I$1001,,0)</f>
        <v>No</v>
      </c>
    </row>
    <row r="598" spans="1:16" x14ac:dyDescent="0.25">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5">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5">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Exceisa</v>
      </c>
      <c r="O604" t="str">
        <f t="shared" si="29"/>
        <v>Light</v>
      </c>
      <c r="P604" t="str">
        <f>_xlfn.XLOOKUP(Orders[[#This Row],[Customer ID]],customers!$A$1:$A$1001,customers!$I$1:$I$1001,,0)</f>
        <v>Yes</v>
      </c>
    </row>
    <row r="605" spans="1:16" x14ac:dyDescent="0.25">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Exceisa</v>
      </c>
      <c r="O609" t="str">
        <f t="shared" si="29"/>
        <v>Dark</v>
      </c>
      <c r="P609" t="str">
        <f>_xlfn.XLOOKUP(Orders[[#This Row],[Customer ID]],customers!$A$1:$A$1001,customers!$I$1:$I$1001,,0)</f>
        <v>Yes</v>
      </c>
    </row>
    <row r="610" spans="1:16" x14ac:dyDescent="0.25">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Exceisa</v>
      </c>
      <c r="O610" t="str">
        <f t="shared" si="29"/>
        <v>Dark</v>
      </c>
      <c r="P610" t="str">
        <f>_xlfn.XLOOKUP(Orders[[#This Row],[Customer ID]],customers!$A$1:$A$1001,customers!$I$1:$I$1001,,0)</f>
        <v>No</v>
      </c>
    </row>
    <row r="611" spans="1:16" x14ac:dyDescent="0.25">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Exceisa</v>
      </c>
      <c r="O613" t="str">
        <f t="shared" si="29"/>
        <v>Light</v>
      </c>
      <c r="P613" t="str">
        <f>_xlfn.XLOOKUP(Orders[[#This Row],[Customer ID]],customers!$A$1:$A$1001,customers!$I$1:$I$1001,,0)</f>
        <v>No</v>
      </c>
    </row>
    <row r="614" spans="1:16" x14ac:dyDescent="0.25">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5">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5">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Exceisa</v>
      </c>
      <c r="O618" t="str">
        <f t="shared" si="29"/>
        <v>Medium</v>
      </c>
      <c r="P618" t="str">
        <f>_xlfn.XLOOKUP(Orders[[#This Row],[Customer ID]],customers!$A$1:$A$1001,customers!$I$1:$I$1001,,0)</f>
        <v>No</v>
      </c>
    </row>
    <row r="619" spans="1:16" x14ac:dyDescent="0.25">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Exceisa</v>
      </c>
      <c r="O620" t="str">
        <f t="shared" si="29"/>
        <v>Dark</v>
      </c>
      <c r="P620" t="str">
        <f>_xlfn.XLOOKUP(Orders[[#This Row],[Customer ID]],customers!$A$1:$A$1001,customers!$I$1:$I$1001,,0)</f>
        <v>Yes</v>
      </c>
    </row>
    <row r="621" spans="1:16" x14ac:dyDescent="0.25">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5">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5">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Exceisa</v>
      </c>
      <c r="O625" t="str">
        <f t="shared" si="29"/>
        <v>Dark</v>
      </c>
      <c r="P625" t="str">
        <f>_xlfn.XLOOKUP(Orders[[#This Row],[Customer ID]],customers!$A$1:$A$1001,customers!$I$1:$I$1001,,0)</f>
        <v>No</v>
      </c>
    </row>
    <row r="626" spans="1:16" x14ac:dyDescent="0.25">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Exceisa</v>
      </c>
      <c r="O626" t="str">
        <f t="shared" si="29"/>
        <v>Medium</v>
      </c>
      <c r="P626" t="str">
        <f>_xlfn.XLOOKUP(Orders[[#This Row],[Customer ID]],customers!$A$1:$A$1001,customers!$I$1:$I$1001,,0)</f>
        <v>Yes</v>
      </c>
    </row>
    <row r="627" spans="1:16" x14ac:dyDescent="0.25">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Exceisa</v>
      </c>
      <c r="O629" t="str">
        <f t="shared" si="29"/>
        <v>Medium</v>
      </c>
      <c r="P629" t="str">
        <f>_xlfn.XLOOKUP(Orders[[#This Row],[Customer ID]],customers!$A$1:$A$1001,customers!$I$1:$I$1001,,0)</f>
        <v>Yes</v>
      </c>
    </row>
    <row r="630" spans="1:16" x14ac:dyDescent="0.25">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Exceisa</v>
      </c>
      <c r="O630" t="str">
        <f t="shared" si="29"/>
        <v>Light</v>
      </c>
      <c r="P630" t="str">
        <f>_xlfn.XLOOKUP(Orders[[#This Row],[Customer ID]],customers!$A$1:$A$1001,customers!$I$1:$I$1001,,0)</f>
        <v>Yes</v>
      </c>
    </row>
    <row r="631" spans="1:16" x14ac:dyDescent="0.25">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5">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Exceisa</v>
      </c>
      <c r="O634" t="str">
        <f t="shared" si="29"/>
        <v>Light</v>
      </c>
      <c r="P634" t="str">
        <f>_xlfn.XLOOKUP(Orders[[#This Row],[Customer ID]],customers!$A$1:$A$1001,customers!$I$1:$I$1001,,0)</f>
        <v>No</v>
      </c>
    </row>
    <row r="635" spans="1:16" x14ac:dyDescent="0.25">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5">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Exceisa</v>
      </c>
      <c r="O637" t="str">
        <f t="shared" si="29"/>
        <v>Light</v>
      </c>
      <c r="P637" t="str">
        <f>_xlfn.XLOOKUP(Orders[[#This Row],[Customer ID]],customers!$A$1:$A$1001,customers!$I$1:$I$1001,,0)</f>
        <v>Yes</v>
      </c>
    </row>
    <row r="638" spans="1:16" x14ac:dyDescent="0.25">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5">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Exceisa</v>
      </c>
      <c r="O639" t="str">
        <f t="shared" si="29"/>
        <v>Medium</v>
      </c>
      <c r="P639" t="str">
        <f>_xlfn.XLOOKUP(Orders[[#This Row],[Customer ID]],customers!$A$1:$A$1001,customers!$I$1:$I$1001,,0)</f>
        <v>Yes</v>
      </c>
    </row>
    <row r="640" spans="1:16" x14ac:dyDescent="0.25">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IF(I643="Rob","Robusta",IF(I643="Exc","Exceisa",IF(I643="Ara","Arabica",IF(I643="Lib","Liberica",""))))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Exceisa</v>
      </c>
      <c r="O644" t="str">
        <f t="shared" si="32"/>
        <v>Medium</v>
      </c>
      <c r="P644" t="str">
        <f>_xlfn.XLOOKUP(Orders[[#This Row],[Customer ID]],customers!$A$1:$A$1001,customers!$I$1:$I$1001,,0)</f>
        <v>Yes</v>
      </c>
    </row>
    <row r="645" spans="1:16" x14ac:dyDescent="0.25">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Exceisa</v>
      </c>
      <c r="O645" t="str">
        <f t="shared" si="32"/>
        <v>Light</v>
      </c>
      <c r="P645" t="str">
        <f>_xlfn.XLOOKUP(Orders[[#This Row],[Customer ID]],customers!$A$1:$A$1001,customers!$I$1:$I$1001,,0)</f>
        <v>Yes</v>
      </c>
    </row>
    <row r="646" spans="1:16" x14ac:dyDescent="0.25">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5">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5">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5">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5">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5">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5">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Exceisa</v>
      </c>
      <c r="O660" t="str">
        <f t="shared" si="32"/>
        <v>Medium</v>
      </c>
      <c r="P660" t="str">
        <f>_xlfn.XLOOKUP(Orders[[#This Row],[Customer ID]],customers!$A$1:$A$1001,customers!$I$1:$I$1001,,0)</f>
        <v>Yes</v>
      </c>
    </row>
    <row r="661" spans="1:16" x14ac:dyDescent="0.25">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Exceisa</v>
      </c>
      <c r="O662" t="str">
        <f t="shared" si="32"/>
        <v>Light</v>
      </c>
      <c r="P662" t="str">
        <f>_xlfn.XLOOKUP(Orders[[#This Row],[Customer ID]],customers!$A$1:$A$1001,customers!$I$1:$I$1001,,0)</f>
        <v>No</v>
      </c>
    </row>
    <row r="663" spans="1:16" x14ac:dyDescent="0.25">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5">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5">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Exceisa</v>
      </c>
      <c r="O666" t="str">
        <f t="shared" si="32"/>
        <v>Dark</v>
      </c>
      <c r="P666" t="str">
        <f>_xlfn.XLOOKUP(Orders[[#This Row],[Customer ID]],customers!$A$1:$A$1001,customers!$I$1:$I$1001,,0)</f>
        <v>No</v>
      </c>
    </row>
    <row r="667" spans="1:16" x14ac:dyDescent="0.25">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5">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Exceisa</v>
      </c>
      <c r="O675" t="str">
        <f t="shared" si="32"/>
        <v>Medium</v>
      </c>
      <c r="P675" t="str">
        <f>_xlfn.XLOOKUP(Orders[[#This Row],[Customer ID]],customers!$A$1:$A$1001,customers!$I$1:$I$1001,,0)</f>
        <v>Yes</v>
      </c>
    </row>
    <row r="676" spans="1:16" x14ac:dyDescent="0.25">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5">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5">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Exceisa</v>
      </c>
      <c r="O684" t="str">
        <f t="shared" si="32"/>
        <v>Medium</v>
      </c>
      <c r="P684" t="str">
        <f>_xlfn.XLOOKUP(Orders[[#This Row],[Customer ID]],customers!$A$1:$A$1001,customers!$I$1:$I$1001,,0)</f>
        <v>Yes</v>
      </c>
    </row>
    <row r="685" spans="1:16" x14ac:dyDescent="0.25">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5">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Exceisa</v>
      </c>
      <c r="O689" t="str">
        <f t="shared" si="32"/>
        <v>Medium</v>
      </c>
      <c r="P689" t="str">
        <f>_xlfn.XLOOKUP(Orders[[#This Row],[Customer ID]],customers!$A$1:$A$1001,customers!$I$1:$I$1001,,0)</f>
        <v>No</v>
      </c>
    </row>
    <row r="690" spans="1:16" x14ac:dyDescent="0.25">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5">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5">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5">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5">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Exceisa</v>
      </c>
      <c r="O696" t="str">
        <f t="shared" si="32"/>
        <v>Dark</v>
      </c>
      <c r="P696" t="str">
        <f>_xlfn.XLOOKUP(Orders[[#This Row],[Customer ID]],customers!$A$1:$A$1001,customers!$I$1:$I$1001,,0)</f>
        <v>No</v>
      </c>
    </row>
    <row r="697" spans="1:16" x14ac:dyDescent="0.25">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5">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5">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5">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5">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5">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5">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Exceisa</v>
      </c>
      <c r="O706" t="str">
        <f t="shared" si="32"/>
        <v>Dark</v>
      </c>
      <c r="P706" t="str">
        <f>_xlfn.XLOOKUP(Orders[[#This Row],[Customer ID]],customers!$A$1:$A$1001,customers!$I$1:$I$1001,,0)</f>
        <v>Yes</v>
      </c>
    </row>
    <row r="707" spans="1:16" x14ac:dyDescent="0.25">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IF(I707="Rob","Robusta",IF(I707="Exc","Exceisa",IF(I707="Ara","Arabica",IF(I707="Lib","Liberica",""))))</f>
        <v>Exceisa</v>
      </c>
      <c r="O707" t="str">
        <f t="shared" ref="O707:O770" si="35">IF(J707="M","Medium",IF(J707="L","Light",IF(J707="D","Dark","")))</f>
        <v>Light</v>
      </c>
      <c r="P707" t="str">
        <f>_xlfn.XLOOKUP(Orders[[#This Row],[Customer ID]],customers!$A$1:$A$1001,customers!$I$1:$I$1001,,0)</f>
        <v>No</v>
      </c>
    </row>
    <row r="708" spans="1:16" x14ac:dyDescent="0.25">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Exceisa</v>
      </c>
      <c r="O708" t="str">
        <f t="shared" si="35"/>
        <v>Medium</v>
      </c>
      <c r="P708" t="str">
        <f>_xlfn.XLOOKUP(Orders[[#This Row],[Customer ID]],customers!$A$1:$A$1001,customers!$I$1:$I$1001,,0)</f>
        <v>No</v>
      </c>
    </row>
    <row r="709" spans="1:16" x14ac:dyDescent="0.25">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5">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5">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Exceisa</v>
      </c>
      <c r="O711" t="str">
        <f t="shared" si="35"/>
        <v>Light</v>
      </c>
      <c r="P711" t="str">
        <f>_xlfn.XLOOKUP(Orders[[#This Row],[Customer ID]],customers!$A$1:$A$1001,customers!$I$1:$I$1001,,0)</f>
        <v>Yes</v>
      </c>
    </row>
    <row r="712" spans="1:16" x14ac:dyDescent="0.25">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Exceisa</v>
      </c>
      <c r="O712" t="str">
        <f t="shared" si="35"/>
        <v>Medium</v>
      </c>
      <c r="P712" t="str">
        <f>_xlfn.XLOOKUP(Orders[[#This Row],[Customer ID]],customers!$A$1:$A$1001,customers!$I$1:$I$1001,,0)</f>
        <v>No</v>
      </c>
    </row>
    <row r="713" spans="1:16" x14ac:dyDescent="0.25">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Exceisa</v>
      </c>
      <c r="O714" t="str">
        <f t="shared" si="35"/>
        <v>Medium</v>
      </c>
      <c r="P714" t="str">
        <f>_xlfn.XLOOKUP(Orders[[#This Row],[Customer ID]],customers!$A$1:$A$1001,customers!$I$1:$I$1001,,0)</f>
        <v>No</v>
      </c>
    </row>
    <row r="715" spans="1:16" x14ac:dyDescent="0.25">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Exceisa</v>
      </c>
      <c r="O716" t="str">
        <f t="shared" si="35"/>
        <v>Dark</v>
      </c>
      <c r="P716" t="str">
        <f>_xlfn.XLOOKUP(Orders[[#This Row],[Customer ID]],customers!$A$1:$A$1001,customers!$I$1:$I$1001,,0)</f>
        <v>Yes</v>
      </c>
    </row>
    <row r="717" spans="1:16" x14ac:dyDescent="0.25">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Exceisa</v>
      </c>
      <c r="O717" t="str">
        <f t="shared" si="35"/>
        <v>Light</v>
      </c>
      <c r="P717" t="str">
        <f>_xlfn.XLOOKUP(Orders[[#This Row],[Customer ID]],customers!$A$1:$A$1001,customers!$I$1:$I$1001,,0)</f>
        <v>No</v>
      </c>
    </row>
    <row r="718" spans="1:16" x14ac:dyDescent="0.25">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5">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Exceisa</v>
      </c>
      <c r="O722" t="str">
        <f t="shared" si="35"/>
        <v>Dark</v>
      </c>
      <c r="P722" t="str">
        <f>_xlfn.XLOOKUP(Orders[[#This Row],[Customer ID]],customers!$A$1:$A$1001,customers!$I$1:$I$1001,,0)</f>
        <v>Yes</v>
      </c>
    </row>
    <row r="723" spans="1:16" x14ac:dyDescent="0.25">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Exceisa</v>
      </c>
      <c r="O724" t="str">
        <f t="shared" si="35"/>
        <v>Dark</v>
      </c>
      <c r="P724" t="str">
        <f>_xlfn.XLOOKUP(Orders[[#This Row],[Customer ID]],customers!$A$1:$A$1001,customers!$I$1:$I$1001,,0)</f>
        <v>No</v>
      </c>
    </row>
    <row r="725" spans="1:16" x14ac:dyDescent="0.25">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Exceisa</v>
      </c>
      <c r="O725" t="str">
        <f t="shared" si="35"/>
        <v>Medium</v>
      </c>
      <c r="P725" t="str">
        <f>_xlfn.XLOOKUP(Orders[[#This Row],[Customer ID]],customers!$A$1:$A$1001,customers!$I$1:$I$1001,,0)</f>
        <v>No</v>
      </c>
    </row>
    <row r="726" spans="1:16" x14ac:dyDescent="0.25">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5">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Exceisa</v>
      </c>
      <c r="O730" t="str">
        <f t="shared" si="35"/>
        <v>Dark</v>
      </c>
      <c r="P730" t="str">
        <f>_xlfn.XLOOKUP(Orders[[#This Row],[Customer ID]],customers!$A$1:$A$1001,customers!$I$1:$I$1001,,0)</f>
        <v>Yes</v>
      </c>
    </row>
    <row r="731" spans="1:16" x14ac:dyDescent="0.25">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Exceisa</v>
      </c>
      <c r="O734" t="str">
        <f t="shared" si="35"/>
        <v>Light</v>
      </c>
      <c r="P734" t="str">
        <f>_xlfn.XLOOKUP(Orders[[#This Row],[Customer ID]],customers!$A$1:$A$1001,customers!$I$1:$I$1001,,0)</f>
        <v>No</v>
      </c>
    </row>
    <row r="735" spans="1:16" x14ac:dyDescent="0.25">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Exceisa</v>
      </c>
      <c r="O737" t="str">
        <f t="shared" si="35"/>
        <v>Dark</v>
      </c>
      <c r="P737" t="str">
        <f>_xlfn.XLOOKUP(Orders[[#This Row],[Customer ID]],customers!$A$1:$A$1001,customers!$I$1:$I$1001,,0)</f>
        <v>No</v>
      </c>
    </row>
    <row r="738" spans="1:16" x14ac:dyDescent="0.25">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5">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5">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Exceisa</v>
      </c>
      <c r="O741" t="str">
        <f t="shared" si="35"/>
        <v>Dark</v>
      </c>
      <c r="P741" t="str">
        <f>_xlfn.XLOOKUP(Orders[[#This Row],[Customer ID]],customers!$A$1:$A$1001,customers!$I$1:$I$1001,,0)</f>
        <v>No</v>
      </c>
    </row>
    <row r="742" spans="1:16" x14ac:dyDescent="0.25">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5">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5">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Exceisa</v>
      </c>
      <c r="O747" t="str">
        <f t="shared" si="35"/>
        <v>Dark</v>
      </c>
      <c r="P747" t="str">
        <f>_xlfn.XLOOKUP(Orders[[#This Row],[Customer ID]],customers!$A$1:$A$1001,customers!$I$1:$I$1001,,0)</f>
        <v>No</v>
      </c>
    </row>
    <row r="748" spans="1:16" x14ac:dyDescent="0.25">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5">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5">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Exceisa</v>
      </c>
      <c r="O750" t="str">
        <f t="shared" si="35"/>
        <v>Dark</v>
      </c>
      <c r="P750" t="str">
        <f>_xlfn.XLOOKUP(Orders[[#This Row],[Customer ID]],customers!$A$1:$A$1001,customers!$I$1:$I$1001,,0)</f>
        <v>No</v>
      </c>
    </row>
    <row r="751" spans="1:16" x14ac:dyDescent="0.25">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5">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5">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Exceisa</v>
      </c>
      <c r="O754" t="str">
        <f t="shared" si="35"/>
        <v>Medium</v>
      </c>
      <c r="P754" t="str">
        <f>_xlfn.XLOOKUP(Orders[[#This Row],[Customer ID]],customers!$A$1:$A$1001,customers!$I$1:$I$1001,,0)</f>
        <v>Yes</v>
      </c>
    </row>
    <row r="755" spans="1:16" x14ac:dyDescent="0.25">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5">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Exceisa</v>
      </c>
      <c r="O762" t="str">
        <f t="shared" si="35"/>
        <v>Light</v>
      </c>
      <c r="P762" t="str">
        <f>_xlfn.XLOOKUP(Orders[[#This Row],[Customer ID]],customers!$A$1:$A$1001,customers!$I$1:$I$1001,,0)</f>
        <v>No</v>
      </c>
    </row>
    <row r="763" spans="1:16" x14ac:dyDescent="0.25">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Exceisa</v>
      </c>
      <c r="O763" t="str">
        <f t="shared" si="35"/>
        <v>Light</v>
      </c>
      <c r="P763" t="str">
        <f>_xlfn.XLOOKUP(Orders[[#This Row],[Customer ID]],customers!$A$1:$A$1001,customers!$I$1:$I$1001,,0)</f>
        <v>Yes</v>
      </c>
    </row>
    <row r="764" spans="1:16" x14ac:dyDescent="0.25">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5">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5">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5">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IF(I771="Rob","Robusta",IF(I771="Exc","Exceisa",IF(I771="Ara","Arabica",IF(I771="Lib","Liberica",""))))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Exceisa</v>
      </c>
      <c r="O774" t="str">
        <f t="shared" si="38"/>
        <v>Medium</v>
      </c>
      <c r="P774" t="str">
        <f>_xlfn.XLOOKUP(Orders[[#This Row],[Customer ID]],customers!$A$1:$A$1001,customers!$I$1:$I$1001,,0)</f>
        <v>No</v>
      </c>
    </row>
    <row r="775" spans="1:16" x14ac:dyDescent="0.25">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Exceisa</v>
      </c>
      <c r="O777" t="str">
        <f t="shared" si="38"/>
        <v>Light</v>
      </c>
      <c r="P777" t="str">
        <f>_xlfn.XLOOKUP(Orders[[#This Row],[Customer ID]],customers!$A$1:$A$1001,customers!$I$1:$I$1001,,0)</f>
        <v>Yes</v>
      </c>
    </row>
    <row r="778" spans="1:16" x14ac:dyDescent="0.25">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5">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5">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Exceisa</v>
      </c>
      <c r="O782" t="str">
        <f t="shared" si="38"/>
        <v>Medium</v>
      </c>
      <c r="P782" t="str">
        <f>_xlfn.XLOOKUP(Orders[[#This Row],[Customer ID]],customers!$A$1:$A$1001,customers!$I$1:$I$1001,,0)</f>
        <v>No</v>
      </c>
    </row>
    <row r="783" spans="1:16" x14ac:dyDescent="0.25">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Exceisa</v>
      </c>
      <c r="O784" t="str">
        <f t="shared" si="38"/>
        <v>Light</v>
      </c>
      <c r="P784" t="str">
        <f>_xlfn.XLOOKUP(Orders[[#This Row],[Customer ID]],customers!$A$1:$A$1001,customers!$I$1:$I$1001,,0)</f>
        <v>No</v>
      </c>
    </row>
    <row r="785" spans="1:16" x14ac:dyDescent="0.25">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5">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Exceisa</v>
      </c>
      <c r="O788" t="str">
        <f t="shared" si="38"/>
        <v>Dark</v>
      </c>
      <c r="P788" t="str">
        <f>_xlfn.XLOOKUP(Orders[[#This Row],[Customer ID]],customers!$A$1:$A$1001,customers!$I$1:$I$1001,,0)</f>
        <v>Yes</v>
      </c>
    </row>
    <row r="789" spans="1:16" x14ac:dyDescent="0.25">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Exceisa</v>
      </c>
      <c r="O789" t="str">
        <f t="shared" si="38"/>
        <v>Medium</v>
      </c>
      <c r="P789" t="str">
        <f>_xlfn.XLOOKUP(Orders[[#This Row],[Customer ID]],customers!$A$1:$A$1001,customers!$I$1:$I$1001,,0)</f>
        <v>Yes</v>
      </c>
    </row>
    <row r="790" spans="1:16" x14ac:dyDescent="0.25">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5">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5">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5">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5">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Exceisa</v>
      </c>
      <c r="O801" t="str">
        <f t="shared" si="38"/>
        <v>Dark</v>
      </c>
      <c r="P801" t="str">
        <f>_xlfn.XLOOKUP(Orders[[#This Row],[Customer ID]],customers!$A$1:$A$1001,customers!$I$1:$I$1001,,0)</f>
        <v>Yes</v>
      </c>
    </row>
    <row r="802" spans="1:16" x14ac:dyDescent="0.25">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Exceisa</v>
      </c>
      <c r="O805" t="str">
        <f t="shared" si="38"/>
        <v>Medium</v>
      </c>
      <c r="P805" t="str">
        <f>_xlfn.XLOOKUP(Orders[[#This Row],[Customer ID]],customers!$A$1:$A$1001,customers!$I$1:$I$1001,,0)</f>
        <v>No</v>
      </c>
    </row>
    <row r="806" spans="1:16" x14ac:dyDescent="0.25">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5">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5">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5">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5">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5">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Exceisa</v>
      </c>
      <c r="O815" t="str">
        <f t="shared" si="38"/>
        <v>Medium</v>
      </c>
      <c r="P815" t="str">
        <f>_xlfn.XLOOKUP(Orders[[#This Row],[Customer ID]],customers!$A$1:$A$1001,customers!$I$1:$I$1001,,0)</f>
        <v>Yes</v>
      </c>
    </row>
    <row r="816" spans="1:16" x14ac:dyDescent="0.25">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Exceisa</v>
      </c>
      <c r="O816" t="str">
        <f t="shared" si="38"/>
        <v>Light</v>
      </c>
      <c r="P816" t="str">
        <f>_xlfn.XLOOKUP(Orders[[#This Row],[Customer ID]],customers!$A$1:$A$1001,customers!$I$1:$I$1001,,0)</f>
        <v>No</v>
      </c>
    </row>
    <row r="817" spans="1:16" x14ac:dyDescent="0.25">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5">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5">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5">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5">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Exceisa</v>
      </c>
      <c r="O822" t="str">
        <f t="shared" si="38"/>
        <v>Medium</v>
      </c>
      <c r="P822" t="str">
        <f>_xlfn.XLOOKUP(Orders[[#This Row],[Customer ID]],customers!$A$1:$A$1001,customers!$I$1:$I$1001,,0)</f>
        <v>Yes</v>
      </c>
    </row>
    <row r="823" spans="1:16" x14ac:dyDescent="0.25">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Exceisa</v>
      </c>
      <c r="O824" t="str">
        <f t="shared" si="38"/>
        <v>Light</v>
      </c>
      <c r="P824" t="str">
        <f>_xlfn.XLOOKUP(Orders[[#This Row],[Customer ID]],customers!$A$1:$A$1001,customers!$I$1:$I$1001,,0)</f>
        <v>No</v>
      </c>
    </row>
    <row r="825" spans="1:16" x14ac:dyDescent="0.25">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5">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5">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Exceisa</v>
      </c>
      <c r="O828" t="str">
        <f t="shared" si="38"/>
        <v>Medium</v>
      </c>
      <c r="P828" t="str">
        <f>_xlfn.XLOOKUP(Orders[[#This Row],[Customer ID]],customers!$A$1:$A$1001,customers!$I$1:$I$1001,,0)</f>
        <v>Yes</v>
      </c>
    </row>
    <row r="829" spans="1:16" x14ac:dyDescent="0.25">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Exceisa</v>
      </c>
      <c r="O829" t="str">
        <f t="shared" si="38"/>
        <v>Medium</v>
      </c>
      <c r="P829" t="str">
        <f>_xlfn.XLOOKUP(Orders[[#This Row],[Customer ID]],customers!$A$1:$A$1001,customers!$I$1:$I$1001,,0)</f>
        <v>No</v>
      </c>
    </row>
    <row r="830" spans="1:16" x14ac:dyDescent="0.25">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Exceisa</v>
      </c>
      <c r="O832" t="str">
        <f t="shared" si="38"/>
        <v>Medium</v>
      </c>
      <c r="P832" t="str">
        <f>_xlfn.XLOOKUP(Orders[[#This Row],[Customer ID]],customers!$A$1:$A$1001,customers!$I$1:$I$1001,,0)</f>
        <v>No</v>
      </c>
    </row>
    <row r="833" spans="1:16" x14ac:dyDescent="0.25">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IF(I835="Rob","Robusta",IF(I835="Exc","Exceisa",IF(I835="Ara","Arabica",IF(I835="Lib","Liberica",""))))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Exceisa</v>
      </c>
      <c r="O837" t="str">
        <f t="shared" si="41"/>
        <v>Light</v>
      </c>
      <c r="P837" t="str">
        <f>_xlfn.XLOOKUP(Orders[[#This Row],[Customer ID]],customers!$A$1:$A$1001,customers!$I$1:$I$1001,,0)</f>
        <v>Yes</v>
      </c>
    </row>
    <row r="838" spans="1:16" x14ac:dyDescent="0.25">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Exceisa</v>
      </c>
      <c r="O841" t="str">
        <f t="shared" si="41"/>
        <v>Medium</v>
      </c>
      <c r="P841" t="str">
        <f>_xlfn.XLOOKUP(Orders[[#This Row],[Customer ID]],customers!$A$1:$A$1001,customers!$I$1:$I$1001,,0)</f>
        <v>No</v>
      </c>
    </row>
    <row r="842" spans="1:16" x14ac:dyDescent="0.25">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Exceisa</v>
      </c>
      <c r="O844" t="str">
        <f t="shared" si="41"/>
        <v>Medium</v>
      </c>
      <c r="P844" t="str">
        <f>_xlfn.XLOOKUP(Orders[[#This Row],[Customer ID]],customers!$A$1:$A$1001,customers!$I$1:$I$1001,,0)</f>
        <v>Yes</v>
      </c>
    </row>
    <row r="845" spans="1:16" x14ac:dyDescent="0.25">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Exceisa</v>
      </c>
      <c r="O845" t="str">
        <f t="shared" si="41"/>
        <v>Medium</v>
      </c>
      <c r="P845" t="str">
        <f>_xlfn.XLOOKUP(Orders[[#This Row],[Customer ID]],customers!$A$1:$A$1001,customers!$I$1:$I$1001,,0)</f>
        <v>Yes</v>
      </c>
    </row>
    <row r="846" spans="1:16" x14ac:dyDescent="0.25">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5">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Exceisa</v>
      </c>
      <c r="O847" t="str">
        <f t="shared" si="41"/>
        <v>Dark</v>
      </c>
      <c r="P847" t="str">
        <f>_xlfn.XLOOKUP(Orders[[#This Row],[Customer ID]],customers!$A$1:$A$1001,customers!$I$1:$I$1001,,0)</f>
        <v>No</v>
      </c>
    </row>
    <row r="848" spans="1:16" x14ac:dyDescent="0.25">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Exceisa</v>
      </c>
      <c r="O850" t="str">
        <f t="shared" si="41"/>
        <v>Light</v>
      </c>
      <c r="P850" t="str">
        <f>_xlfn.XLOOKUP(Orders[[#This Row],[Customer ID]],customers!$A$1:$A$1001,customers!$I$1:$I$1001,,0)</f>
        <v>No</v>
      </c>
    </row>
    <row r="851" spans="1:16" x14ac:dyDescent="0.25">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5">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5">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5">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5">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5">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5">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Exceisa</v>
      </c>
      <c r="O870" t="str">
        <f t="shared" si="41"/>
        <v>Medium</v>
      </c>
      <c r="P870" t="str">
        <f>_xlfn.XLOOKUP(Orders[[#This Row],[Customer ID]],customers!$A$1:$A$1001,customers!$I$1:$I$1001,,0)</f>
        <v>Yes</v>
      </c>
    </row>
    <row r="871" spans="1:16" x14ac:dyDescent="0.25">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5">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Exceisa</v>
      </c>
      <c r="O872" t="str">
        <f t="shared" si="41"/>
        <v>Dark</v>
      </c>
      <c r="P872" t="str">
        <f>_xlfn.XLOOKUP(Orders[[#This Row],[Customer ID]],customers!$A$1:$A$1001,customers!$I$1:$I$1001,,0)</f>
        <v>Yes</v>
      </c>
    </row>
    <row r="873" spans="1:16" x14ac:dyDescent="0.25">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Exceisa</v>
      </c>
      <c r="O873" t="str">
        <f t="shared" si="41"/>
        <v>Light</v>
      </c>
      <c r="P873" t="str">
        <f>_xlfn.XLOOKUP(Orders[[#This Row],[Customer ID]],customers!$A$1:$A$1001,customers!$I$1:$I$1001,,0)</f>
        <v>Yes</v>
      </c>
    </row>
    <row r="874" spans="1:16" x14ac:dyDescent="0.25">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5">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5">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5">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5">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Exceisa</v>
      </c>
      <c r="O881" t="str">
        <f t="shared" si="41"/>
        <v>Dark</v>
      </c>
      <c r="P881" t="str">
        <f>_xlfn.XLOOKUP(Orders[[#This Row],[Customer ID]],customers!$A$1:$A$1001,customers!$I$1:$I$1001,,0)</f>
        <v>No</v>
      </c>
    </row>
    <row r="882" spans="1:16" x14ac:dyDescent="0.25">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5">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Exceisa</v>
      </c>
      <c r="O889" t="str">
        <f t="shared" si="41"/>
        <v>Light</v>
      </c>
      <c r="P889" t="str">
        <f>_xlfn.XLOOKUP(Orders[[#This Row],[Customer ID]],customers!$A$1:$A$1001,customers!$I$1:$I$1001,,0)</f>
        <v>No</v>
      </c>
    </row>
    <row r="890" spans="1:16" x14ac:dyDescent="0.25">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Exceisa</v>
      </c>
      <c r="O894" t="str">
        <f t="shared" si="41"/>
        <v>Medium</v>
      </c>
      <c r="P894" t="str">
        <f>_xlfn.XLOOKUP(Orders[[#This Row],[Customer ID]],customers!$A$1:$A$1001,customers!$I$1:$I$1001,,0)</f>
        <v>No</v>
      </c>
    </row>
    <row r="895" spans="1:16" x14ac:dyDescent="0.25">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5">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Exceisa</v>
      </c>
      <c r="O897" t="str">
        <f t="shared" si="41"/>
        <v>Medium</v>
      </c>
      <c r="P897" t="str">
        <f>_xlfn.XLOOKUP(Orders[[#This Row],[Customer ID]],customers!$A$1:$A$1001,customers!$I$1:$I$1001,,0)</f>
        <v>No</v>
      </c>
    </row>
    <row r="898" spans="1:16" x14ac:dyDescent="0.25">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IF(I899="Rob","Robusta",IF(I899="Exc","Exceisa",IF(I899="Ara","Arabica",IF(I899="Lib","Liberica",""))))</f>
        <v>Exceisa</v>
      </c>
      <c r="O899" t="str">
        <f t="shared" ref="O899:O962" si="44">IF(J899="M","Medium",IF(J899="L","Light",IF(J899="D","Dark","")))</f>
        <v>Dark</v>
      </c>
      <c r="P899" t="str">
        <f>_xlfn.XLOOKUP(Orders[[#This Row],[Customer ID]],customers!$A$1:$A$1001,customers!$I$1:$I$1001,,0)</f>
        <v>No</v>
      </c>
    </row>
    <row r="900" spans="1:16" x14ac:dyDescent="0.25">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5">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5">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Exceisa</v>
      </c>
      <c r="O904" t="str">
        <f t="shared" si="44"/>
        <v>Medium</v>
      </c>
      <c r="P904" t="str">
        <f>_xlfn.XLOOKUP(Orders[[#This Row],[Customer ID]],customers!$A$1:$A$1001,customers!$I$1:$I$1001,,0)</f>
        <v>No</v>
      </c>
    </row>
    <row r="905" spans="1:16" x14ac:dyDescent="0.25">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5">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5">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5">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5">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5">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5">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5">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Exceisa</v>
      </c>
      <c r="O917" t="str">
        <f t="shared" si="44"/>
        <v>Dark</v>
      </c>
      <c r="P917" t="str">
        <f>_xlfn.XLOOKUP(Orders[[#This Row],[Customer ID]],customers!$A$1:$A$1001,customers!$I$1:$I$1001,,0)</f>
        <v>Yes</v>
      </c>
    </row>
    <row r="918" spans="1:16" x14ac:dyDescent="0.25">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Exceisa</v>
      </c>
      <c r="O918" t="str">
        <f t="shared" si="44"/>
        <v>Dark</v>
      </c>
      <c r="P918" t="str">
        <f>_xlfn.XLOOKUP(Orders[[#This Row],[Customer ID]],customers!$A$1:$A$1001,customers!$I$1:$I$1001,,0)</f>
        <v>Yes</v>
      </c>
    </row>
    <row r="919" spans="1:16" x14ac:dyDescent="0.25">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5">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Exceisa</v>
      </c>
      <c r="O920" t="str">
        <f t="shared" si="44"/>
        <v>Dark</v>
      </c>
      <c r="P920" t="str">
        <f>_xlfn.XLOOKUP(Orders[[#This Row],[Customer ID]],customers!$A$1:$A$1001,customers!$I$1:$I$1001,,0)</f>
        <v>No</v>
      </c>
    </row>
    <row r="921" spans="1:16" x14ac:dyDescent="0.25">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5">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Exceisa</v>
      </c>
      <c r="O925" t="str">
        <f t="shared" si="44"/>
        <v>Dark</v>
      </c>
      <c r="P925" t="str">
        <f>_xlfn.XLOOKUP(Orders[[#This Row],[Customer ID]],customers!$A$1:$A$1001,customers!$I$1:$I$1001,,0)</f>
        <v>No</v>
      </c>
    </row>
    <row r="926" spans="1:16" x14ac:dyDescent="0.25">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5">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5">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Exceisa</v>
      </c>
      <c r="O929" t="str">
        <f t="shared" si="44"/>
        <v>Dark</v>
      </c>
      <c r="P929" t="str">
        <f>_xlfn.XLOOKUP(Orders[[#This Row],[Customer ID]],customers!$A$1:$A$1001,customers!$I$1:$I$1001,,0)</f>
        <v>No</v>
      </c>
    </row>
    <row r="930" spans="1:16" x14ac:dyDescent="0.25">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Exceisa</v>
      </c>
      <c r="O930" t="str">
        <f t="shared" si="44"/>
        <v>Medium</v>
      </c>
      <c r="P930" t="str">
        <f>_xlfn.XLOOKUP(Orders[[#This Row],[Customer ID]],customers!$A$1:$A$1001,customers!$I$1:$I$1001,,0)</f>
        <v>Yes</v>
      </c>
    </row>
    <row r="931" spans="1:16" x14ac:dyDescent="0.25">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Exceisa</v>
      </c>
      <c r="O931" t="str">
        <f t="shared" si="44"/>
        <v>Light</v>
      </c>
      <c r="P931" t="str">
        <f>_xlfn.XLOOKUP(Orders[[#This Row],[Customer ID]],customers!$A$1:$A$1001,customers!$I$1:$I$1001,,0)</f>
        <v>Yes</v>
      </c>
    </row>
    <row r="932" spans="1:16" x14ac:dyDescent="0.25">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Exceisa</v>
      </c>
      <c r="O932" t="str">
        <f t="shared" si="44"/>
        <v>Dark</v>
      </c>
      <c r="P932" t="str">
        <f>_xlfn.XLOOKUP(Orders[[#This Row],[Customer ID]],customers!$A$1:$A$1001,customers!$I$1:$I$1001,,0)</f>
        <v>Yes</v>
      </c>
    </row>
    <row r="933" spans="1:16" x14ac:dyDescent="0.25">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5">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Exceisa</v>
      </c>
      <c r="O934" t="str">
        <f t="shared" si="44"/>
        <v>Medium</v>
      </c>
      <c r="P934" t="str">
        <f>_xlfn.XLOOKUP(Orders[[#This Row],[Customer ID]],customers!$A$1:$A$1001,customers!$I$1:$I$1001,,0)</f>
        <v>No</v>
      </c>
    </row>
    <row r="935" spans="1:16" x14ac:dyDescent="0.25">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5">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Exceisa</v>
      </c>
      <c r="O940" t="str">
        <f t="shared" si="44"/>
        <v>Light</v>
      </c>
      <c r="P940" t="str">
        <f>_xlfn.XLOOKUP(Orders[[#This Row],[Customer ID]],customers!$A$1:$A$1001,customers!$I$1:$I$1001,,0)</f>
        <v>Yes</v>
      </c>
    </row>
    <row r="941" spans="1:16" x14ac:dyDescent="0.25">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5">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5">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5">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5">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Exceisa</v>
      </c>
      <c r="O950" t="str">
        <f t="shared" si="44"/>
        <v>Dark</v>
      </c>
      <c r="P950" t="str">
        <f>_xlfn.XLOOKUP(Orders[[#This Row],[Customer ID]],customers!$A$1:$A$1001,customers!$I$1:$I$1001,,0)</f>
        <v>Yes</v>
      </c>
    </row>
    <row r="951" spans="1:16" x14ac:dyDescent="0.25">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5">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Exceisa</v>
      </c>
      <c r="O956" t="str">
        <f t="shared" si="44"/>
        <v>Dark</v>
      </c>
      <c r="P956" t="str">
        <f>_xlfn.XLOOKUP(Orders[[#This Row],[Customer ID]],customers!$A$1:$A$1001,customers!$I$1:$I$1001,,0)</f>
        <v>Yes</v>
      </c>
    </row>
    <row r="957" spans="1:16" x14ac:dyDescent="0.25">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Exceisa</v>
      </c>
      <c r="O957" t="str">
        <f t="shared" si="44"/>
        <v>Light</v>
      </c>
      <c r="P957" t="str">
        <f>_xlfn.XLOOKUP(Orders[[#This Row],[Customer ID]],customers!$A$1:$A$1001,customers!$I$1:$I$1001,,0)</f>
        <v>Yes</v>
      </c>
    </row>
    <row r="958" spans="1:16" x14ac:dyDescent="0.25">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Exceisa</v>
      </c>
      <c r="O959" t="str">
        <f t="shared" si="44"/>
        <v>Light</v>
      </c>
      <c r="P959" t="str">
        <f>_xlfn.XLOOKUP(Orders[[#This Row],[Customer ID]],customers!$A$1:$A$1001,customers!$I$1:$I$1001,,0)</f>
        <v>Yes</v>
      </c>
    </row>
    <row r="960" spans="1:16" x14ac:dyDescent="0.25">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5">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IF(I963="Rob","Robusta",IF(I963="Exc","Exceisa",IF(I963="Ara","Arabica",IF(I963="Lib","Liberica",""))))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5">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Exceisa</v>
      </c>
      <c r="O966" t="str">
        <f t="shared" si="47"/>
        <v>Light</v>
      </c>
      <c r="P966" t="str">
        <f>_xlfn.XLOOKUP(Orders[[#This Row],[Customer ID]],customers!$A$1:$A$1001,customers!$I$1:$I$1001,,0)</f>
        <v>No</v>
      </c>
    </row>
    <row r="967" spans="1:16" x14ac:dyDescent="0.25">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Exceisa</v>
      </c>
      <c r="O968" t="str">
        <f t="shared" si="47"/>
        <v>Light</v>
      </c>
      <c r="P968" t="str">
        <f>_xlfn.XLOOKUP(Orders[[#This Row],[Customer ID]],customers!$A$1:$A$1001,customers!$I$1:$I$1001,,0)</f>
        <v>Yes</v>
      </c>
    </row>
    <row r="969" spans="1:16" x14ac:dyDescent="0.25">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5">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Exceisa</v>
      </c>
      <c r="O972" t="str">
        <f t="shared" si="47"/>
        <v>Medium</v>
      </c>
      <c r="P972" t="str">
        <f>_xlfn.XLOOKUP(Orders[[#This Row],[Customer ID]],customers!$A$1:$A$1001,customers!$I$1:$I$1001,,0)</f>
        <v>No</v>
      </c>
    </row>
    <row r="973" spans="1:16" x14ac:dyDescent="0.25">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5">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5">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Exceisa</v>
      </c>
      <c r="O982" t="str">
        <f t="shared" si="47"/>
        <v>Dark</v>
      </c>
      <c r="P982" t="str">
        <f>_xlfn.XLOOKUP(Orders[[#This Row],[Customer ID]],customers!$A$1:$A$1001,customers!$I$1:$I$1001,,0)</f>
        <v>Yes</v>
      </c>
    </row>
    <row r="983" spans="1:16" x14ac:dyDescent="0.25">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Exceisa</v>
      </c>
      <c r="O983" t="str">
        <f t="shared" si="47"/>
        <v>Dark</v>
      </c>
      <c r="P983" t="str">
        <f>_xlfn.XLOOKUP(Orders[[#This Row],[Customer ID]],customers!$A$1:$A$1001,customers!$I$1:$I$1001,,0)</f>
        <v>Yes</v>
      </c>
    </row>
    <row r="984" spans="1:16" x14ac:dyDescent="0.25">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5">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5">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Exceisa</v>
      </c>
      <c r="O986" t="str">
        <f t="shared" si="47"/>
        <v>Medium</v>
      </c>
      <c r="P986" t="str">
        <f>_xlfn.XLOOKUP(Orders[[#This Row],[Customer ID]],customers!$A$1:$A$1001,customers!$I$1:$I$1001,,0)</f>
        <v>Yes</v>
      </c>
    </row>
    <row r="987" spans="1:16" x14ac:dyDescent="0.25">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5">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Exceisa</v>
      </c>
      <c r="O992" t="str">
        <f t="shared" si="47"/>
        <v>Dark</v>
      </c>
      <c r="P992" t="str">
        <f>_xlfn.XLOOKUP(Orders[[#This Row],[Customer ID]],customers!$A$1:$A$1001,customers!$I$1:$I$1001,,0)</f>
        <v>No</v>
      </c>
    </row>
    <row r="993" spans="1:16" x14ac:dyDescent="0.25">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5">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5">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Exceisa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EBA4E-30E1-4F16-9871-5334E9FD9725}">
  <dimension ref="A3:F50"/>
  <sheetViews>
    <sheetView topLeftCell="A12" zoomScale="70" zoomScaleNormal="70" workbookViewId="0">
      <selection activeCell="B27" sqref="B27"/>
    </sheetView>
  </sheetViews>
  <sheetFormatPr defaultRowHeight="15" x14ac:dyDescent="0.25"/>
  <cols>
    <col min="1" max="1" width="17.85546875" bestFit="1" customWidth="1"/>
    <col min="2" max="2" width="21.7109375" bestFit="1" customWidth="1"/>
    <col min="3" max="3" width="10.5703125" bestFit="1" customWidth="1"/>
    <col min="4" max="4" width="11" bestFit="1" customWidth="1"/>
    <col min="5" max="5" width="11.140625" bestFit="1" customWidth="1"/>
    <col min="6" max="6" width="15" bestFit="1" customWidth="1"/>
  </cols>
  <sheetData>
    <row r="3" spans="1:6" x14ac:dyDescent="0.25">
      <c r="A3" s="7" t="s">
        <v>6220</v>
      </c>
      <c r="B3" s="7" t="s">
        <v>6215</v>
      </c>
    </row>
    <row r="4" spans="1:6" x14ac:dyDescent="0.25">
      <c r="A4" s="7" t="s">
        <v>6197</v>
      </c>
      <c r="B4" t="s">
        <v>6216</v>
      </c>
      <c r="C4" t="s">
        <v>6217</v>
      </c>
      <c r="D4" t="s">
        <v>6218</v>
      </c>
      <c r="E4" t="s">
        <v>6219</v>
      </c>
      <c r="F4" t="s">
        <v>6198</v>
      </c>
    </row>
    <row r="5" spans="1:6" x14ac:dyDescent="0.25">
      <c r="A5" s="8" t="s">
        <v>6199</v>
      </c>
      <c r="B5" s="10">
        <v>46.62</v>
      </c>
      <c r="C5" s="10">
        <v>49.004999999999995</v>
      </c>
      <c r="D5" s="10">
        <v>66.569999999999993</v>
      </c>
      <c r="E5" s="10">
        <v>118.30499999999999</v>
      </c>
      <c r="F5" s="10">
        <v>280.5</v>
      </c>
    </row>
    <row r="6" spans="1:6" x14ac:dyDescent="0.25">
      <c r="A6" s="9" t="s">
        <v>6203</v>
      </c>
      <c r="B6" s="10"/>
      <c r="C6" s="10"/>
      <c r="D6" s="10">
        <v>14.265000000000001</v>
      </c>
      <c r="E6" s="10"/>
      <c r="F6" s="10">
        <v>14.265000000000001</v>
      </c>
    </row>
    <row r="7" spans="1:6" x14ac:dyDescent="0.25">
      <c r="A7" s="9" t="s">
        <v>6204</v>
      </c>
      <c r="B7" s="10"/>
      <c r="C7" s="10"/>
      <c r="D7" s="10">
        <v>23.774999999999999</v>
      </c>
      <c r="E7" s="10"/>
      <c r="F7" s="10">
        <v>23.774999999999999</v>
      </c>
    </row>
    <row r="8" spans="1:6" x14ac:dyDescent="0.25">
      <c r="A8" s="9" t="s">
        <v>6205</v>
      </c>
      <c r="B8" s="10"/>
      <c r="C8" s="10"/>
      <c r="D8" s="10"/>
      <c r="E8" s="10">
        <v>3.5849999999999995</v>
      </c>
      <c r="F8" s="10">
        <v>3.5849999999999995</v>
      </c>
    </row>
    <row r="9" spans="1:6" x14ac:dyDescent="0.25">
      <c r="A9" s="9" t="s">
        <v>6206</v>
      </c>
      <c r="B9" s="10">
        <v>7.77</v>
      </c>
      <c r="C9" s="10">
        <v>8.91</v>
      </c>
      <c r="D9" s="10"/>
      <c r="E9" s="10">
        <v>35.849999999999994</v>
      </c>
      <c r="F9" s="10">
        <v>52.529999999999994</v>
      </c>
    </row>
    <row r="10" spans="1:6" x14ac:dyDescent="0.25">
      <c r="A10" s="9" t="s">
        <v>6207</v>
      </c>
      <c r="B10" s="10"/>
      <c r="C10" s="10">
        <v>22.274999999999999</v>
      </c>
      <c r="D10" s="10"/>
      <c r="E10" s="10"/>
      <c r="F10" s="10">
        <v>22.274999999999999</v>
      </c>
    </row>
    <row r="11" spans="1:6" x14ac:dyDescent="0.25">
      <c r="A11" s="9" t="s">
        <v>6208</v>
      </c>
      <c r="B11" s="10">
        <v>7.77</v>
      </c>
      <c r="C11" s="10"/>
      <c r="D11" s="10"/>
      <c r="E11" s="10">
        <v>17.924999999999997</v>
      </c>
      <c r="F11" s="10">
        <v>25.694999999999997</v>
      </c>
    </row>
    <row r="12" spans="1:6" x14ac:dyDescent="0.25">
      <c r="A12" s="9" t="s">
        <v>6209</v>
      </c>
      <c r="B12" s="10">
        <v>19.424999999999997</v>
      </c>
      <c r="C12" s="10"/>
      <c r="D12" s="10">
        <v>28.53</v>
      </c>
      <c r="E12" s="10"/>
      <c r="F12" s="10">
        <v>47.954999999999998</v>
      </c>
    </row>
    <row r="13" spans="1:6" x14ac:dyDescent="0.25">
      <c r="A13" s="9" t="s">
        <v>6210</v>
      </c>
      <c r="B13" s="10">
        <v>7.77</v>
      </c>
      <c r="C13" s="10"/>
      <c r="D13" s="10"/>
      <c r="E13" s="10"/>
      <c r="F13" s="10">
        <v>7.77</v>
      </c>
    </row>
    <row r="14" spans="1:6" x14ac:dyDescent="0.25">
      <c r="A14" s="9" t="s">
        <v>6212</v>
      </c>
      <c r="B14" s="10"/>
      <c r="C14" s="10">
        <v>17.82</v>
      </c>
      <c r="D14" s="10"/>
      <c r="E14" s="10">
        <v>21.509999999999998</v>
      </c>
      <c r="F14" s="10">
        <v>39.33</v>
      </c>
    </row>
    <row r="15" spans="1:6" x14ac:dyDescent="0.25">
      <c r="A15" s="9" t="s">
        <v>6213</v>
      </c>
      <c r="B15" s="10"/>
      <c r="C15" s="10"/>
      <c r="D15" s="10"/>
      <c r="E15" s="10">
        <v>7.169999999999999</v>
      </c>
      <c r="F15" s="10">
        <v>7.169999999999999</v>
      </c>
    </row>
    <row r="16" spans="1:6" x14ac:dyDescent="0.25">
      <c r="A16" s="9" t="s">
        <v>6214</v>
      </c>
      <c r="B16" s="10">
        <v>3.8849999999999998</v>
      </c>
      <c r="C16" s="10"/>
      <c r="D16" s="10"/>
      <c r="E16" s="10">
        <v>32.265000000000001</v>
      </c>
      <c r="F16" s="10">
        <v>36.15</v>
      </c>
    </row>
    <row r="17" spans="1:6" x14ac:dyDescent="0.25">
      <c r="A17" s="8" t="s">
        <v>6200</v>
      </c>
      <c r="B17" s="10">
        <v>38.849999999999994</v>
      </c>
      <c r="C17" s="10">
        <v>120.28499999999998</v>
      </c>
      <c r="D17" s="10">
        <v>166.42500000000001</v>
      </c>
      <c r="E17" s="10">
        <v>46.604999999999997</v>
      </c>
      <c r="F17" s="10">
        <v>372.16499999999996</v>
      </c>
    </row>
    <row r="18" spans="1:6" x14ac:dyDescent="0.25">
      <c r="A18" s="9" t="s">
        <v>6203</v>
      </c>
      <c r="B18" s="10"/>
      <c r="C18" s="10"/>
      <c r="D18" s="10">
        <v>33.284999999999997</v>
      </c>
      <c r="E18" s="10">
        <v>3.5849999999999995</v>
      </c>
      <c r="F18" s="10">
        <v>36.869999999999997</v>
      </c>
    </row>
    <row r="19" spans="1:6" x14ac:dyDescent="0.25">
      <c r="A19" s="9" t="s">
        <v>6204</v>
      </c>
      <c r="B19" s="10"/>
      <c r="C19" s="10">
        <v>49.004999999999995</v>
      </c>
      <c r="D19" s="10">
        <v>28.53</v>
      </c>
      <c r="E19" s="10"/>
      <c r="F19" s="10">
        <v>77.534999999999997</v>
      </c>
    </row>
    <row r="20" spans="1:6" x14ac:dyDescent="0.25">
      <c r="A20" s="9" t="s">
        <v>6205</v>
      </c>
      <c r="B20" s="10"/>
      <c r="C20" s="10">
        <v>49.004999999999995</v>
      </c>
      <c r="D20" s="10"/>
      <c r="E20" s="10"/>
      <c r="F20" s="10">
        <v>49.004999999999995</v>
      </c>
    </row>
    <row r="21" spans="1:6" x14ac:dyDescent="0.25">
      <c r="A21" s="9" t="s">
        <v>6206</v>
      </c>
      <c r="B21" s="10"/>
      <c r="C21" s="10"/>
      <c r="D21" s="10">
        <v>23.774999999999999</v>
      </c>
      <c r="E21" s="10"/>
      <c r="F21" s="10">
        <v>23.774999999999999</v>
      </c>
    </row>
    <row r="22" spans="1:6" x14ac:dyDescent="0.25">
      <c r="A22" s="9" t="s">
        <v>6207</v>
      </c>
      <c r="B22" s="10">
        <v>15.54</v>
      </c>
      <c r="C22" s="10"/>
      <c r="D22" s="10">
        <v>23.774999999999999</v>
      </c>
      <c r="E22" s="10"/>
      <c r="F22" s="10">
        <v>39.314999999999998</v>
      </c>
    </row>
    <row r="23" spans="1:6" x14ac:dyDescent="0.25">
      <c r="A23" s="9" t="s">
        <v>6208</v>
      </c>
      <c r="B23" s="10"/>
      <c r="C23" s="10">
        <v>13.365</v>
      </c>
      <c r="D23" s="10">
        <v>28.529999999999998</v>
      </c>
      <c r="E23" s="10"/>
      <c r="F23" s="10">
        <v>41.894999999999996</v>
      </c>
    </row>
    <row r="24" spans="1:6" x14ac:dyDescent="0.25">
      <c r="A24" s="9" t="s">
        <v>6209</v>
      </c>
      <c r="B24" s="10">
        <v>23.31</v>
      </c>
      <c r="C24" s="10"/>
      <c r="D24" s="10"/>
      <c r="E24" s="10"/>
      <c r="F24" s="10">
        <v>23.31</v>
      </c>
    </row>
    <row r="25" spans="1:6" x14ac:dyDescent="0.25">
      <c r="A25" s="9" t="s">
        <v>6210</v>
      </c>
      <c r="B25" s="10"/>
      <c r="C25" s="10"/>
      <c r="D25" s="10">
        <v>19.02</v>
      </c>
      <c r="E25" s="10"/>
      <c r="F25" s="10">
        <v>19.02</v>
      </c>
    </row>
    <row r="26" spans="1:6" x14ac:dyDescent="0.25">
      <c r="A26" s="9" t="s">
        <v>6211</v>
      </c>
      <c r="B26" s="10"/>
      <c r="C26" s="10"/>
      <c r="D26" s="10">
        <v>9.51</v>
      </c>
      <c r="E26" s="10">
        <v>21.509999999999998</v>
      </c>
      <c r="F26" s="10">
        <v>31.019999999999996</v>
      </c>
    </row>
    <row r="27" spans="1:6" x14ac:dyDescent="0.25">
      <c r="A27" s="9" t="s">
        <v>6212</v>
      </c>
      <c r="B27" s="10"/>
      <c r="C27" s="10"/>
      <c r="D27" s="10"/>
      <c r="E27" s="10">
        <v>21.509999999999998</v>
      </c>
      <c r="F27" s="10">
        <v>21.509999999999998</v>
      </c>
    </row>
    <row r="28" spans="1:6" x14ac:dyDescent="0.25">
      <c r="A28" s="9" t="s">
        <v>6213</v>
      </c>
      <c r="B28" s="10"/>
      <c r="C28" s="10">
        <v>8.91</v>
      </c>
      <c r="D28" s="10"/>
      <c r="E28" s="10"/>
      <c r="F28" s="10">
        <v>8.91</v>
      </c>
    </row>
    <row r="29" spans="1:6" x14ac:dyDescent="0.25">
      <c r="A29" s="8" t="s">
        <v>6201</v>
      </c>
      <c r="B29" s="10">
        <v>73.814999999999984</v>
      </c>
      <c r="C29" s="10">
        <v>111.37499999999999</v>
      </c>
      <c r="D29" s="10">
        <v>152.16</v>
      </c>
      <c r="E29" s="10">
        <v>103.965</v>
      </c>
      <c r="F29" s="10">
        <v>441.315</v>
      </c>
    </row>
    <row r="30" spans="1:6" x14ac:dyDescent="0.25">
      <c r="A30" s="9" t="s">
        <v>6203</v>
      </c>
      <c r="B30" s="10"/>
      <c r="C30" s="10"/>
      <c r="D30" s="10">
        <v>33.284999999999997</v>
      </c>
      <c r="E30" s="10">
        <v>3.5849999999999995</v>
      </c>
      <c r="F30" s="10">
        <v>36.869999999999997</v>
      </c>
    </row>
    <row r="31" spans="1:6" x14ac:dyDescent="0.25">
      <c r="A31" s="9" t="s">
        <v>6204</v>
      </c>
      <c r="B31" s="10"/>
      <c r="C31" s="10">
        <v>40.094999999999999</v>
      </c>
      <c r="D31" s="10">
        <v>28.53</v>
      </c>
      <c r="E31" s="10"/>
      <c r="F31" s="10">
        <v>68.625</v>
      </c>
    </row>
    <row r="32" spans="1:6" x14ac:dyDescent="0.25">
      <c r="A32" s="9" t="s">
        <v>6205</v>
      </c>
      <c r="B32" s="10">
        <v>23.31</v>
      </c>
      <c r="C32" s="10">
        <v>26.73</v>
      </c>
      <c r="D32" s="10"/>
      <c r="E32" s="10">
        <v>46.604999999999997</v>
      </c>
      <c r="F32" s="10">
        <v>96.644999999999996</v>
      </c>
    </row>
    <row r="33" spans="1:6" x14ac:dyDescent="0.25">
      <c r="A33" s="9" t="s">
        <v>6206</v>
      </c>
      <c r="B33" s="10">
        <v>15.54</v>
      </c>
      <c r="C33" s="10">
        <v>8.91</v>
      </c>
      <c r="D33" s="10">
        <v>9.51</v>
      </c>
      <c r="E33" s="10"/>
      <c r="F33" s="10">
        <v>33.96</v>
      </c>
    </row>
    <row r="34" spans="1:6" x14ac:dyDescent="0.25">
      <c r="A34" s="9" t="s">
        <v>6207</v>
      </c>
      <c r="B34" s="10"/>
      <c r="C34" s="10"/>
      <c r="D34" s="10"/>
      <c r="E34" s="10">
        <v>14.339999999999998</v>
      </c>
      <c r="F34" s="10">
        <v>14.339999999999998</v>
      </c>
    </row>
    <row r="35" spans="1:6" x14ac:dyDescent="0.25">
      <c r="A35" s="9" t="s">
        <v>6208</v>
      </c>
      <c r="B35" s="10"/>
      <c r="C35" s="10">
        <v>22.274999999999999</v>
      </c>
      <c r="D35" s="10"/>
      <c r="E35" s="10">
        <v>17.924999999999997</v>
      </c>
      <c r="F35" s="10">
        <v>40.199999999999996</v>
      </c>
    </row>
    <row r="36" spans="1:6" x14ac:dyDescent="0.25">
      <c r="A36" s="9" t="s">
        <v>6209</v>
      </c>
      <c r="B36" s="10"/>
      <c r="C36" s="10">
        <v>13.365</v>
      </c>
      <c r="D36" s="10">
        <v>52.305</v>
      </c>
      <c r="E36" s="10"/>
      <c r="F36" s="10">
        <v>65.67</v>
      </c>
    </row>
    <row r="37" spans="1:6" x14ac:dyDescent="0.25">
      <c r="A37" s="9" t="s">
        <v>6210</v>
      </c>
      <c r="B37" s="10"/>
      <c r="C37" s="10"/>
      <c r="D37" s="10"/>
      <c r="E37" s="10">
        <v>21.509999999999998</v>
      </c>
      <c r="F37" s="10">
        <v>21.509999999999998</v>
      </c>
    </row>
    <row r="38" spans="1:6" x14ac:dyDescent="0.25">
      <c r="A38" s="9" t="s">
        <v>6211</v>
      </c>
      <c r="B38" s="10">
        <v>19.424999999999997</v>
      </c>
      <c r="C38" s="10"/>
      <c r="D38" s="10"/>
      <c r="E38" s="10"/>
      <c r="F38" s="10">
        <v>19.424999999999997</v>
      </c>
    </row>
    <row r="39" spans="1:6" x14ac:dyDescent="0.25">
      <c r="A39" s="9" t="s">
        <v>6212</v>
      </c>
      <c r="B39" s="10">
        <v>3.8849999999999998</v>
      </c>
      <c r="C39" s="10"/>
      <c r="D39" s="10"/>
      <c r="E39" s="10"/>
      <c r="F39" s="10">
        <v>3.8849999999999998</v>
      </c>
    </row>
    <row r="40" spans="1:6" x14ac:dyDescent="0.25">
      <c r="A40" s="9" t="s">
        <v>6213</v>
      </c>
      <c r="B40" s="10">
        <v>11.654999999999999</v>
      </c>
      <c r="C40" s="10"/>
      <c r="D40" s="10">
        <v>28.53</v>
      </c>
      <c r="E40" s="10"/>
      <c r="F40" s="10">
        <v>40.185000000000002</v>
      </c>
    </row>
    <row r="41" spans="1:6" x14ac:dyDescent="0.25">
      <c r="A41" s="8" t="s">
        <v>6202</v>
      </c>
      <c r="B41" s="10">
        <v>34.965000000000003</v>
      </c>
      <c r="C41" s="10">
        <v>57.915000000000006</v>
      </c>
      <c r="D41" s="10">
        <v>52.305</v>
      </c>
      <c r="E41" s="10">
        <v>89.624999999999986</v>
      </c>
      <c r="F41" s="10">
        <v>234.81</v>
      </c>
    </row>
    <row r="42" spans="1:6" x14ac:dyDescent="0.25">
      <c r="A42" s="9" t="s">
        <v>6203</v>
      </c>
      <c r="B42" s="10">
        <v>3.8849999999999998</v>
      </c>
      <c r="C42" s="10"/>
      <c r="D42" s="10">
        <v>9.51</v>
      </c>
      <c r="E42" s="10">
        <v>3.5849999999999995</v>
      </c>
      <c r="F42" s="10">
        <v>16.98</v>
      </c>
    </row>
    <row r="43" spans="1:6" x14ac:dyDescent="0.25">
      <c r="A43" s="9" t="s">
        <v>6204</v>
      </c>
      <c r="B43" s="10"/>
      <c r="C43" s="10"/>
      <c r="D43" s="10">
        <v>28.529999999999998</v>
      </c>
      <c r="E43" s="10"/>
      <c r="F43" s="10">
        <v>28.529999999999998</v>
      </c>
    </row>
    <row r="44" spans="1:6" x14ac:dyDescent="0.25">
      <c r="A44" s="9" t="s">
        <v>6205</v>
      </c>
      <c r="B44" s="10">
        <v>23.31</v>
      </c>
      <c r="C44" s="10"/>
      <c r="D44" s="10">
        <v>9.51</v>
      </c>
      <c r="E44" s="10">
        <v>10.754999999999999</v>
      </c>
      <c r="F44" s="10">
        <v>43.575000000000003</v>
      </c>
    </row>
    <row r="45" spans="1:6" x14ac:dyDescent="0.25">
      <c r="A45" s="9" t="s">
        <v>6206</v>
      </c>
      <c r="B45" s="10">
        <v>7.77</v>
      </c>
      <c r="C45" s="10">
        <v>26.73</v>
      </c>
      <c r="D45" s="10"/>
      <c r="E45" s="10"/>
      <c r="F45" s="10">
        <v>34.5</v>
      </c>
    </row>
    <row r="46" spans="1:6" x14ac:dyDescent="0.25">
      <c r="A46" s="9" t="s">
        <v>6207</v>
      </c>
      <c r="B46" s="10"/>
      <c r="C46" s="10">
        <v>4.4550000000000001</v>
      </c>
      <c r="D46" s="10">
        <v>4.7549999999999999</v>
      </c>
      <c r="E46" s="10">
        <v>50.189999999999991</v>
      </c>
      <c r="F46" s="10">
        <v>59.399999999999991</v>
      </c>
    </row>
    <row r="47" spans="1:6" x14ac:dyDescent="0.25">
      <c r="A47" s="9" t="s">
        <v>6208</v>
      </c>
      <c r="B47" s="10"/>
      <c r="C47" s="10">
        <v>26.73</v>
      </c>
      <c r="D47" s="10"/>
      <c r="E47" s="10"/>
      <c r="F47" s="10">
        <v>26.73</v>
      </c>
    </row>
    <row r="48" spans="1:6" x14ac:dyDescent="0.25">
      <c r="A48" s="9" t="s">
        <v>6209</v>
      </c>
      <c r="B48" s="10"/>
      <c r="C48" s="10"/>
      <c r="D48" s="10"/>
      <c r="E48" s="10">
        <v>14.339999999999998</v>
      </c>
      <c r="F48" s="10">
        <v>14.339999999999998</v>
      </c>
    </row>
    <row r="49" spans="1:6" x14ac:dyDescent="0.25">
      <c r="A49" s="9" t="s">
        <v>6210</v>
      </c>
      <c r="B49" s="10"/>
      <c r="C49" s="10"/>
      <c r="D49" s="10"/>
      <c r="E49" s="10">
        <v>10.754999999999999</v>
      </c>
      <c r="F49" s="10">
        <v>10.754999999999999</v>
      </c>
    </row>
    <row r="50" spans="1:6" x14ac:dyDescent="0.25">
      <c r="A50" s="8" t="s">
        <v>6198</v>
      </c>
      <c r="B50" s="10">
        <v>194.25</v>
      </c>
      <c r="C50" s="10">
        <v>338.58</v>
      </c>
      <c r="D50" s="10">
        <v>437.45999999999992</v>
      </c>
      <c r="E50" s="10">
        <v>358.49999999999989</v>
      </c>
      <c r="F50" s="10">
        <v>1328.79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C9BF-00A4-49B1-B49D-8C5ED52B3DB0}">
  <dimension ref="A1:P154"/>
  <sheetViews>
    <sheetView workbookViewId="0">
      <selection activeCell="A3" sqref="A3"/>
    </sheetView>
  </sheetViews>
  <sheetFormatPr defaultRowHeight="15" x14ac:dyDescent="0.25"/>
  <cols>
    <col min="1" max="1" width="11"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28515625" customWidth="1"/>
    <col min="15" max="15" width="18" customWidth="1"/>
    <col min="16" max="16" width="14.28515625" customWidth="1"/>
  </cols>
  <sheetData>
    <row r="1" spans="1:16" x14ac:dyDescent="0.25">
      <c r="A1" t="s">
        <v>6196</v>
      </c>
      <c r="B1" t="s">
        <v>0</v>
      </c>
      <c r="C1" t="s">
        <v>2</v>
      </c>
      <c r="D1" t="s">
        <v>10</v>
      </c>
      <c r="E1" t="s">
        <v>13</v>
      </c>
      <c r="F1" t="s">
        <v>3</v>
      </c>
      <c r="G1" t="s">
        <v>1</v>
      </c>
      <c r="H1" t="s">
        <v>6</v>
      </c>
      <c r="I1" t="s">
        <v>8</v>
      </c>
      <c r="J1" t="s">
        <v>9</v>
      </c>
      <c r="K1" t="s">
        <v>11</v>
      </c>
      <c r="L1" t="s">
        <v>12</v>
      </c>
      <c r="M1" t="s">
        <v>14</v>
      </c>
      <c r="N1" t="s">
        <v>6195</v>
      </c>
      <c r="O1" t="s">
        <v>6222</v>
      </c>
      <c r="P1" t="s">
        <v>6221</v>
      </c>
    </row>
    <row r="2" spans="1:16" x14ac:dyDescent="0.25">
      <c r="A2" t="s">
        <v>6105</v>
      </c>
      <c r="B2" s="11">
        <v>44244</v>
      </c>
      <c r="C2" t="s">
        <v>6106</v>
      </c>
      <c r="D2" t="s">
        <v>6153</v>
      </c>
      <c r="E2">
        <v>3</v>
      </c>
      <c r="F2" t="s">
        <v>6107</v>
      </c>
      <c r="G2" t="s">
        <v>6223</v>
      </c>
      <c r="H2" t="s">
        <v>317</v>
      </c>
      <c r="I2" t="s">
        <v>6192</v>
      </c>
      <c r="J2" t="s">
        <v>6186</v>
      </c>
      <c r="K2">
        <v>0.2</v>
      </c>
      <c r="L2">
        <v>2.9849999999999999</v>
      </c>
      <c r="M2">
        <v>8.9550000000000001</v>
      </c>
      <c r="N2" t="s">
        <v>6216</v>
      </c>
      <c r="O2" t="s">
        <v>6224</v>
      </c>
      <c r="P2" t="s">
        <v>6190</v>
      </c>
    </row>
    <row r="3" spans="1:16" x14ac:dyDescent="0.25">
      <c r="A3" t="s">
        <v>6095</v>
      </c>
      <c r="B3" s="11">
        <v>44276</v>
      </c>
      <c r="C3" t="s">
        <v>6096</v>
      </c>
      <c r="D3" t="s">
        <v>6163</v>
      </c>
      <c r="E3">
        <v>3</v>
      </c>
      <c r="F3" t="s">
        <v>6097</v>
      </c>
      <c r="G3" t="s">
        <v>6223</v>
      </c>
      <c r="H3" t="s">
        <v>317</v>
      </c>
      <c r="I3" t="s">
        <v>6194</v>
      </c>
      <c r="J3" t="s">
        <v>6185</v>
      </c>
      <c r="K3">
        <v>2.5</v>
      </c>
      <c r="L3">
        <v>36.454999999999998</v>
      </c>
      <c r="M3">
        <v>109.36499999999999</v>
      </c>
      <c r="N3" t="s">
        <v>6218</v>
      </c>
      <c r="O3" t="s">
        <v>6225</v>
      </c>
      <c r="P3" t="s">
        <v>6190</v>
      </c>
    </row>
    <row r="4" spans="1:16" x14ac:dyDescent="0.25">
      <c r="A4" t="s">
        <v>6052</v>
      </c>
      <c r="B4" s="11">
        <v>44214</v>
      </c>
      <c r="C4" t="s">
        <v>6053</v>
      </c>
      <c r="D4" t="s">
        <v>6165</v>
      </c>
      <c r="E4">
        <v>1</v>
      </c>
      <c r="F4" t="s">
        <v>6054</v>
      </c>
      <c r="G4" t="s">
        <v>6055</v>
      </c>
      <c r="H4" t="s">
        <v>317</v>
      </c>
      <c r="I4" t="s">
        <v>6193</v>
      </c>
      <c r="J4" t="s">
        <v>6187</v>
      </c>
      <c r="K4">
        <v>2.5</v>
      </c>
      <c r="L4">
        <v>31.624999999999996</v>
      </c>
      <c r="M4">
        <v>31.624999999999996</v>
      </c>
      <c r="N4" t="s">
        <v>6217</v>
      </c>
      <c r="O4" t="s">
        <v>6226</v>
      </c>
      <c r="P4" t="s">
        <v>6189</v>
      </c>
    </row>
    <row r="5" spans="1:16" x14ac:dyDescent="0.25">
      <c r="A5" t="s">
        <v>511</v>
      </c>
      <c r="B5" s="11">
        <v>44392</v>
      </c>
      <c r="C5" t="s">
        <v>512</v>
      </c>
      <c r="D5" t="s">
        <v>6140</v>
      </c>
      <c r="E5">
        <v>2</v>
      </c>
      <c r="F5" t="s">
        <v>513</v>
      </c>
      <c r="G5" t="s">
        <v>6223</v>
      </c>
      <c r="H5" t="s">
        <v>317</v>
      </c>
      <c r="I5" t="s">
        <v>6193</v>
      </c>
      <c r="J5" t="s">
        <v>6187</v>
      </c>
      <c r="K5">
        <v>1</v>
      </c>
      <c r="L5">
        <v>13.75</v>
      </c>
      <c r="M5">
        <v>27.5</v>
      </c>
      <c r="N5" t="s">
        <v>6217</v>
      </c>
      <c r="O5" t="s">
        <v>6226</v>
      </c>
      <c r="P5" t="s">
        <v>6190</v>
      </c>
    </row>
    <row r="6" spans="1:16" x14ac:dyDescent="0.25">
      <c r="A6" t="s">
        <v>511</v>
      </c>
      <c r="B6" s="11">
        <v>44392</v>
      </c>
      <c r="C6" t="s">
        <v>512</v>
      </c>
      <c r="D6" t="s">
        <v>6141</v>
      </c>
      <c r="E6">
        <v>2</v>
      </c>
      <c r="F6" t="s">
        <v>513</v>
      </c>
      <c r="G6" t="s">
        <v>6223</v>
      </c>
      <c r="H6" t="s">
        <v>317</v>
      </c>
      <c r="I6" t="s">
        <v>6191</v>
      </c>
      <c r="J6" t="s">
        <v>6185</v>
      </c>
      <c r="K6">
        <v>2.5</v>
      </c>
      <c r="L6">
        <v>27.484999999999996</v>
      </c>
      <c r="M6">
        <v>54.969999999999992</v>
      </c>
      <c r="N6" t="s">
        <v>6219</v>
      </c>
      <c r="O6" t="s">
        <v>6225</v>
      </c>
      <c r="P6" t="s">
        <v>6190</v>
      </c>
    </row>
    <row r="7" spans="1:16" x14ac:dyDescent="0.25">
      <c r="A7" t="s">
        <v>6000</v>
      </c>
      <c r="B7" s="11">
        <v>44538</v>
      </c>
      <c r="C7" t="s">
        <v>6001</v>
      </c>
      <c r="D7" t="s">
        <v>6153</v>
      </c>
      <c r="E7">
        <v>3</v>
      </c>
      <c r="F7" t="s">
        <v>6002</v>
      </c>
      <c r="G7" t="s">
        <v>6003</v>
      </c>
      <c r="H7" t="s">
        <v>317</v>
      </c>
      <c r="I7" t="s">
        <v>6192</v>
      </c>
      <c r="J7" t="s">
        <v>6186</v>
      </c>
      <c r="K7">
        <v>0.2</v>
      </c>
      <c r="L7">
        <v>2.9849999999999999</v>
      </c>
      <c r="M7">
        <v>8.9550000000000001</v>
      </c>
      <c r="N7" t="s">
        <v>6216</v>
      </c>
      <c r="O7" t="s">
        <v>6224</v>
      </c>
      <c r="P7" t="s">
        <v>6189</v>
      </c>
    </row>
    <row r="8" spans="1:16" x14ac:dyDescent="0.25">
      <c r="A8" t="s">
        <v>5983</v>
      </c>
      <c r="B8" s="11">
        <v>44411</v>
      </c>
      <c r="C8" t="s">
        <v>5984</v>
      </c>
      <c r="D8" t="s">
        <v>6181</v>
      </c>
      <c r="E8">
        <v>3</v>
      </c>
      <c r="F8" t="s">
        <v>5985</v>
      </c>
      <c r="G8" t="s">
        <v>6223</v>
      </c>
      <c r="H8" t="s">
        <v>317</v>
      </c>
      <c r="I8" t="s">
        <v>6192</v>
      </c>
      <c r="J8" t="s">
        <v>6185</v>
      </c>
      <c r="K8">
        <v>2.5</v>
      </c>
      <c r="L8">
        <v>29.784999999999997</v>
      </c>
      <c r="M8">
        <v>89.35499999999999</v>
      </c>
      <c r="N8" t="s">
        <v>6216</v>
      </c>
      <c r="O8" t="s">
        <v>6225</v>
      </c>
      <c r="P8" t="s">
        <v>6189</v>
      </c>
    </row>
    <row r="9" spans="1:16" x14ac:dyDescent="0.25">
      <c r="A9" t="s">
        <v>529</v>
      </c>
      <c r="B9" s="11">
        <v>44701</v>
      </c>
      <c r="C9" t="s">
        <v>530</v>
      </c>
      <c r="D9" t="s">
        <v>6144</v>
      </c>
      <c r="E9">
        <v>1</v>
      </c>
      <c r="F9" t="s">
        <v>531</v>
      </c>
      <c r="G9" t="s">
        <v>6223</v>
      </c>
      <c r="H9" t="s">
        <v>317</v>
      </c>
      <c r="I9" t="s">
        <v>6194</v>
      </c>
      <c r="J9" t="s">
        <v>6185</v>
      </c>
      <c r="K9">
        <v>0.2</v>
      </c>
      <c r="L9">
        <v>4.7549999999999999</v>
      </c>
      <c r="M9">
        <v>4.7549999999999999</v>
      </c>
      <c r="N9" t="s">
        <v>6218</v>
      </c>
      <c r="O9" t="s">
        <v>6225</v>
      </c>
      <c r="P9" t="s">
        <v>6189</v>
      </c>
    </row>
    <row r="10" spans="1:16" x14ac:dyDescent="0.25">
      <c r="A10" t="s">
        <v>5954</v>
      </c>
      <c r="B10" s="11">
        <v>44246</v>
      </c>
      <c r="C10" t="s">
        <v>5955</v>
      </c>
      <c r="D10" t="s">
        <v>6162</v>
      </c>
      <c r="E10">
        <v>1</v>
      </c>
      <c r="F10" t="s">
        <v>5956</v>
      </c>
      <c r="G10" t="s">
        <v>5957</v>
      </c>
      <c r="H10" t="s">
        <v>317</v>
      </c>
      <c r="I10" t="s">
        <v>6191</v>
      </c>
      <c r="J10" t="s">
        <v>6186</v>
      </c>
      <c r="K10">
        <v>0.2</v>
      </c>
      <c r="L10">
        <v>2.6849999999999996</v>
      </c>
      <c r="M10">
        <v>2.6849999999999996</v>
      </c>
      <c r="N10" t="s">
        <v>6219</v>
      </c>
      <c r="O10" t="s">
        <v>6224</v>
      </c>
      <c r="P10" t="s">
        <v>6189</v>
      </c>
    </row>
    <row r="11" spans="1:16" x14ac:dyDescent="0.25">
      <c r="A11" t="s">
        <v>5925</v>
      </c>
      <c r="B11" s="11">
        <v>44664</v>
      </c>
      <c r="C11" t="s">
        <v>5926</v>
      </c>
      <c r="D11" t="s">
        <v>6176</v>
      </c>
      <c r="E11">
        <v>1</v>
      </c>
      <c r="F11" t="s">
        <v>5927</v>
      </c>
      <c r="G11" t="s">
        <v>5928</v>
      </c>
      <c r="H11" t="s">
        <v>317</v>
      </c>
      <c r="I11" t="s">
        <v>6191</v>
      </c>
      <c r="J11" t="s">
        <v>6186</v>
      </c>
      <c r="K11">
        <v>1</v>
      </c>
      <c r="L11">
        <v>8.9499999999999993</v>
      </c>
      <c r="M11">
        <v>8.9499999999999993</v>
      </c>
      <c r="N11" t="s">
        <v>6219</v>
      </c>
      <c r="O11" t="s">
        <v>6224</v>
      </c>
      <c r="P11" t="s">
        <v>6189</v>
      </c>
    </row>
    <row r="12" spans="1:16" x14ac:dyDescent="0.25">
      <c r="A12" t="s">
        <v>5871</v>
      </c>
      <c r="B12" s="11">
        <v>44439</v>
      </c>
      <c r="C12" t="s">
        <v>5872</v>
      </c>
      <c r="D12" t="s">
        <v>6154</v>
      </c>
      <c r="E12">
        <v>2</v>
      </c>
      <c r="F12" t="s">
        <v>5873</v>
      </c>
      <c r="G12" t="s">
        <v>5874</v>
      </c>
      <c r="H12" t="s">
        <v>317</v>
      </c>
      <c r="I12" t="s">
        <v>6192</v>
      </c>
      <c r="J12" t="s">
        <v>6187</v>
      </c>
      <c r="K12">
        <v>1</v>
      </c>
      <c r="L12">
        <v>11.25</v>
      </c>
      <c r="M12">
        <v>22.5</v>
      </c>
      <c r="N12" t="s">
        <v>6216</v>
      </c>
      <c r="O12" t="s">
        <v>6226</v>
      </c>
      <c r="P12" t="s">
        <v>6189</v>
      </c>
    </row>
    <row r="13" spans="1:16" x14ac:dyDescent="0.25">
      <c r="A13" t="s">
        <v>5854</v>
      </c>
      <c r="B13" s="11">
        <v>44449</v>
      </c>
      <c r="C13" t="s">
        <v>5855</v>
      </c>
      <c r="D13" t="s">
        <v>6141</v>
      </c>
      <c r="E13">
        <v>4</v>
      </c>
      <c r="F13" t="s">
        <v>5856</v>
      </c>
      <c r="G13" t="s">
        <v>5857</v>
      </c>
      <c r="H13" t="s">
        <v>317</v>
      </c>
      <c r="I13" t="s">
        <v>6191</v>
      </c>
      <c r="J13" t="s">
        <v>6185</v>
      </c>
      <c r="K13">
        <v>2.5</v>
      </c>
      <c r="L13">
        <v>27.484999999999996</v>
      </c>
      <c r="M13">
        <v>109.93999999999998</v>
      </c>
      <c r="N13" t="s">
        <v>6219</v>
      </c>
      <c r="O13" t="s">
        <v>6225</v>
      </c>
      <c r="P13" t="s">
        <v>6190</v>
      </c>
    </row>
    <row r="14" spans="1:16" x14ac:dyDescent="0.25">
      <c r="A14" t="s">
        <v>5843</v>
      </c>
      <c r="B14" s="11">
        <v>44294</v>
      </c>
      <c r="C14" t="s">
        <v>5844</v>
      </c>
      <c r="D14" t="s">
        <v>6154</v>
      </c>
      <c r="E14">
        <v>1</v>
      </c>
      <c r="F14" t="s">
        <v>5845</v>
      </c>
      <c r="G14" t="s">
        <v>5846</v>
      </c>
      <c r="H14" t="s">
        <v>317</v>
      </c>
      <c r="I14" t="s">
        <v>6192</v>
      </c>
      <c r="J14" t="s">
        <v>6187</v>
      </c>
      <c r="K14">
        <v>1</v>
      </c>
      <c r="L14">
        <v>11.25</v>
      </c>
      <c r="M14">
        <v>11.25</v>
      </c>
      <c r="N14" t="s">
        <v>6216</v>
      </c>
      <c r="O14" t="s">
        <v>6226</v>
      </c>
      <c r="P14" t="s">
        <v>6190</v>
      </c>
    </row>
    <row r="15" spans="1:16" x14ac:dyDescent="0.25">
      <c r="A15" t="s">
        <v>5808</v>
      </c>
      <c r="B15" s="11">
        <v>44674</v>
      </c>
      <c r="C15" t="s">
        <v>5809</v>
      </c>
      <c r="D15" t="s">
        <v>6179</v>
      </c>
      <c r="E15">
        <v>2</v>
      </c>
      <c r="F15" t="s">
        <v>5810</v>
      </c>
      <c r="G15" t="s">
        <v>5811</v>
      </c>
      <c r="H15" t="s">
        <v>317</v>
      </c>
      <c r="I15" t="s">
        <v>6192</v>
      </c>
      <c r="J15" t="s">
        <v>6185</v>
      </c>
      <c r="K15">
        <v>0.5</v>
      </c>
      <c r="L15">
        <v>7.77</v>
      </c>
      <c r="M15">
        <v>15.54</v>
      </c>
      <c r="N15" t="s">
        <v>6216</v>
      </c>
      <c r="O15" t="s">
        <v>6225</v>
      </c>
      <c r="P15" t="s">
        <v>6189</v>
      </c>
    </row>
    <row r="16" spans="1:16" x14ac:dyDescent="0.25">
      <c r="A16" t="s">
        <v>5671</v>
      </c>
      <c r="B16" s="11">
        <v>44291</v>
      </c>
      <c r="C16" t="s">
        <v>5672</v>
      </c>
      <c r="D16" t="s">
        <v>6152</v>
      </c>
      <c r="E16">
        <v>1</v>
      </c>
      <c r="F16" t="s">
        <v>5673</v>
      </c>
      <c r="G16" t="s">
        <v>6223</v>
      </c>
      <c r="H16" t="s">
        <v>317</v>
      </c>
      <c r="I16" t="s">
        <v>6193</v>
      </c>
      <c r="J16" t="s">
        <v>6186</v>
      </c>
      <c r="K16">
        <v>0.2</v>
      </c>
      <c r="L16">
        <v>3.645</v>
      </c>
      <c r="M16">
        <v>3.645</v>
      </c>
      <c r="N16" t="s">
        <v>6217</v>
      </c>
      <c r="O16" t="s">
        <v>6224</v>
      </c>
      <c r="P16" t="s">
        <v>6189</v>
      </c>
    </row>
    <row r="17" spans="1:16" x14ac:dyDescent="0.25">
      <c r="A17" t="s">
        <v>5579</v>
      </c>
      <c r="B17" s="11">
        <v>44584</v>
      </c>
      <c r="C17" t="s">
        <v>5580</v>
      </c>
      <c r="D17" t="s">
        <v>6169</v>
      </c>
      <c r="E17">
        <v>3</v>
      </c>
      <c r="F17" t="s">
        <v>5581</v>
      </c>
      <c r="G17" t="s">
        <v>6223</v>
      </c>
      <c r="H17" t="s">
        <v>317</v>
      </c>
      <c r="I17" t="s">
        <v>6194</v>
      </c>
      <c r="J17" t="s">
        <v>6185</v>
      </c>
      <c r="K17">
        <v>1</v>
      </c>
      <c r="L17">
        <v>15.85</v>
      </c>
      <c r="M17">
        <v>47.55</v>
      </c>
      <c r="N17" t="s">
        <v>6218</v>
      </c>
      <c r="O17" t="s">
        <v>6225</v>
      </c>
      <c r="P17" t="s">
        <v>6190</v>
      </c>
    </row>
    <row r="18" spans="1:16" x14ac:dyDescent="0.25">
      <c r="A18" t="s">
        <v>5547</v>
      </c>
      <c r="B18" s="11">
        <v>44016</v>
      </c>
      <c r="C18" t="s">
        <v>5548</v>
      </c>
      <c r="D18" t="s">
        <v>6148</v>
      </c>
      <c r="E18">
        <v>4</v>
      </c>
      <c r="F18" t="s">
        <v>5549</v>
      </c>
      <c r="G18" t="s">
        <v>6223</v>
      </c>
      <c r="H18" t="s">
        <v>317</v>
      </c>
      <c r="I18" t="s">
        <v>6191</v>
      </c>
      <c r="J18" t="s">
        <v>6186</v>
      </c>
      <c r="K18">
        <v>2.5</v>
      </c>
      <c r="L18">
        <v>20.584999999999997</v>
      </c>
      <c r="M18">
        <v>82.339999999999989</v>
      </c>
      <c r="N18" t="s">
        <v>6219</v>
      </c>
      <c r="O18" t="s">
        <v>6224</v>
      </c>
      <c r="P18" t="s">
        <v>6189</v>
      </c>
    </row>
    <row r="19" spans="1:16" x14ac:dyDescent="0.25">
      <c r="A19" t="s">
        <v>5494</v>
      </c>
      <c r="B19" s="11">
        <v>43664</v>
      </c>
      <c r="C19" t="s">
        <v>5495</v>
      </c>
      <c r="D19" t="s">
        <v>6148</v>
      </c>
      <c r="E19">
        <v>6</v>
      </c>
      <c r="F19" t="s">
        <v>5496</v>
      </c>
      <c r="G19" t="s">
        <v>5497</v>
      </c>
      <c r="H19" t="s">
        <v>317</v>
      </c>
      <c r="I19" t="s">
        <v>6191</v>
      </c>
      <c r="J19" t="s">
        <v>6186</v>
      </c>
      <c r="K19">
        <v>2.5</v>
      </c>
      <c r="L19">
        <v>20.584999999999997</v>
      </c>
      <c r="M19">
        <v>123.50999999999999</v>
      </c>
      <c r="N19" t="s">
        <v>6219</v>
      </c>
      <c r="O19" t="s">
        <v>6224</v>
      </c>
      <c r="P19" t="s">
        <v>6190</v>
      </c>
    </row>
    <row r="20" spans="1:16" x14ac:dyDescent="0.25">
      <c r="A20" t="s">
        <v>592</v>
      </c>
      <c r="B20" s="11">
        <v>43629</v>
      </c>
      <c r="C20" t="s">
        <v>593</v>
      </c>
      <c r="D20" t="s">
        <v>6148</v>
      </c>
      <c r="E20">
        <v>4</v>
      </c>
      <c r="F20" t="s">
        <v>594</v>
      </c>
      <c r="G20" t="s">
        <v>595</v>
      </c>
      <c r="H20" t="s">
        <v>317</v>
      </c>
      <c r="I20" t="s">
        <v>6191</v>
      </c>
      <c r="J20" t="s">
        <v>6186</v>
      </c>
      <c r="K20">
        <v>2.5</v>
      </c>
      <c r="L20">
        <v>20.584999999999997</v>
      </c>
      <c r="M20">
        <v>82.339999999999989</v>
      </c>
      <c r="N20" t="s">
        <v>6219</v>
      </c>
      <c r="O20" t="s">
        <v>6224</v>
      </c>
      <c r="P20" t="s">
        <v>6189</v>
      </c>
    </row>
    <row r="21" spans="1:16" x14ac:dyDescent="0.25">
      <c r="A21" t="s">
        <v>5438</v>
      </c>
      <c r="B21" s="11">
        <v>44253</v>
      </c>
      <c r="C21" t="s">
        <v>5439</v>
      </c>
      <c r="D21" t="s">
        <v>6179</v>
      </c>
      <c r="E21">
        <v>6</v>
      </c>
      <c r="F21" t="s">
        <v>5440</v>
      </c>
      <c r="G21" t="s">
        <v>5441</v>
      </c>
      <c r="H21" t="s">
        <v>317</v>
      </c>
      <c r="I21" t="s">
        <v>6192</v>
      </c>
      <c r="J21" t="s">
        <v>6185</v>
      </c>
      <c r="K21">
        <v>0.5</v>
      </c>
      <c r="L21">
        <v>7.77</v>
      </c>
      <c r="M21">
        <v>46.62</v>
      </c>
      <c r="N21" t="s">
        <v>6216</v>
      </c>
      <c r="O21" t="s">
        <v>6225</v>
      </c>
      <c r="P21" t="s">
        <v>6190</v>
      </c>
    </row>
    <row r="22" spans="1:16" x14ac:dyDescent="0.25">
      <c r="A22" t="s">
        <v>5438</v>
      </c>
      <c r="B22" s="11">
        <v>44253</v>
      </c>
      <c r="C22" t="s">
        <v>5439</v>
      </c>
      <c r="D22" t="s">
        <v>6159</v>
      </c>
      <c r="E22">
        <v>5</v>
      </c>
      <c r="F22" t="s">
        <v>5440</v>
      </c>
      <c r="G22" t="s">
        <v>5441</v>
      </c>
      <c r="H22" t="s">
        <v>317</v>
      </c>
      <c r="I22" t="s">
        <v>6194</v>
      </c>
      <c r="J22" t="s">
        <v>6187</v>
      </c>
      <c r="K22">
        <v>0.5</v>
      </c>
      <c r="L22">
        <v>8.73</v>
      </c>
      <c r="M22">
        <v>43.650000000000006</v>
      </c>
      <c r="N22" t="s">
        <v>6218</v>
      </c>
      <c r="O22" t="s">
        <v>6226</v>
      </c>
      <c r="P22" t="s">
        <v>6190</v>
      </c>
    </row>
    <row r="23" spans="1:16" x14ac:dyDescent="0.25">
      <c r="A23" t="s">
        <v>5406</v>
      </c>
      <c r="B23" s="11">
        <v>44460</v>
      </c>
      <c r="C23" t="s">
        <v>5407</v>
      </c>
      <c r="D23" t="s">
        <v>6143</v>
      </c>
      <c r="E23">
        <v>1</v>
      </c>
      <c r="F23" t="s">
        <v>5408</v>
      </c>
      <c r="G23" t="s">
        <v>5409</v>
      </c>
      <c r="H23" t="s">
        <v>317</v>
      </c>
      <c r="I23" t="s">
        <v>6193</v>
      </c>
      <c r="J23" t="s">
        <v>6186</v>
      </c>
      <c r="K23">
        <v>0.5</v>
      </c>
      <c r="L23">
        <v>7.29</v>
      </c>
      <c r="M23">
        <v>7.29</v>
      </c>
      <c r="N23" t="s">
        <v>6217</v>
      </c>
      <c r="O23" t="s">
        <v>6224</v>
      </c>
      <c r="P23" t="s">
        <v>6189</v>
      </c>
    </row>
    <row r="24" spans="1:16" x14ac:dyDescent="0.25">
      <c r="A24" t="s">
        <v>5390</v>
      </c>
      <c r="B24" s="11">
        <v>44792</v>
      </c>
      <c r="C24" t="s">
        <v>5391</v>
      </c>
      <c r="D24" t="s">
        <v>6181</v>
      </c>
      <c r="E24">
        <v>1</v>
      </c>
      <c r="F24" t="s">
        <v>5392</v>
      </c>
      <c r="G24" t="s">
        <v>5393</v>
      </c>
      <c r="H24" t="s">
        <v>317</v>
      </c>
      <c r="I24" t="s">
        <v>6192</v>
      </c>
      <c r="J24" t="s">
        <v>6185</v>
      </c>
      <c r="K24">
        <v>2.5</v>
      </c>
      <c r="L24">
        <v>29.784999999999997</v>
      </c>
      <c r="M24">
        <v>29.784999999999997</v>
      </c>
      <c r="N24" t="s">
        <v>6216</v>
      </c>
      <c r="O24" t="s">
        <v>6225</v>
      </c>
      <c r="P24" t="s">
        <v>6189</v>
      </c>
    </row>
    <row r="25" spans="1:16" x14ac:dyDescent="0.25">
      <c r="A25" t="s">
        <v>5384</v>
      </c>
      <c r="B25" s="11">
        <v>44209</v>
      </c>
      <c r="C25" t="s">
        <v>5385</v>
      </c>
      <c r="D25" t="s">
        <v>6157</v>
      </c>
      <c r="E25">
        <v>3</v>
      </c>
      <c r="F25" t="s">
        <v>5386</v>
      </c>
      <c r="G25" t="s">
        <v>5387</v>
      </c>
      <c r="H25" t="s">
        <v>317</v>
      </c>
      <c r="I25" t="s">
        <v>6192</v>
      </c>
      <c r="J25" t="s">
        <v>6186</v>
      </c>
      <c r="K25">
        <v>0.5</v>
      </c>
      <c r="L25">
        <v>5.97</v>
      </c>
      <c r="M25">
        <v>17.91</v>
      </c>
      <c r="N25" t="s">
        <v>6216</v>
      </c>
      <c r="O25" t="s">
        <v>6224</v>
      </c>
      <c r="P25" t="s">
        <v>6190</v>
      </c>
    </row>
    <row r="26" spans="1:16" x14ac:dyDescent="0.25">
      <c r="A26" t="s">
        <v>5373</v>
      </c>
      <c r="B26" s="11">
        <v>43759</v>
      </c>
      <c r="C26" t="s">
        <v>5374</v>
      </c>
      <c r="D26" t="s">
        <v>6177</v>
      </c>
      <c r="E26">
        <v>6</v>
      </c>
      <c r="F26" t="s">
        <v>5375</v>
      </c>
      <c r="G26" t="s">
        <v>5376</v>
      </c>
      <c r="H26" t="s">
        <v>317</v>
      </c>
      <c r="I26" t="s">
        <v>6191</v>
      </c>
      <c r="J26" t="s">
        <v>6185</v>
      </c>
      <c r="K26">
        <v>0.2</v>
      </c>
      <c r="L26">
        <v>3.5849999999999995</v>
      </c>
      <c r="M26">
        <v>21.509999999999998</v>
      </c>
      <c r="N26" t="s">
        <v>6219</v>
      </c>
      <c r="O26" t="s">
        <v>6225</v>
      </c>
      <c r="P26" t="s">
        <v>6190</v>
      </c>
    </row>
    <row r="27" spans="1:16" x14ac:dyDescent="0.25">
      <c r="A27" t="s">
        <v>5101</v>
      </c>
      <c r="B27" s="11">
        <v>43534</v>
      </c>
      <c r="C27" t="s">
        <v>5102</v>
      </c>
      <c r="D27" t="s">
        <v>6160</v>
      </c>
      <c r="E27">
        <v>4</v>
      </c>
      <c r="F27" t="s">
        <v>5103</v>
      </c>
      <c r="G27" t="s">
        <v>5104</v>
      </c>
      <c r="H27" t="s">
        <v>317</v>
      </c>
      <c r="I27" t="s">
        <v>6194</v>
      </c>
      <c r="J27" t="s">
        <v>6185</v>
      </c>
      <c r="K27">
        <v>0.5</v>
      </c>
      <c r="L27">
        <v>9.51</v>
      </c>
      <c r="M27">
        <v>38.04</v>
      </c>
      <c r="N27" t="s">
        <v>6218</v>
      </c>
      <c r="O27" t="s">
        <v>6225</v>
      </c>
      <c r="P27" t="s">
        <v>6190</v>
      </c>
    </row>
    <row r="28" spans="1:16" x14ac:dyDescent="0.25">
      <c r="A28" t="s">
        <v>5072</v>
      </c>
      <c r="B28" s="11">
        <v>44114</v>
      </c>
      <c r="C28" t="s">
        <v>5073</v>
      </c>
      <c r="D28" t="s">
        <v>6164</v>
      </c>
      <c r="E28">
        <v>6</v>
      </c>
      <c r="F28" t="s">
        <v>5074</v>
      </c>
      <c r="G28" t="s">
        <v>5075</v>
      </c>
      <c r="H28" t="s">
        <v>317</v>
      </c>
      <c r="I28" t="s">
        <v>6194</v>
      </c>
      <c r="J28" t="s">
        <v>6186</v>
      </c>
      <c r="K28">
        <v>2.5</v>
      </c>
      <c r="L28">
        <v>29.784999999999997</v>
      </c>
      <c r="M28">
        <v>178.70999999999998</v>
      </c>
      <c r="N28" t="s">
        <v>6218</v>
      </c>
      <c r="O28" t="s">
        <v>6224</v>
      </c>
      <c r="P28" t="s">
        <v>6189</v>
      </c>
    </row>
    <row r="29" spans="1:16" x14ac:dyDescent="0.25">
      <c r="A29" t="s">
        <v>642</v>
      </c>
      <c r="B29" s="11">
        <v>43746</v>
      </c>
      <c r="C29" t="s">
        <v>643</v>
      </c>
      <c r="D29" t="s">
        <v>6151</v>
      </c>
      <c r="E29">
        <v>5</v>
      </c>
      <c r="F29" t="s">
        <v>644</v>
      </c>
      <c r="G29" t="s">
        <v>645</v>
      </c>
      <c r="H29" t="s">
        <v>317</v>
      </c>
      <c r="I29" t="s">
        <v>6192</v>
      </c>
      <c r="J29" t="s">
        <v>6187</v>
      </c>
      <c r="K29">
        <v>0.2</v>
      </c>
      <c r="L29">
        <v>3.375</v>
      </c>
      <c r="M29">
        <v>16.875</v>
      </c>
      <c r="N29" t="s">
        <v>6216</v>
      </c>
      <c r="O29" t="s">
        <v>6226</v>
      </c>
      <c r="P29" t="s">
        <v>6190</v>
      </c>
    </row>
    <row r="30" spans="1:16" x14ac:dyDescent="0.25">
      <c r="A30" t="s">
        <v>648</v>
      </c>
      <c r="B30" s="11">
        <v>44775</v>
      </c>
      <c r="C30" t="s">
        <v>649</v>
      </c>
      <c r="D30" t="s">
        <v>6157</v>
      </c>
      <c r="E30">
        <v>3</v>
      </c>
      <c r="F30" t="s">
        <v>650</v>
      </c>
      <c r="G30" t="s">
        <v>651</v>
      </c>
      <c r="H30" t="s">
        <v>317</v>
      </c>
      <c r="I30" t="s">
        <v>6192</v>
      </c>
      <c r="J30" t="s">
        <v>6186</v>
      </c>
      <c r="K30">
        <v>0.5</v>
      </c>
      <c r="L30">
        <v>5.97</v>
      </c>
      <c r="M30">
        <v>17.91</v>
      </c>
      <c r="N30" t="s">
        <v>6216</v>
      </c>
      <c r="O30" t="s">
        <v>6224</v>
      </c>
      <c r="P30" t="s">
        <v>6190</v>
      </c>
    </row>
    <row r="31" spans="1:16" x14ac:dyDescent="0.25">
      <c r="A31" t="s">
        <v>654</v>
      </c>
      <c r="B31" s="11">
        <v>43516</v>
      </c>
      <c r="C31" t="s">
        <v>655</v>
      </c>
      <c r="D31" t="s">
        <v>6146</v>
      </c>
      <c r="E31">
        <v>4</v>
      </c>
      <c r="F31" t="s">
        <v>656</v>
      </c>
      <c r="G31" t="s">
        <v>657</v>
      </c>
      <c r="H31" t="s">
        <v>317</v>
      </c>
      <c r="I31" t="s">
        <v>6192</v>
      </c>
      <c r="J31" t="s">
        <v>6186</v>
      </c>
      <c r="K31">
        <v>1</v>
      </c>
      <c r="L31">
        <v>9.9499999999999993</v>
      </c>
      <c r="M31">
        <v>39.799999999999997</v>
      </c>
      <c r="N31" t="s">
        <v>6216</v>
      </c>
      <c r="O31" t="s">
        <v>6224</v>
      </c>
      <c r="P31" t="s">
        <v>6189</v>
      </c>
    </row>
    <row r="32" spans="1:16" x14ac:dyDescent="0.25">
      <c r="A32" t="s">
        <v>5072</v>
      </c>
      <c r="B32" s="11">
        <v>44114</v>
      </c>
      <c r="C32" t="s">
        <v>5073</v>
      </c>
      <c r="D32" t="s">
        <v>6154</v>
      </c>
      <c r="E32">
        <v>6</v>
      </c>
      <c r="F32" t="s">
        <v>5074</v>
      </c>
      <c r="G32" t="s">
        <v>5075</v>
      </c>
      <c r="H32" t="s">
        <v>317</v>
      </c>
      <c r="I32" t="s">
        <v>6192</v>
      </c>
      <c r="J32" t="s">
        <v>6187</v>
      </c>
      <c r="K32">
        <v>1</v>
      </c>
      <c r="L32">
        <v>11.25</v>
      </c>
      <c r="M32">
        <v>67.5</v>
      </c>
      <c r="N32" t="s">
        <v>6216</v>
      </c>
      <c r="O32" t="s">
        <v>6226</v>
      </c>
      <c r="P32" t="s">
        <v>6189</v>
      </c>
    </row>
    <row r="33" spans="1:16" x14ac:dyDescent="0.25">
      <c r="A33" t="s">
        <v>5049</v>
      </c>
      <c r="B33" s="11">
        <v>44543</v>
      </c>
      <c r="C33" t="s">
        <v>5050</v>
      </c>
      <c r="D33" t="s">
        <v>6168</v>
      </c>
      <c r="E33">
        <v>3</v>
      </c>
      <c r="F33" t="s">
        <v>5051</v>
      </c>
      <c r="G33" t="s">
        <v>5052</v>
      </c>
      <c r="H33" t="s">
        <v>317</v>
      </c>
      <c r="I33" t="s">
        <v>6194</v>
      </c>
      <c r="J33" t="s">
        <v>6186</v>
      </c>
      <c r="K33">
        <v>0.5</v>
      </c>
      <c r="L33">
        <v>7.77</v>
      </c>
      <c r="M33">
        <v>23.31</v>
      </c>
      <c r="N33" t="s">
        <v>6218</v>
      </c>
      <c r="O33" t="s">
        <v>6224</v>
      </c>
      <c r="P33" t="s">
        <v>6190</v>
      </c>
    </row>
    <row r="34" spans="1:16" x14ac:dyDescent="0.25">
      <c r="A34" t="s">
        <v>5011</v>
      </c>
      <c r="B34" s="11">
        <v>44240</v>
      </c>
      <c r="C34" t="s">
        <v>5012</v>
      </c>
      <c r="D34" t="s">
        <v>6162</v>
      </c>
      <c r="E34">
        <v>6</v>
      </c>
      <c r="F34" t="s">
        <v>5013</v>
      </c>
      <c r="G34" t="s">
        <v>5014</v>
      </c>
      <c r="H34" t="s">
        <v>317</v>
      </c>
      <c r="I34" t="s">
        <v>6191</v>
      </c>
      <c r="J34" t="s">
        <v>6186</v>
      </c>
      <c r="K34">
        <v>0.2</v>
      </c>
      <c r="L34">
        <v>2.6849999999999996</v>
      </c>
      <c r="M34">
        <v>16.11</v>
      </c>
      <c r="N34" t="s">
        <v>6219</v>
      </c>
      <c r="O34" t="s">
        <v>6224</v>
      </c>
      <c r="P34" t="s">
        <v>6190</v>
      </c>
    </row>
    <row r="35" spans="1:16" x14ac:dyDescent="0.25">
      <c r="A35" t="s">
        <v>4942</v>
      </c>
      <c r="B35" s="11">
        <v>44771</v>
      </c>
      <c r="C35" t="s">
        <v>4943</v>
      </c>
      <c r="D35" t="s">
        <v>6150</v>
      </c>
      <c r="E35">
        <v>2</v>
      </c>
      <c r="F35" t="s">
        <v>4944</v>
      </c>
      <c r="G35" t="s">
        <v>4945</v>
      </c>
      <c r="H35" t="s">
        <v>317</v>
      </c>
      <c r="I35" t="s">
        <v>6191</v>
      </c>
      <c r="J35" t="s">
        <v>6187</v>
      </c>
      <c r="K35">
        <v>2.5</v>
      </c>
      <c r="L35">
        <v>22.884999999999998</v>
      </c>
      <c r="M35">
        <v>45.769999999999996</v>
      </c>
      <c r="N35" t="s">
        <v>6219</v>
      </c>
      <c r="O35" t="s">
        <v>6226</v>
      </c>
      <c r="P35" t="s">
        <v>6189</v>
      </c>
    </row>
    <row r="36" spans="1:16" x14ac:dyDescent="0.25">
      <c r="A36" t="s">
        <v>4908</v>
      </c>
      <c r="B36" s="11">
        <v>43897</v>
      </c>
      <c r="C36" t="s">
        <v>4909</v>
      </c>
      <c r="D36" t="s">
        <v>6183</v>
      </c>
      <c r="E36">
        <v>6</v>
      </c>
      <c r="F36" t="s">
        <v>4910</v>
      </c>
      <c r="G36" t="s">
        <v>4911</v>
      </c>
      <c r="H36" t="s">
        <v>317</v>
      </c>
      <c r="I36" t="s">
        <v>6193</v>
      </c>
      <c r="J36" t="s">
        <v>6185</v>
      </c>
      <c r="K36">
        <v>0.2</v>
      </c>
      <c r="L36">
        <v>4.4550000000000001</v>
      </c>
      <c r="M36">
        <v>26.73</v>
      </c>
      <c r="N36" t="s">
        <v>6217</v>
      </c>
      <c r="O36" t="s">
        <v>6225</v>
      </c>
      <c r="P36" t="s">
        <v>6190</v>
      </c>
    </row>
    <row r="37" spans="1:16" x14ac:dyDescent="0.25">
      <c r="A37" t="s">
        <v>4857</v>
      </c>
      <c r="B37" s="11">
        <v>44488</v>
      </c>
      <c r="C37" t="s">
        <v>4858</v>
      </c>
      <c r="D37" t="s">
        <v>6158</v>
      </c>
      <c r="E37">
        <v>2</v>
      </c>
      <c r="F37" t="s">
        <v>4859</v>
      </c>
      <c r="G37" t="s">
        <v>4860</v>
      </c>
      <c r="H37" t="s">
        <v>317</v>
      </c>
      <c r="I37" t="s">
        <v>6194</v>
      </c>
      <c r="J37" t="s">
        <v>6187</v>
      </c>
      <c r="K37">
        <v>0.2</v>
      </c>
      <c r="L37">
        <v>4.3650000000000002</v>
      </c>
      <c r="M37">
        <v>8.73</v>
      </c>
      <c r="N37" t="s">
        <v>6218</v>
      </c>
      <c r="O37" t="s">
        <v>6226</v>
      </c>
      <c r="P37" t="s">
        <v>6190</v>
      </c>
    </row>
    <row r="38" spans="1:16" x14ac:dyDescent="0.25">
      <c r="A38" t="s">
        <v>4752</v>
      </c>
      <c r="B38" s="11">
        <v>44726</v>
      </c>
      <c r="C38" t="s">
        <v>4433</v>
      </c>
      <c r="D38" t="s">
        <v>6153</v>
      </c>
      <c r="E38">
        <v>6</v>
      </c>
      <c r="F38" t="s">
        <v>4434</v>
      </c>
      <c r="G38" t="s">
        <v>4435</v>
      </c>
      <c r="H38" t="s">
        <v>317</v>
      </c>
      <c r="I38" t="s">
        <v>6192</v>
      </c>
      <c r="J38" t="s">
        <v>6186</v>
      </c>
      <c r="K38">
        <v>0.2</v>
      </c>
      <c r="L38">
        <v>2.9849999999999999</v>
      </c>
      <c r="M38">
        <v>17.91</v>
      </c>
      <c r="N38" t="s">
        <v>6216</v>
      </c>
      <c r="O38" t="s">
        <v>6224</v>
      </c>
      <c r="P38" t="s">
        <v>6190</v>
      </c>
    </row>
    <row r="39" spans="1:16" x14ac:dyDescent="0.25">
      <c r="A39" t="s">
        <v>4722</v>
      </c>
      <c r="B39" s="11">
        <v>44209</v>
      </c>
      <c r="C39" t="s">
        <v>4723</v>
      </c>
      <c r="D39" t="s">
        <v>6162</v>
      </c>
      <c r="E39">
        <v>2</v>
      </c>
      <c r="F39" t="s">
        <v>4724</v>
      </c>
      <c r="G39" t="s">
        <v>4725</v>
      </c>
      <c r="H39" t="s">
        <v>317</v>
      </c>
      <c r="I39" t="s">
        <v>6191</v>
      </c>
      <c r="J39" t="s">
        <v>6186</v>
      </c>
      <c r="K39">
        <v>0.2</v>
      </c>
      <c r="L39">
        <v>2.6849999999999996</v>
      </c>
      <c r="M39">
        <v>5.3699999999999992</v>
      </c>
      <c r="N39" t="s">
        <v>6219</v>
      </c>
      <c r="O39" t="s">
        <v>6224</v>
      </c>
      <c r="P39" t="s">
        <v>6189</v>
      </c>
    </row>
    <row r="40" spans="1:16" x14ac:dyDescent="0.25">
      <c r="A40" t="s">
        <v>4710</v>
      </c>
      <c r="B40" s="11">
        <v>43501</v>
      </c>
      <c r="C40" t="s">
        <v>4711</v>
      </c>
      <c r="D40" t="s">
        <v>6159</v>
      </c>
      <c r="E40">
        <v>4</v>
      </c>
      <c r="F40" t="s">
        <v>4712</v>
      </c>
      <c r="G40" t="s">
        <v>4713</v>
      </c>
      <c r="H40" t="s">
        <v>317</v>
      </c>
      <c r="I40" t="s">
        <v>6194</v>
      </c>
      <c r="J40" t="s">
        <v>6187</v>
      </c>
      <c r="K40">
        <v>0.5</v>
      </c>
      <c r="L40">
        <v>8.73</v>
      </c>
      <c r="M40">
        <v>34.92</v>
      </c>
      <c r="N40" t="s">
        <v>6218</v>
      </c>
      <c r="O40" t="s">
        <v>6226</v>
      </c>
      <c r="P40" t="s">
        <v>6189</v>
      </c>
    </row>
    <row r="41" spans="1:16" x14ac:dyDescent="0.25">
      <c r="A41" t="s">
        <v>4704</v>
      </c>
      <c r="B41" s="11">
        <v>43741</v>
      </c>
      <c r="C41" t="s">
        <v>4705</v>
      </c>
      <c r="D41" t="s">
        <v>6154</v>
      </c>
      <c r="E41">
        <v>3</v>
      </c>
      <c r="F41" t="s">
        <v>4706</v>
      </c>
      <c r="G41" t="s">
        <v>4707</v>
      </c>
      <c r="H41" t="s">
        <v>317</v>
      </c>
      <c r="I41" t="s">
        <v>6192</v>
      </c>
      <c r="J41" t="s">
        <v>6187</v>
      </c>
      <c r="K41">
        <v>1</v>
      </c>
      <c r="L41">
        <v>11.25</v>
      </c>
      <c r="M41">
        <v>33.75</v>
      </c>
      <c r="N41" t="s">
        <v>6216</v>
      </c>
      <c r="O41" t="s">
        <v>6226</v>
      </c>
      <c r="P41" t="s">
        <v>6190</v>
      </c>
    </row>
    <row r="42" spans="1:16" x14ac:dyDescent="0.25">
      <c r="A42" t="s">
        <v>4698</v>
      </c>
      <c r="B42" s="11">
        <v>44557</v>
      </c>
      <c r="C42" t="s">
        <v>4699</v>
      </c>
      <c r="D42" t="s">
        <v>6143</v>
      </c>
      <c r="E42">
        <v>2</v>
      </c>
      <c r="F42" t="s">
        <v>4700</v>
      </c>
      <c r="G42" t="s">
        <v>4701</v>
      </c>
      <c r="H42" t="s">
        <v>317</v>
      </c>
      <c r="I42" t="s">
        <v>6193</v>
      </c>
      <c r="J42" t="s">
        <v>6186</v>
      </c>
      <c r="K42">
        <v>0.5</v>
      </c>
      <c r="L42">
        <v>7.29</v>
      </c>
      <c r="M42">
        <v>14.58</v>
      </c>
      <c r="N42" t="s">
        <v>6217</v>
      </c>
      <c r="O42" t="s">
        <v>6224</v>
      </c>
      <c r="P42" t="s">
        <v>6190</v>
      </c>
    </row>
    <row r="43" spans="1:16" x14ac:dyDescent="0.25">
      <c r="A43" t="s">
        <v>4669</v>
      </c>
      <c r="B43" s="11">
        <v>44643</v>
      </c>
      <c r="C43" t="s">
        <v>4670</v>
      </c>
      <c r="D43" t="s">
        <v>6172</v>
      </c>
      <c r="E43">
        <v>4</v>
      </c>
      <c r="F43" t="s">
        <v>4671</v>
      </c>
      <c r="G43" t="s">
        <v>4672</v>
      </c>
      <c r="H43" t="s">
        <v>317</v>
      </c>
      <c r="I43" t="s">
        <v>6191</v>
      </c>
      <c r="J43" t="s">
        <v>6185</v>
      </c>
      <c r="K43">
        <v>0.5</v>
      </c>
      <c r="L43">
        <v>7.169999999999999</v>
      </c>
      <c r="M43">
        <v>28.679999999999996</v>
      </c>
      <c r="N43" t="s">
        <v>6219</v>
      </c>
      <c r="O43" t="s">
        <v>6225</v>
      </c>
      <c r="P43" t="s">
        <v>6190</v>
      </c>
    </row>
    <row r="44" spans="1:16" x14ac:dyDescent="0.25">
      <c r="A44" t="s">
        <v>4664</v>
      </c>
      <c r="B44" s="11">
        <v>44433</v>
      </c>
      <c r="C44" t="s">
        <v>4433</v>
      </c>
      <c r="D44" t="s">
        <v>6152</v>
      </c>
      <c r="E44">
        <v>5</v>
      </c>
      <c r="F44" t="s">
        <v>4434</v>
      </c>
      <c r="G44" t="s">
        <v>4435</v>
      </c>
      <c r="H44" t="s">
        <v>317</v>
      </c>
      <c r="I44" t="s">
        <v>6193</v>
      </c>
      <c r="J44" t="s">
        <v>6186</v>
      </c>
      <c r="K44">
        <v>0.2</v>
      </c>
      <c r="L44">
        <v>3.645</v>
      </c>
      <c r="M44">
        <v>18.225000000000001</v>
      </c>
      <c r="N44" t="s">
        <v>6217</v>
      </c>
      <c r="O44" t="s">
        <v>6224</v>
      </c>
      <c r="P44" t="s">
        <v>6190</v>
      </c>
    </row>
    <row r="45" spans="1:16" x14ac:dyDescent="0.25">
      <c r="A45" t="s">
        <v>4646</v>
      </c>
      <c r="B45" s="11">
        <v>43508</v>
      </c>
      <c r="C45" t="s">
        <v>4647</v>
      </c>
      <c r="D45" t="s">
        <v>6142</v>
      </c>
      <c r="E45">
        <v>2</v>
      </c>
      <c r="F45" t="s">
        <v>4648</v>
      </c>
      <c r="G45" t="s">
        <v>4649</v>
      </c>
      <c r="H45" t="s">
        <v>317</v>
      </c>
      <c r="I45" t="s">
        <v>6194</v>
      </c>
      <c r="J45" t="s">
        <v>6186</v>
      </c>
      <c r="K45">
        <v>1</v>
      </c>
      <c r="L45">
        <v>12.95</v>
      </c>
      <c r="M45">
        <v>25.9</v>
      </c>
      <c r="N45" t="s">
        <v>6218</v>
      </c>
      <c r="O45" t="s">
        <v>6224</v>
      </c>
      <c r="P45" t="s">
        <v>6189</v>
      </c>
    </row>
    <row r="46" spans="1:16" x14ac:dyDescent="0.25">
      <c r="A46" t="s">
        <v>4595</v>
      </c>
      <c r="B46" s="11">
        <v>44264</v>
      </c>
      <c r="C46" t="s">
        <v>4596</v>
      </c>
      <c r="D46" t="s">
        <v>6145</v>
      </c>
      <c r="E46">
        <v>5</v>
      </c>
      <c r="F46" t="s">
        <v>4597</v>
      </c>
      <c r="G46" t="s">
        <v>4598</v>
      </c>
      <c r="H46" t="s">
        <v>317</v>
      </c>
      <c r="I46" t="s">
        <v>6191</v>
      </c>
      <c r="J46" t="s">
        <v>6187</v>
      </c>
      <c r="K46">
        <v>0.5</v>
      </c>
      <c r="L46">
        <v>5.97</v>
      </c>
      <c r="M46">
        <v>29.849999999999998</v>
      </c>
      <c r="N46" t="s">
        <v>6219</v>
      </c>
      <c r="O46" t="s">
        <v>6226</v>
      </c>
      <c r="P46" t="s">
        <v>6189</v>
      </c>
    </row>
    <row r="47" spans="1:16" x14ac:dyDescent="0.25">
      <c r="A47" t="s">
        <v>4532</v>
      </c>
      <c r="B47" s="11">
        <v>44612</v>
      </c>
      <c r="C47" t="s">
        <v>4433</v>
      </c>
      <c r="D47" t="s">
        <v>6178</v>
      </c>
      <c r="E47">
        <v>3</v>
      </c>
      <c r="F47" t="s">
        <v>4434</v>
      </c>
      <c r="G47" t="s">
        <v>4435</v>
      </c>
      <c r="H47" t="s">
        <v>317</v>
      </c>
      <c r="I47" t="s">
        <v>6191</v>
      </c>
      <c r="J47" t="s">
        <v>6185</v>
      </c>
      <c r="K47">
        <v>1</v>
      </c>
      <c r="L47">
        <v>11.95</v>
      </c>
      <c r="M47">
        <v>35.849999999999994</v>
      </c>
      <c r="N47" t="s">
        <v>6219</v>
      </c>
      <c r="O47" t="s">
        <v>6225</v>
      </c>
      <c r="P47" t="s">
        <v>6190</v>
      </c>
    </row>
    <row r="48" spans="1:16" x14ac:dyDescent="0.25">
      <c r="A48" t="s">
        <v>4521</v>
      </c>
      <c r="B48" s="11">
        <v>44358</v>
      </c>
      <c r="C48" t="s">
        <v>4522</v>
      </c>
      <c r="D48" t="s">
        <v>6152</v>
      </c>
      <c r="E48">
        <v>4</v>
      </c>
      <c r="F48" t="s">
        <v>4523</v>
      </c>
      <c r="G48" t="s">
        <v>4524</v>
      </c>
      <c r="H48" t="s">
        <v>317</v>
      </c>
      <c r="I48" t="s">
        <v>6193</v>
      </c>
      <c r="J48" t="s">
        <v>6186</v>
      </c>
      <c r="K48">
        <v>0.2</v>
      </c>
      <c r="L48">
        <v>3.645</v>
      </c>
      <c r="M48">
        <v>14.58</v>
      </c>
      <c r="N48" t="s">
        <v>6217</v>
      </c>
      <c r="O48" t="s">
        <v>6224</v>
      </c>
      <c r="P48" t="s">
        <v>6189</v>
      </c>
    </row>
    <row r="49" spans="1:16" x14ac:dyDescent="0.25">
      <c r="A49" t="s">
        <v>4482</v>
      </c>
      <c r="B49" s="11">
        <v>43540</v>
      </c>
      <c r="C49" t="s">
        <v>4483</v>
      </c>
      <c r="D49" t="s">
        <v>6142</v>
      </c>
      <c r="E49">
        <v>2</v>
      </c>
      <c r="F49" t="s">
        <v>4484</v>
      </c>
      <c r="G49" t="s">
        <v>6223</v>
      </c>
      <c r="H49" t="s">
        <v>317</v>
      </c>
      <c r="I49" t="s">
        <v>6194</v>
      </c>
      <c r="J49" t="s">
        <v>6186</v>
      </c>
      <c r="K49">
        <v>1</v>
      </c>
      <c r="L49">
        <v>12.95</v>
      </c>
      <c r="M49">
        <v>25.9</v>
      </c>
      <c r="N49" t="s">
        <v>6218</v>
      </c>
      <c r="O49" t="s">
        <v>6224</v>
      </c>
      <c r="P49" t="s">
        <v>6190</v>
      </c>
    </row>
    <row r="50" spans="1:16" x14ac:dyDescent="0.25">
      <c r="A50" t="s">
        <v>4460</v>
      </c>
      <c r="B50" s="11">
        <v>43506</v>
      </c>
      <c r="C50" t="s">
        <v>4461</v>
      </c>
      <c r="D50" t="s">
        <v>6164</v>
      </c>
      <c r="E50">
        <v>4</v>
      </c>
      <c r="F50" t="s">
        <v>4462</v>
      </c>
      <c r="G50" t="s">
        <v>6223</v>
      </c>
      <c r="H50" t="s">
        <v>317</v>
      </c>
      <c r="I50" t="s">
        <v>6194</v>
      </c>
      <c r="J50" t="s">
        <v>6186</v>
      </c>
      <c r="K50">
        <v>2.5</v>
      </c>
      <c r="L50">
        <v>29.784999999999997</v>
      </c>
      <c r="M50">
        <v>119.13999999999999</v>
      </c>
      <c r="N50" t="s">
        <v>6218</v>
      </c>
      <c r="O50" t="s">
        <v>6224</v>
      </c>
      <c r="P50" t="s">
        <v>6189</v>
      </c>
    </row>
    <row r="51" spans="1:16" x14ac:dyDescent="0.25">
      <c r="A51" t="s">
        <v>4449</v>
      </c>
      <c r="B51" s="11">
        <v>44727</v>
      </c>
      <c r="C51" t="s">
        <v>4450</v>
      </c>
      <c r="D51" t="s">
        <v>6157</v>
      </c>
      <c r="E51">
        <v>5</v>
      </c>
      <c r="F51" t="s">
        <v>4451</v>
      </c>
      <c r="G51" t="s">
        <v>4452</v>
      </c>
      <c r="H51" t="s">
        <v>317</v>
      </c>
      <c r="I51" t="s">
        <v>6192</v>
      </c>
      <c r="J51" t="s">
        <v>6186</v>
      </c>
      <c r="K51">
        <v>0.5</v>
      </c>
      <c r="L51">
        <v>5.97</v>
      </c>
      <c r="M51">
        <v>29.849999999999998</v>
      </c>
      <c r="N51" t="s">
        <v>6216</v>
      </c>
      <c r="O51" t="s">
        <v>6224</v>
      </c>
      <c r="P51" t="s">
        <v>6189</v>
      </c>
    </row>
    <row r="52" spans="1:16" x14ac:dyDescent="0.25">
      <c r="A52" t="s">
        <v>4432</v>
      </c>
      <c r="B52" s="11">
        <v>43830</v>
      </c>
      <c r="C52" t="s">
        <v>4433</v>
      </c>
      <c r="D52" t="s">
        <v>6142</v>
      </c>
      <c r="E52">
        <v>2</v>
      </c>
      <c r="F52" t="s">
        <v>4434</v>
      </c>
      <c r="G52" t="s">
        <v>4435</v>
      </c>
      <c r="H52" t="s">
        <v>317</v>
      </c>
      <c r="I52" t="s">
        <v>6194</v>
      </c>
      <c r="J52" t="s">
        <v>6186</v>
      </c>
      <c r="K52">
        <v>1</v>
      </c>
      <c r="L52">
        <v>12.95</v>
      </c>
      <c r="M52">
        <v>25.9</v>
      </c>
      <c r="N52" t="s">
        <v>6218</v>
      </c>
      <c r="O52" t="s">
        <v>6224</v>
      </c>
      <c r="P52" t="s">
        <v>6190</v>
      </c>
    </row>
    <row r="53" spans="1:16" x14ac:dyDescent="0.25">
      <c r="A53" t="s">
        <v>777</v>
      </c>
      <c r="B53" s="11">
        <v>43600</v>
      </c>
      <c r="C53" t="s">
        <v>778</v>
      </c>
      <c r="D53" t="s">
        <v>6163</v>
      </c>
      <c r="E53">
        <v>4</v>
      </c>
      <c r="F53" t="s">
        <v>779</v>
      </c>
      <c r="G53" t="s">
        <v>780</v>
      </c>
      <c r="H53" t="s">
        <v>317</v>
      </c>
      <c r="I53" t="s">
        <v>6194</v>
      </c>
      <c r="J53" t="s">
        <v>6185</v>
      </c>
      <c r="K53">
        <v>2.5</v>
      </c>
      <c r="L53">
        <v>36.454999999999998</v>
      </c>
      <c r="M53">
        <v>145.82</v>
      </c>
      <c r="N53" t="s">
        <v>6218</v>
      </c>
      <c r="O53" t="s">
        <v>6225</v>
      </c>
      <c r="P53" t="s">
        <v>6189</v>
      </c>
    </row>
    <row r="54" spans="1:16" x14ac:dyDescent="0.25">
      <c r="A54" t="s">
        <v>4428</v>
      </c>
      <c r="B54" s="11">
        <v>44547</v>
      </c>
      <c r="C54" t="s">
        <v>4429</v>
      </c>
      <c r="D54" t="s">
        <v>6156</v>
      </c>
      <c r="E54">
        <v>3</v>
      </c>
      <c r="F54" t="s">
        <v>4430</v>
      </c>
      <c r="G54" t="s">
        <v>6223</v>
      </c>
      <c r="H54" t="s">
        <v>317</v>
      </c>
      <c r="I54" t="s">
        <v>6192</v>
      </c>
      <c r="J54" t="s">
        <v>6187</v>
      </c>
      <c r="K54">
        <v>0.5</v>
      </c>
      <c r="L54">
        <v>6.75</v>
      </c>
      <c r="M54">
        <v>20.25</v>
      </c>
      <c r="N54" t="s">
        <v>6216</v>
      </c>
      <c r="O54" t="s">
        <v>6226</v>
      </c>
      <c r="P54" t="s">
        <v>6190</v>
      </c>
    </row>
    <row r="55" spans="1:16" x14ac:dyDescent="0.25">
      <c r="A55" t="s">
        <v>4392</v>
      </c>
      <c r="B55" s="11">
        <v>44227</v>
      </c>
      <c r="C55" t="s">
        <v>4433</v>
      </c>
      <c r="D55" t="s">
        <v>6154</v>
      </c>
      <c r="E55">
        <v>2</v>
      </c>
      <c r="F55" t="s">
        <v>4434</v>
      </c>
      <c r="G55" t="s">
        <v>4435</v>
      </c>
      <c r="H55" t="s">
        <v>317</v>
      </c>
      <c r="I55" t="s">
        <v>6192</v>
      </c>
      <c r="J55" t="s">
        <v>6187</v>
      </c>
      <c r="K55">
        <v>1</v>
      </c>
      <c r="L55">
        <v>11.25</v>
      </c>
      <c r="M55">
        <v>22.5</v>
      </c>
      <c r="N55" t="s">
        <v>6216</v>
      </c>
      <c r="O55" t="s">
        <v>6226</v>
      </c>
      <c r="P55" t="s">
        <v>6190</v>
      </c>
    </row>
    <row r="56" spans="1:16" x14ac:dyDescent="0.25">
      <c r="A56" t="s">
        <v>4376</v>
      </c>
      <c r="B56" s="11">
        <v>43579</v>
      </c>
      <c r="C56" t="s">
        <v>4377</v>
      </c>
      <c r="D56" t="s">
        <v>6139</v>
      </c>
      <c r="E56">
        <v>5</v>
      </c>
      <c r="F56" t="s">
        <v>4378</v>
      </c>
      <c r="G56" t="s">
        <v>4379</v>
      </c>
      <c r="H56" t="s">
        <v>317</v>
      </c>
      <c r="I56" t="s">
        <v>6192</v>
      </c>
      <c r="J56" t="s">
        <v>6185</v>
      </c>
      <c r="K56">
        <v>1</v>
      </c>
      <c r="L56">
        <v>12.95</v>
      </c>
      <c r="M56">
        <v>64.75</v>
      </c>
      <c r="N56" t="s">
        <v>6216</v>
      </c>
      <c r="O56" t="s">
        <v>6225</v>
      </c>
      <c r="P56" t="s">
        <v>6190</v>
      </c>
    </row>
    <row r="57" spans="1:16" x14ac:dyDescent="0.25">
      <c r="A57" t="s">
        <v>4312</v>
      </c>
      <c r="B57" s="11">
        <v>44206</v>
      </c>
      <c r="C57" t="s">
        <v>4313</v>
      </c>
      <c r="D57" t="s">
        <v>6159</v>
      </c>
      <c r="E57">
        <v>5</v>
      </c>
      <c r="F57" t="s">
        <v>4314</v>
      </c>
      <c r="G57" t="s">
        <v>4315</v>
      </c>
      <c r="H57" t="s">
        <v>317</v>
      </c>
      <c r="I57" t="s">
        <v>6194</v>
      </c>
      <c r="J57" t="s">
        <v>6187</v>
      </c>
      <c r="K57">
        <v>0.5</v>
      </c>
      <c r="L57">
        <v>8.73</v>
      </c>
      <c r="M57">
        <v>43.650000000000006</v>
      </c>
      <c r="N57" t="s">
        <v>6218</v>
      </c>
      <c r="O57" t="s">
        <v>6226</v>
      </c>
      <c r="P57" t="s">
        <v>6190</v>
      </c>
    </row>
    <row r="58" spans="1:16" x14ac:dyDescent="0.25">
      <c r="A58" t="s">
        <v>4255</v>
      </c>
      <c r="B58" s="11">
        <v>44451</v>
      </c>
      <c r="C58" t="s">
        <v>4256</v>
      </c>
      <c r="D58" t="s">
        <v>6146</v>
      </c>
      <c r="E58">
        <v>6</v>
      </c>
      <c r="F58" t="s">
        <v>4257</v>
      </c>
      <c r="G58" t="s">
        <v>4258</v>
      </c>
      <c r="H58" t="s">
        <v>317</v>
      </c>
      <c r="I58" t="s">
        <v>6192</v>
      </c>
      <c r="J58" t="s">
        <v>6186</v>
      </c>
      <c r="K58">
        <v>1</v>
      </c>
      <c r="L58">
        <v>9.9499999999999993</v>
      </c>
      <c r="M58">
        <v>59.699999999999996</v>
      </c>
      <c r="N58" t="s">
        <v>6216</v>
      </c>
      <c r="O58" t="s">
        <v>6224</v>
      </c>
      <c r="P58" t="s">
        <v>6190</v>
      </c>
    </row>
    <row r="59" spans="1:16" x14ac:dyDescent="0.25">
      <c r="A59" t="s">
        <v>4210</v>
      </c>
      <c r="B59" s="11">
        <v>44693</v>
      </c>
      <c r="C59" t="s">
        <v>4211</v>
      </c>
      <c r="D59" t="s">
        <v>6167</v>
      </c>
      <c r="E59">
        <v>2</v>
      </c>
      <c r="F59" t="s">
        <v>4212</v>
      </c>
      <c r="G59" t="s">
        <v>4213</v>
      </c>
      <c r="H59" t="s">
        <v>317</v>
      </c>
      <c r="I59" t="s">
        <v>6192</v>
      </c>
      <c r="J59" t="s">
        <v>6186</v>
      </c>
      <c r="K59">
        <v>2.5</v>
      </c>
      <c r="L59">
        <v>22.884999999999998</v>
      </c>
      <c r="M59">
        <v>45.769999999999996</v>
      </c>
      <c r="N59" t="s">
        <v>6216</v>
      </c>
      <c r="O59" t="s">
        <v>6224</v>
      </c>
      <c r="P59" t="s">
        <v>6189</v>
      </c>
    </row>
    <row r="60" spans="1:16" x14ac:dyDescent="0.25">
      <c r="A60" t="s">
        <v>4173</v>
      </c>
      <c r="B60" s="11">
        <v>43892</v>
      </c>
      <c r="C60" t="s">
        <v>4174</v>
      </c>
      <c r="D60" t="s">
        <v>6169</v>
      </c>
      <c r="E60">
        <v>4</v>
      </c>
      <c r="F60" t="s">
        <v>4175</v>
      </c>
      <c r="G60" t="s">
        <v>4176</v>
      </c>
      <c r="H60" t="s">
        <v>317</v>
      </c>
      <c r="I60" t="s">
        <v>6194</v>
      </c>
      <c r="J60" t="s">
        <v>6185</v>
      </c>
      <c r="K60">
        <v>1</v>
      </c>
      <c r="L60">
        <v>15.85</v>
      </c>
      <c r="M60">
        <v>63.4</v>
      </c>
      <c r="N60" t="s">
        <v>6218</v>
      </c>
      <c r="O60" t="s">
        <v>6225</v>
      </c>
      <c r="P60" t="s">
        <v>6190</v>
      </c>
    </row>
    <row r="61" spans="1:16" x14ac:dyDescent="0.25">
      <c r="A61" t="s">
        <v>4092</v>
      </c>
      <c r="B61" s="11">
        <v>43684</v>
      </c>
      <c r="C61" t="s">
        <v>4093</v>
      </c>
      <c r="D61" t="s">
        <v>6174</v>
      </c>
      <c r="E61">
        <v>3</v>
      </c>
      <c r="F61" t="s">
        <v>4094</v>
      </c>
      <c r="G61" t="s">
        <v>6223</v>
      </c>
      <c r="H61" t="s">
        <v>317</v>
      </c>
      <c r="I61" t="s">
        <v>6192</v>
      </c>
      <c r="J61" t="s">
        <v>6187</v>
      </c>
      <c r="K61">
        <v>2.5</v>
      </c>
      <c r="L61">
        <v>25.874999999999996</v>
      </c>
      <c r="M61">
        <v>77.624999999999986</v>
      </c>
      <c r="N61" t="s">
        <v>6216</v>
      </c>
      <c r="O61" t="s">
        <v>6226</v>
      </c>
      <c r="P61" t="s">
        <v>6189</v>
      </c>
    </row>
    <row r="62" spans="1:16" x14ac:dyDescent="0.25">
      <c r="A62" t="s">
        <v>4085</v>
      </c>
      <c r="B62" s="11">
        <v>43889</v>
      </c>
      <c r="C62" t="s">
        <v>4086</v>
      </c>
      <c r="D62" t="s">
        <v>6165</v>
      </c>
      <c r="E62">
        <v>1</v>
      </c>
      <c r="F62" t="s">
        <v>4087</v>
      </c>
      <c r="G62" t="s">
        <v>4088</v>
      </c>
      <c r="H62" t="s">
        <v>317</v>
      </c>
      <c r="I62" t="s">
        <v>6193</v>
      </c>
      <c r="J62" t="s">
        <v>6187</v>
      </c>
      <c r="K62">
        <v>2.5</v>
      </c>
      <c r="L62">
        <v>31.624999999999996</v>
      </c>
      <c r="M62">
        <v>31.624999999999996</v>
      </c>
      <c r="N62" t="s">
        <v>6217</v>
      </c>
      <c r="O62" t="s">
        <v>6226</v>
      </c>
      <c r="P62" t="s">
        <v>6189</v>
      </c>
    </row>
    <row r="63" spans="1:16" x14ac:dyDescent="0.25">
      <c r="A63" t="s">
        <v>4034</v>
      </c>
      <c r="B63" s="11">
        <v>44680</v>
      </c>
      <c r="C63" t="s">
        <v>4035</v>
      </c>
      <c r="D63" t="s">
        <v>6148</v>
      </c>
      <c r="E63">
        <v>5</v>
      </c>
      <c r="F63" t="s">
        <v>4036</v>
      </c>
      <c r="G63" t="s">
        <v>4037</v>
      </c>
      <c r="H63" t="s">
        <v>317</v>
      </c>
      <c r="I63" t="s">
        <v>6191</v>
      </c>
      <c r="J63" t="s">
        <v>6186</v>
      </c>
      <c r="K63">
        <v>2.5</v>
      </c>
      <c r="L63">
        <v>20.584999999999997</v>
      </c>
      <c r="M63">
        <v>102.92499999999998</v>
      </c>
      <c r="N63" t="s">
        <v>6219</v>
      </c>
      <c r="O63" t="s">
        <v>6224</v>
      </c>
      <c r="P63" t="s">
        <v>6189</v>
      </c>
    </row>
    <row r="64" spans="1:16" x14ac:dyDescent="0.25">
      <c r="A64" t="s">
        <v>4034</v>
      </c>
      <c r="B64" s="11">
        <v>44680</v>
      </c>
      <c r="C64" t="s">
        <v>4035</v>
      </c>
      <c r="D64" t="s">
        <v>6153</v>
      </c>
      <c r="E64">
        <v>1</v>
      </c>
      <c r="F64" t="s">
        <v>4036</v>
      </c>
      <c r="G64" t="s">
        <v>4037</v>
      </c>
      <c r="H64" t="s">
        <v>317</v>
      </c>
      <c r="I64" t="s">
        <v>6192</v>
      </c>
      <c r="J64" t="s">
        <v>6186</v>
      </c>
      <c r="K64">
        <v>0.2</v>
      </c>
      <c r="L64">
        <v>2.9849999999999999</v>
      </c>
      <c r="M64">
        <v>2.9849999999999999</v>
      </c>
      <c r="N64" t="s">
        <v>6216</v>
      </c>
      <c r="O64" t="s">
        <v>6224</v>
      </c>
      <c r="P64" t="s">
        <v>6189</v>
      </c>
    </row>
    <row r="65" spans="1:16" x14ac:dyDescent="0.25">
      <c r="A65" t="s">
        <v>4034</v>
      </c>
      <c r="B65" s="11">
        <v>44680</v>
      </c>
      <c r="C65" t="s">
        <v>4035</v>
      </c>
      <c r="D65" t="s">
        <v>6168</v>
      </c>
      <c r="E65">
        <v>4</v>
      </c>
      <c r="F65" t="s">
        <v>4036</v>
      </c>
      <c r="G65" t="s">
        <v>4037</v>
      </c>
      <c r="H65" t="s">
        <v>317</v>
      </c>
      <c r="I65" t="s">
        <v>6194</v>
      </c>
      <c r="J65" t="s">
        <v>6186</v>
      </c>
      <c r="K65">
        <v>0.5</v>
      </c>
      <c r="L65">
        <v>7.77</v>
      </c>
      <c r="M65">
        <v>31.08</v>
      </c>
      <c r="N65" t="s">
        <v>6218</v>
      </c>
      <c r="O65" t="s">
        <v>6224</v>
      </c>
      <c r="P65" t="s">
        <v>6189</v>
      </c>
    </row>
    <row r="66" spans="1:16" x14ac:dyDescent="0.25">
      <c r="A66" t="s">
        <v>4034</v>
      </c>
      <c r="B66" s="11">
        <v>44680</v>
      </c>
      <c r="C66" t="s">
        <v>4035</v>
      </c>
      <c r="D66" t="s">
        <v>6183</v>
      </c>
      <c r="E66">
        <v>6</v>
      </c>
      <c r="F66" t="s">
        <v>4036</v>
      </c>
      <c r="G66" t="s">
        <v>4037</v>
      </c>
      <c r="H66" t="s">
        <v>317</v>
      </c>
      <c r="I66" t="s">
        <v>6193</v>
      </c>
      <c r="J66" t="s">
        <v>6185</v>
      </c>
      <c r="K66">
        <v>0.2</v>
      </c>
      <c r="L66">
        <v>4.4550000000000001</v>
      </c>
      <c r="M66">
        <v>26.73</v>
      </c>
      <c r="N66" t="s">
        <v>6217</v>
      </c>
      <c r="O66" t="s">
        <v>6225</v>
      </c>
      <c r="P66" t="s">
        <v>6189</v>
      </c>
    </row>
    <row r="67" spans="1:16" x14ac:dyDescent="0.25">
      <c r="A67" t="s">
        <v>4011</v>
      </c>
      <c r="B67" s="11">
        <v>44010</v>
      </c>
      <c r="C67" t="s">
        <v>4012</v>
      </c>
      <c r="D67" t="s">
        <v>6165</v>
      </c>
      <c r="E67">
        <v>2</v>
      </c>
      <c r="F67" t="s">
        <v>4013</v>
      </c>
      <c r="G67" t="s">
        <v>4014</v>
      </c>
      <c r="H67" t="s">
        <v>317</v>
      </c>
      <c r="I67" t="s">
        <v>6193</v>
      </c>
      <c r="J67" t="s">
        <v>6187</v>
      </c>
      <c r="K67">
        <v>2.5</v>
      </c>
      <c r="L67">
        <v>31.624999999999996</v>
      </c>
      <c r="M67">
        <v>63.249999999999993</v>
      </c>
      <c r="N67" t="s">
        <v>6217</v>
      </c>
      <c r="O67" t="s">
        <v>6226</v>
      </c>
      <c r="P67" t="s">
        <v>6189</v>
      </c>
    </row>
    <row r="68" spans="1:16" x14ac:dyDescent="0.25">
      <c r="A68" t="s">
        <v>3944</v>
      </c>
      <c r="B68" s="11">
        <v>43896</v>
      </c>
      <c r="C68" t="s">
        <v>3945</v>
      </c>
      <c r="D68" t="s">
        <v>6151</v>
      </c>
      <c r="E68">
        <v>4</v>
      </c>
      <c r="F68" t="s">
        <v>3946</v>
      </c>
      <c r="G68" t="s">
        <v>6223</v>
      </c>
      <c r="H68" t="s">
        <v>317</v>
      </c>
      <c r="I68" t="s">
        <v>6192</v>
      </c>
      <c r="J68" t="s">
        <v>6187</v>
      </c>
      <c r="K68">
        <v>0.2</v>
      </c>
      <c r="L68">
        <v>3.375</v>
      </c>
      <c r="M68">
        <v>13.5</v>
      </c>
      <c r="N68" t="s">
        <v>6216</v>
      </c>
      <c r="O68" t="s">
        <v>6226</v>
      </c>
      <c r="P68" t="s">
        <v>6190</v>
      </c>
    </row>
    <row r="69" spans="1:16" x14ac:dyDescent="0.25">
      <c r="A69" t="s">
        <v>3899</v>
      </c>
      <c r="B69" s="11">
        <v>44148</v>
      </c>
      <c r="C69" t="s">
        <v>3900</v>
      </c>
      <c r="D69" t="s">
        <v>6164</v>
      </c>
      <c r="E69">
        <v>4</v>
      </c>
      <c r="F69" t="s">
        <v>3901</v>
      </c>
      <c r="G69" t="s">
        <v>6223</v>
      </c>
      <c r="H69" t="s">
        <v>317</v>
      </c>
      <c r="I69" t="s">
        <v>6194</v>
      </c>
      <c r="J69" t="s">
        <v>6186</v>
      </c>
      <c r="K69">
        <v>2.5</v>
      </c>
      <c r="L69">
        <v>29.784999999999997</v>
      </c>
      <c r="M69">
        <v>119.13999999999999</v>
      </c>
      <c r="N69" t="s">
        <v>6218</v>
      </c>
      <c r="O69" t="s">
        <v>6224</v>
      </c>
      <c r="P69" t="s">
        <v>6190</v>
      </c>
    </row>
    <row r="70" spans="1:16" x14ac:dyDescent="0.25">
      <c r="A70" t="s">
        <v>3755</v>
      </c>
      <c r="B70" s="11">
        <v>44720</v>
      </c>
      <c r="C70" t="s">
        <v>3756</v>
      </c>
      <c r="D70" t="s">
        <v>6156</v>
      </c>
      <c r="E70">
        <v>5</v>
      </c>
      <c r="F70" t="s">
        <v>3757</v>
      </c>
      <c r="G70" t="s">
        <v>3758</v>
      </c>
      <c r="H70" t="s">
        <v>317</v>
      </c>
      <c r="I70" t="s">
        <v>6192</v>
      </c>
      <c r="J70" t="s">
        <v>6187</v>
      </c>
      <c r="K70">
        <v>0.5</v>
      </c>
      <c r="L70">
        <v>6.75</v>
      </c>
      <c r="M70">
        <v>33.75</v>
      </c>
      <c r="N70" t="s">
        <v>6216</v>
      </c>
      <c r="O70" t="s">
        <v>6226</v>
      </c>
      <c r="P70" t="s">
        <v>6190</v>
      </c>
    </row>
    <row r="71" spans="1:16" x14ac:dyDescent="0.25">
      <c r="A71" t="s">
        <v>3755</v>
      </c>
      <c r="B71" s="11">
        <v>44720</v>
      </c>
      <c r="C71" t="s">
        <v>3756</v>
      </c>
      <c r="D71" t="s">
        <v>6183</v>
      </c>
      <c r="E71">
        <v>3</v>
      </c>
      <c r="F71" t="s">
        <v>3757</v>
      </c>
      <c r="G71" t="s">
        <v>3758</v>
      </c>
      <c r="H71" t="s">
        <v>317</v>
      </c>
      <c r="I71" t="s">
        <v>6193</v>
      </c>
      <c r="J71" t="s">
        <v>6185</v>
      </c>
      <c r="K71">
        <v>0.2</v>
      </c>
      <c r="L71">
        <v>4.4550000000000001</v>
      </c>
      <c r="M71">
        <v>13.365</v>
      </c>
      <c r="N71" t="s">
        <v>6217</v>
      </c>
      <c r="O71" t="s">
        <v>6225</v>
      </c>
      <c r="P71" t="s">
        <v>6190</v>
      </c>
    </row>
    <row r="72" spans="1:16" x14ac:dyDescent="0.25">
      <c r="A72" t="s">
        <v>3694</v>
      </c>
      <c r="B72" s="11">
        <v>44318</v>
      </c>
      <c r="C72" t="s">
        <v>3695</v>
      </c>
      <c r="D72" t="s">
        <v>6141</v>
      </c>
      <c r="E72">
        <v>6</v>
      </c>
      <c r="F72" t="s">
        <v>3696</v>
      </c>
      <c r="G72" t="s">
        <v>6223</v>
      </c>
      <c r="H72" t="s">
        <v>317</v>
      </c>
      <c r="I72" t="s">
        <v>6191</v>
      </c>
      <c r="J72" t="s">
        <v>6185</v>
      </c>
      <c r="K72">
        <v>2.5</v>
      </c>
      <c r="L72">
        <v>27.484999999999996</v>
      </c>
      <c r="M72">
        <v>164.90999999999997</v>
      </c>
      <c r="N72" t="s">
        <v>6219</v>
      </c>
      <c r="O72" t="s">
        <v>6225</v>
      </c>
      <c r="P72" t="s">
        <v>6190</v>
      </c>
    </row>
    <row r="73" spans="1:16" x14ac:dyDescent="0.25">
      <c r="A73" t="s">
        <v>890</v>
      </c>
      <c r="B73" s="11">
        <v>44200</v>
      </c>
      <c r="C73" t="s">
        <v>891</v>
      </c>
      <c r="D73" t="s">
        <v>6144</v>
      </c>
      <c r="E73">
        <v>2</v>
      </c>
      <c r="F73" t="s">
        <v>892</v>
      </c>
      <c r="G73" t="s">
        <v>893</v>
      </c>
      <c r="H73" t="s">
        <v>317</v>
      </c>
      <c r="I73" t="s">
        <v>6194</v>
      </c>
      <c r="J73" t="s">
        <v>6185</v>
      </c>
      <c r="K73">
        <v>0.2</v>
      </c>
      <c r="L73">
        <v>4.7549999999999999</v>
      </c>
      <c r="M73">
        <v>9.51</v>
      </c>
      <c r="N73" t="s">
        <v>6218</v>
      </c>
      <c r="O73" t="s">
        <v>6225</v>
      </c>
      <c r="P73" t="s">
        <v>6190</v>
      </c>
    </row>
    <row r="74" spans="1:16" x14ac:dyDescent="0.25">
      <c r="A74" t="s">
        <v>3658</v>
      </c>
      <c r="B74" s="11">
        <v>43688</v>
      </c>
      <c r="C74" t="s">
        <v>3659</v>
      </c>
      <c r="D74" t="s">
        <v>6153</v>
      </c>
      <c r="E74">
        <v>6</v>
      </c>
      <c r="F74" t="s">
        <v>3660</v>
      </c>
      <c r="G74" t="s">
        <v>6223</v>
      </c>
      <c r="H74" t="s">
        <v>317</v>
      </c>
      <c r="I74" t="s">
        <v>6192</v>
      </c>
      <c r="J74" t="s">
        <v>6186</v>
      </c>
      <c r="K74">
        <v>0.2</v>
      </c>
      <c r="L74">
        <v>2.9849999999999999</v>
      </c>
      <c r="M74">
        <v>17.91</v>
      </c>
      <c r="N74" t="s">
        <v>6216</v>
      </c>
      <c r="O74" t="s">
        <v>6224</v>
      </c>
      <c r="P74" t="s">
        <v>6189</v>
      </c>
    </row>
    <row r="75" spans="1:16" x14ac:dyDescent="0.25">
      <c r="A75" t="s">
        <v>3637</v>
      </c>
      <c r="B75" s="11">
        <v>44506</v>
      </c>
      <c r="C75" t="s">
        <v>3367</v>
      </c>
      <c r="D75" t="s">
        <v>6170</v>
      </c>
      <c r="E75">
        <v>4</v>
      </c>
      <c r="F75" t="s">
        <v>3368</v>
      </c>
      <c r="G75" t="s">
        <v>3369</v>
      </c>
      <c r="H75" t="s">
        <v>317</v>
      </c>
      <c r="I75" t="s">
        <v>6193</v>
      </c>
      <c r="J75" t="s">
        <v>6185</v>
      </c>
      <c r="K75">
        <v>1</v>
      </c>
      <c r="L75">
        <v>14.85</v>
      </c>
      <c r="M75">
        <v>59.4</v>
      </c>
      <c r="N75" t="s">
        <v>6217</v>
      </c>
      <c r="O75" t="s">
        <v>6225</v>
      </c>
      <c r="P75" t="s">
        <v>6189</v>
      </c>
    </row>
    <row r="76" spans="1:16" x14ac:dyDescent="0.25">
      <c r="A76" t="s">
        <v>3626</v>
      </c>
      <c r="B76" s="11">
        <v>44258</v>
      </c>
      <c r="C76" t="s">
        <v>3627</v>
      </c>
      <c r="D76" t="s">
        <v>6140</v>
      </c>
      <c r="E76">
        <v>6</v>
      </c>
      <c r="F76" t="s">
        <v>3628</v>
      </c>
      <c r="G76" t="s">
        <v>3629</v>
      </c>
      <c r="H76" t="s">
        <v>317</v>
      </c>
      <c r="I76" t="s">
        <v>6193</v>
      </c>
      <c r="J76" t="s">
        <v>6187</v>
      </c>
      <c r="K76">
        <v>1</v>
      </c>
      <c r="L76">
        <v>13.75</v>
      </c>
      <c r="M76">
        <v>82.5</v>
      </c>
      <c r="N76" t="s">
        <v>6217</v>
      </c>
      <c r="O76" t="s">
        <v>6226</v>
      </c>
      <c r="P76" t="s">
        <v>6190</v>
      </c>
    </row>
    <row r="77" spans="1:16" x14ac:dyDescent="0.25">
      <c r="A77" t="s">
        <v>912</v>
      </c>
      <c r="B77" s="11">
        <v>44400</v>
      </c>
      <c r="C77" t="s">
        <v>913</v>
      </c>
      <c r="D77" t="s">
        <v>6176</v>
      </c>
      <c r="E77">
        <v>6</v>
      </c>
      <c r="F77" t="s">
        <v>914</v>
      </c>
      <c r="G77" t="s">
        <v>915</v>
      </c>
      <c r="H77" t="s">
        <v>317</v>
      </c>
      <c r="I77" t="s">
        <v>6191</v>
      </c>
      <c r="J77" t="s">
        <v>6186</v>
      </c>
      <c r="K77">
        <v>1</v>
      </c>
      <c r="L77">
        <v>8.9499999999999993</v>
      </c>
      <c r="M77">
        <v>53.699999999999996</v>
      </c>
      <c r="N77" t="s">
        <v>6219</v>
      </c>
      <c r="O77" t="s">
        <v>6224</v>
      </c>
      <c r="P77" t="s">
        <v>6189</v>
      </c>
    </row>
    <row r="78" spans="1:16" x14ac:dyDescent="0.25">
      <c r="A78" t="s">
        <v>918</v>
      </c>
      <c r="B78" s="11">
        <v>43855</v>
      </c>
      <c r="C78" t="s">
        <v>919</v>
      </c>
      <c r="D78" t="s">
        <v>6177</v>
      </c>
      <c r="E78">
        <v>1</v>
      </c>
      <c r="F78" t="s">
        <v>920</v>
      </c>
      <c r="G78" t="s">
        <v>6223</v>
      </c>
      <c r="H78" t="s">
        <v>317</v>
      </c>
      <c r="I78" t="s">
        <v>6191</v>
      </c>
      <c r="J78" t="s">
        <v>6185</v>
      </c>
      <c r="K78">
        <v>0.2</v>
      </c>
      <c r="L78">
        <v>3.5849999999999995</v>
      </c>
      <c r="M78">
        <v>3.5849999999999995</v>
      </c>
      <c r="N78" t="s">
        <v>6219</v>
      </c>
      <c r="O78" t="s">
        <v>6225</v>
      </c>
      <c r="P78" t="s">
        <v>6189</v>
      </c>
    </row>
    <row r="79" spans="1:16" x14ac:dyDescent="0.25">
      <c r="A79" t="s">
        <v>3576</v>
      </c>
      <c r="B79" s="11">
        <v>44127</v>
      </c>
      <c r="C79" t="s">
        <v>3577</v>
      </c>
      <c r="D79" t="s">
        <v>6184</v>
      </c>
      <c r="E79">
        <v>3</v>
      </c>
      <c r="F79" t="s">
        <v>3578</v>
      </c>
      <c r="G79" t="s">
        <v>6223</v>
      </c>
      <c r="H79" t="s">
        <v>317</v>
      </c>
      <c r="I79" t="s">
        <v>6193</v>
      </c>
      <c r="J79" t="s">
        <v>6186</v>
      </c>
      <c r="K79">
        <v>2.5</v>
      </c>
      <c r="L79">
        <v>27.945</v>
      </c>
      <c r="M79">
        <v>83.835000000000008</v>
      </c>
      <c r="N79" t="s">
        <v>6217</v>
      </c>
      <c r="O79" t="s">
        <v>6224</v>
      </c>
      <c r="P79" t="s">
        <v>6190</v>
      </c>
    </row>
    <row r="80" spans="1:16" x14ac:dyDescent="0.25">
      <c r="A80" t="s">
        <v>3547</v>
      </c>
      <c r="B80" s="11">
        <v>43750</v>
      </c>
      <c r="C80" t="s">
        <v>3548</v>
      </c>
      <c r="D80" t="s">
        <v>6167</v>
      </c>
      <c r="E80">
        <v>1</v>
      </c>
      <c r="F80" t="s">
        <v>3549</v>
      </c>
      <c r="G80" t="s">
        <v>6223</v>
      </c>
      <c r="H80" t="s">
        <v>317</v>
      </c>
      <c r="I80" t="s">
        <v>6192</v>
      </c>
      <c r="J80" t="s">
        <v>6186</v>
      </c>
      <c r="K80">
        <v>2.5</v>
      </c>
      <c r="L80">
        <v>22.884999999999998</v>
      </c>
      <c r="M80">
        <v>22.884999999999998</v>
      </c>
      <c r="N80" t="s">
        <v>6216</v>
      </c>
      <c r="O80" t="s">
        <v>6224</v>
      </c>
      <c r="P80" t="s">
        <v>6189</v>
      </c>
    </row>
    <row r="81" spans="1:16" x14ac:dyDescent="0.25">
      <c r="A81" t="s">
        <v>3520</v>
      </c>
      <c r="B81" s="11">
        <v>43544</v>
      </c>
      <c r="C81" t="s">
        <v>3367</v>
      </c>
      <c r="D81" t="s">
        <v>6162</v>
      </c>
      <c r="E81">
        <v>3</v>
      </c>
      <c r="F81" t="s">
        <v>3368</v>
      </c>
      <c r="G81" t="s">
        <v>3369</v>
      </c>
      <c r="H81" t="s">
        <v>317</v>
      </c>
      <c r="I81" t="s">
        <v>6191</v>
      </c>
      <c r="J81" t="s">
        <v>6186</v>
      </c>
      <c r="K81">
        <v>0.2</v>
      </c>
      <c r="L81">
        <v>2.6849999999999996</v>
      </c>
      <c r="M81">
        <v>8.0549999999999997</v>
      </c>
      <c r="N81" t="s">
        <v>6219</v>
      </c>
      <c r="O81" t="s">
        <v>6224</v>
      </c>
      <c r="P81" t="s">
        <v>6189</v>
      </c>
    </row>
    <row r="82" spans="1:16" x14ac:dyDescent="0.25">
      <c r="A82" t="s">
        <v>3515</v>
      </c>
      <c r="B82" s="11">
        <v>44585</v>
      </c>
      <c r="C82" t="s">
        <v>3516</v>
      </c>
      <c r="D82" t="s">
        <v>6144</v>
      </c>
      <c r="E82">
        <v>2</v>
      </c>
      <c r="F82" t="s">
        <v>3517</v>
      </c>
      <c r="G82" t="s">
        <v>6223</v>
      </c>
      <c r="H82" t="s">
        <v>317</v>
      </c>
      <c r="I82" t="s">
        <v>6194</v>
      </c>
      <c r="J82" t="s">
        <v>6185</v>
      </c>
      <c r="K82">
        <v>0.2</v>
      </c>
      <c r="L82">
        <v>4.7549999999999999</v>
      </c>
      <c r="M82">
        <v>9.51</v>
      </c>
      <c r="N82" t="s">
        <v>6218</v>
      </c>
      <c r="O82" t="s">
        <v>6225</v>
      </c>
      <c r="P82" t="s">
        <v>6190</v>
      </c>
    </row>
    <row r="83" spans="1:16" x14ac:dyDescent="0.25">
      <c r="A83" t="s">
        <v>3509</v>
      </c>
      <c r="B83" s="11">
        <v>44563</v>
      </c>
      <c r="C83" t="s">
        <v>3510</v>
      </c>
      <c r="D83" t="s">
        <v>6150</v>
      </c>
      <c r="E83">
        <v>2</v>
      </c>
      <c r="F83" t="s">
        <v>3511</v>
      </c>
      <c r="G83" t="s">
        <v>3512</v>
      </c>
      <c r="H83" t="s">
        <v>317</v>
      </c>
      <c r="I83" t="s">
        <v>6191</v>
      </c>
      <c r="J83" t="s">
        <v>6187</v>
      </c>
      <c r="K83">
        <v>2.5</v>
      </c>
      <c r="L83">
        <v>22.884999999999998</v>
      </c>
      <c r="M83">
        <v>45.769999999999996</v>
      </c>
      <c r="N83" t="s">
        <v>6219</v>
      </c>
      <c r="O83" t="s">
        <v>6226</v>
      </c>
      <c r="P83" t="s">
        <v>6189</v>
      </c>
    </row>
    <row r="84" spans="1:16" x14ac:dyDescent="0.25">
      <c r="A84" t="s">
        <v>953</v>
      </c>
      <c r="B84" s="11">
        <v>43721</v>
      </c>
      <c r="C84" t="s">
        <v>954</v>
      </c>
      <c r="D84" t="s">
        <v>6180</v>
      </c>
      <c r="E84">
        <v>3</v>
      </c>
      <c r="F84" t="s">
        <v>955</v>
      </c>
      <c r="G84" t="s">
        <v>956</v>
      </c>
      <c r="H84" t="s">
        <v>317</v>
      </c>
      <c r="I84" t="s">
        <v>6194</v>
      </c>
      <c r="J84" t="s">
        <v>6187</v>
      </c>
      <c r="K84">
        <v>2.5</v>
      </c>
      <c r="L84">
        <v>33.464999999999996</v>
      </c>
      <c r="M84">
        <v>100.39499999999998</v>
      </c>
      <c r="N84" t="s">
        <v>6218</v>
      </c>
      <c r="O84" t="s">
        <v>6226</v>
      </c>
      <c r="P84" t="s">
        <v>6189</v>
      </c>
    </row>
    <row r="85" spans="1:16" x14ac:dyDescent="0.25">
      <c r="A85" t="s">
        <v>3446</v>
      </c>
      <c r="B85" s="11">
        <v>44129</v>
      </c>
      <c r="C85" t="s">
        <v>3447</v>
      </c>
      <c r="D85" t="s">
        <v>6164</v>
      </c>
      <c r="E85">
        <v>1</v>
      </c>
      <c r="F85" t="s">
        <v>3448</v>
      </c>
      <c r="G85" t="s">
        <v>3449</v>
      </c>
      <c r="H85" t="s">
        <v>317</v>
      </c>
      <c r="I85" t="s">
        <v>6194</v>
      </c>
      <c r="J85" t="s">
        <v>6186</v>
      </c>
      <c r="K85">
        <v>2.5</v>
      </c>
      <c r="L85">
        <v>29.784999999999997</v>
      </c>
      <c r="M85">
        <v>29.784999999999997</v>
      </c>
      <c r="N85" t="s">
        <v>6218</v>
      </c>
      <c r="O85" t="s">
        <v>6224</v>
      </c>
      <c r="P85" t="s">
        <v>6190</v>
      </c>
    </row>
    <row r="86" spans="1:16" x14ac:dyDescent="0.25">
      <c r="A86" t="s">
        <v>3423</v>
      </c>
      <c r="B86" s="11">
        <v>44026</v>
      </c>
      <c r="C86" t="s">
        <v>3367</v>
      </c>
      <c r="D86" t="s">
        <v>6157</v>
      </c>
      <c r="E86">
        <v>2</v>
      </c>
      <c r="F86" t="s">
        <v>3368</v>
      </c>
      <c r="G86" t="s">
        <v>3369</v>
      </c>
      <c r="H86" t="s">
        <v>317</v>
      </c>
      <c r="I86" t="s">
        <v>6192</v>
      </c>
      <c r="J86" t="s">
        <v>6186</v>
      </c>
      <c r="K86">
        <v>0.5</v>
      </c>
      <c r="L86">
        <v>5.97</v>
      </c>
      <c r="M86">
        <v>11.94</v>
      </c>
      <c r="N86" t="s">
        <v>6216</v>
      </c>
      <c r="O86" t="s">
        <v>6224</v>
      </c>
      <c r="P86" t="s">
        <v>6189</v>
      </c>
    </row>
    <row r="87" spans="1:16" x14ac:dyDescent="0.25">
      <c r="A87" t="s">
        <v>3372</v>
      </c>
      <c r="B87" s="11">
        <v>43803</v>
      </c>
      <c r="C87" t="s">
        <v>3373</v>
      </c>
      <c r="D87" t="s">
        <v>6177</v>
      </c>
      <c r="E87">
        <v>3</v>
      </c>
      <c r="F87" t="s">
        <v>3374</v>
      </c>
      <c r="G87" t="s">
        <v>3375</v>
      </c>
      <c r="H87" t="s">
        <v>317</v>
      </c>
      <c r="I87" t="s">
        <v>6191</v>
      </c>
      <c r="J87" t="s">
        <v>6185</v>
      </c>
      <c r="K87">
        <v>0.2</v>
      </c>
      <c r="L87">
        <v>3.5849999999999995</v>
      </c>
      <c r="M87">
        <v>10.754999999999999</v>
      </c>
      <c r="N87" t="s">
        <v>6219</v>
      </c>
      <c r="O87" t="s">
        <v>6225</v>
      </c>
      <c r="P87" t="s">
        <v>6189</v>
      </c>
    </row>
    <row r="88" spans="1:16" x14ac:dyDescent="0.25">
      <c r="A88" t="s">
        <v>3366</v>
      </c>
      <c r="B88" s="11">
        <v>43785</v>
      </c>
      <c r="C88" t="s">
        <v>3367</v>
      </c>
      <c r="D88" t="s">
        <v>6146</v>
      </c>
      <c r="E88">
        <v>3</v>
      </c>
      <c r="F88" t="s">
        <v>3368</v>
      </c>
      <c r="G88" t="s">
        <v>3369</v>
      </c>
      <c r="H88" t="s">
        <v>317</v>
      </c>
      <c r="I88" t="s">
        <v>6192</v>
      </c>
      <c r="J88" t="s">
        <v>6186</v>
      </c>
      <c r="K88">
        <v>1</v>
      </c>
      <c r="L88">
        <v>9.9499999999999993</v>
      </c>
      <c r="M88">
        <v>29.849999999999998</v>
      </c>
      <c r="N88" t="s">
        <v>6216</v>
      </c>
      <c r="O88" t="s">
        <v>6224</v>
      </c>
      <c r="P88" t="s">
        <v>6189</v>
      </c>
    </row>
    <row r="89" spans="1:16" x14ac:dyDescent="0.25">
      <c r="A89" t="s">
        <v>3360</v>
      </c>
      <c r="B89" s="11">
        <v>44210</v>
      </c>
      <c r="C89" t="s">
        <v>3361</v>
      </c>
      <c r="D89" t="s">
        <v>6168</v>
      </c>
      <c r="E89">
        <v>6</v>
      </c>
      <c r="F89" t="s">
        <v>3362</v>
      </c>
      <c r="G89" t="s">
        <v>3363</v>
      </c>
      <c r="H89" t="s">
        <v>317</v>
      </c>
      <c r="I89" t="s">
        <v>6194</v>
      </c>
      <c r="J89" t="s">
        <v>6186</v>
      </c>
      <c r="K89">
        <v>0.5</v>
      </c>
      <c r="L89">
        <v>7.77</v>
      </c>
      <c r="M89">
        <v>46.62</v>
      </c>
      <c r="N89" t="s">
        <v>6218</v>
      </c>
      <c r="O89" t="s">
        <v>6224</v>
      </c>
      <c r="P89" t="s">
        <v>6190</v>
      </c>
    </row>
    <row r="90" spans="1:16" x14ac:dyDescent="0.25">
      <c r="A90" t="s">
        <v>3312</v>
      </c>
      <c r="B90" s="11">
        <v>44003</v>
      </c>
      <c r="C90" t="s">
        <v>3313</v>
      </c>
      <c r="D90" t="s">
        <v>6162</v>
      </c>
      <c r="E90">
        <v>3</v>
      </c>
      <c r="F90" t="s">
        <v>3314</v>
      </c>
      <c r="G90" t="s">
        <v>6223</v>
      </c>
      <c r="H90" t="s">
        <v>317</v>
      </c>
      <c r="I90" t="s">
        <v>6191</v>
      </c>
      <c r="J90" t="s">
        <v>6186</v>
      </c>
      <c r="K90">
        <v>0.2</v>
      </c>
      <c r="L90">
        <v>2.6849999999999996</v>
      </c>
      <c r="M90">
        <v>8.0549999999999997</v>
      </c>
      <c r="N90" t="s">
        <v>6219</v>
      </c>
      <c r="O90" t="s">
        <v>6224</v>
      </c>
      <c r="P90" t="s">
        <v>6189</v>
      </c>
    </row>
    <row r="91" spans="1:16" x14ac:dyDescent="0.25">
      <c r="A91" t="s">
        <v>3306</v>
      </c>
      <c r="B91" s="11">
        <v>44159</v>
      </c>
      <c r="C91" t="s">
        <v>3367</v>
      </c>
      <c r="D91" t="s">
        <v>6137</v>
      </c>
      <c r="E91">
        <v>5</v>
      </c>
      <c r="F91" t="s">
        <v>3368</v>
      </c>
      <c r="G91" t="s">
        <v>3369</v>
      </c>
      <c r="H91" t="s">
        <v>317</v>
      </c>
      <c r="I91" t="s">
        <v>6191</v>
      </c>
      <c r="J91" t="s">
        <v>6187</v>
      </c>
      <c r="K91">
        <v>1</v>
      </c>
      <c r="L91">
        <v>9.9499999999999993</v>
      </c>
      <c r="M91">
        <v>49.75</v>
      </c>
      <c r="N91" t="s">
        <v>6219</v>
      </c>
      <c r="O91" t="s">
        <v>6226</v>
      </c>
      <c r="P91" t="s">
        <v>6189</v>
      </c>
    </row>
    <row r="92" spans="1:16" x14ac:dyDescent="0.25">
      <c r="A92" t="s">
        <v>995</v>
      </c>
      <c r="B92" s="11">
        <v>43971</v>
      </c>
      <c r="C92" t="s">
        <v>996</v>
      </c>
      <c r="D92" t="s">
        <v>6139</v>
      </c>
      <c r="E92">
        <v>4</v>
      </c>
      <c r="F92" t="s">
        <v>997</v>
      </c>
      <c r="G92" t="s">
        <v>6223</v>
      </c>
      <c r="H92" t="s">
        <v>317</v>
      </c>
      <c r="I92" t="s">
        <v>6192</v>
      </c>
      <c r="J92" t="s">
        <v>6185</v>
      </c>
      <c r="K92">
        <v>1</v>
      </c>
      <c r="L92">
        <v>12.95</v>
      </c>
      <c r="M92">
        <v>51.8</v>
      </c>
      <c r="N92" t="s">
        <v>6216</v>
      </c>
      <c r="O92" t="s">
        <v>6225</v>
      </c>
      <c r="P92" t="s">
        <v>6189</v>
      </c>
    </row>
    <row r="93" spans="1:16" x14ac:dyDescent="0.25">
      <c r="A93" t="s">
        <v>3299</v>
      </c>
      <c r="B93" s="11">
        <v>44351</v>
      </c>
      <c r="C93" t="s">
        <v>3300</v>
      </c>
      <c r="D93" t="s">
        <v>6146</v>
      </c>
      <c r="E93">
        <v>4</v>
      </c>
      <c r="F93" t="s">
        <v>3301</v>
      </c>
      <c r="G93" t="s">
        <v>3302</v>
      </c>
      <c r="H93" t="s">
        <v>317</v>
      </c>
      <c r="I93" t="s">
        <v>6192</v>
      </c>
      <c r="J93" t="s">
        <v>6186</v>
      </c>
      <c r="K93">
        <v>1</v>
      </c>
      <c r="L93">
        <v>9.9499999999999993</v>
      </c>
      <c r="M93">
        <v>39.799999999999997</v>
      </c>
      <c r="N93" t="s">
        <v>6216</v>
      </c>
      <c r="O93" t="s">
        <v>6224</v>
      </c>
      <c r="P93" t="s">
        <v>6190</v>
      </c>
    </row>
    <row r="94" spans="1:16" x14ac:dyDescent="0.25">
      <c r="A94" t="s">
        <v>3247</v>
      </c>
      <c r="B94" s="11">
        <v>43954</v>
      </c>
      <c r="C94" t="s">
        <v>3248</v>
      </c>
      <c r="D94" t="s">
        <v>6173</v>
      </c>
      <c r="E94">
        <v>5</v>
      </c>
      <c r="F94" t="s">
        <v>3249</v>
      </c>
      <c r="G94" t="s">
        <v>3250</v>
      </c>
      <c r="H94" t="s">
        <v>317</v>
      </c>
      <c r="I94" t="s">
        <v>6191</v>
      </c>
      <c r="J94" t="s">
        <v>6187</v>
      </c>
      <c r="K94">
        <v>0.2</v>
      </c>
      <c r="L94">
        <v>2.9849999999999999</v>
      </c>
      <c r="M94">
        <v>14.924999999999999</v>
      </c>
      <c r="N94" t="s">
        <v>6219</v>
      </c>
      <c r="O94" t="s">
        <v>6226</v>
      </c>
      <c r="P94" t="s">
        <v>6189</v>
      </c>
    </row>
    <row r="95" spans="1:16" x14ac:dyDescent="0.25">
      <c r="A95" t="s">
        <v>3241</v>
      </c>
      <c r="B95" s="11">
        <v>44093</v>
      </c>
      <c r="C95" t="s">
        <v>3242</v>
      </c>
      <c r="D95" t="s">
        <v>6182</v>
      </c>
      <c r="E95">
        <v>6</v>
      </c>
      <c r="F95" t="s">
        <v>3243</v>
      </c>
      <c r="G95" t="s">
        <v>3244</v>
      </c>
      <c r="H95" t="s">
        <v>317</v>
      </c>
      <c r="I95" t="s">
        <v>6193</v>
      </c>
      <c r="J95" t="s">
        <v>6186</v>
      </c>
      <c r="K95">
        <v>1</v>
      </c>
      <c r="L95">
        <v>12.15</v>
      </c>
      <c r="M95">
        <v>72.900000000000006</v>
      </c>
      <c r="N95" t="s">
        <v>6217</v>
      </c>
      <c r="O95" t="s">
        <v>6224</v>
      </c>
      <c r="P95" t="s">
        <v>6190</v>
      </c>
    </row>
    <row r="96" spans="1:16" x14ac:dyDescent="0.25">
      <c r="A96" t="s">
        <v>1017</v>
      </c>
      <c r="B96" s="11">
        <v>44014</v>
      </c>
      <c r="C96" t="s">
        <v>1018</v>
      </c>
      <c r="D96" t="s">
        <v>6153</v>
      </c>
      <c r="E96">
        <v>6</v>
      </c>
      <c r="F96" t="s">
        <v>1019</v>
      </c>
      <c r="G96" t="s">
        <v>6223</v>
      </c>
      <c r="H96" t="s">
        <v>317</v>
      </c>
      <c r="I96" t="s">
        <v>6192</v>
      </c>
      <c r="J96" t="s">
        <v>6186</v>
      </c>
      <c r="K96">
        <v>0.2</v>
      </c>
      <c r="L96">
        <v>2.9849999999999999</v>
      </c>
      <c r="M96">
        <v>17.91</v>
      </c>
      <c r="N96" t="s">
        <v>6216</v>
      </c>
      <c r="O96" t="s">
        <v>6224</v>
      </c>
      <c r="P96" t="s">
        <v>6189</v>
      </c>
    </row>
    <row r="97" spans="1:16" x14ac:dyDescent="0.25">
      <c r="A97" t="s">
        <v>3235</v>
      </c>
      <c r="B97" s="11">
        <v>44043</v>
      </c>
      <c r="C97" t="s">
        <v>3236</v>
      </c>
      <c r="D97" t="s">
        <v>6159</v>
      </c>
      <c r="E97">
        <v>6</v>
      </c>
      <c r="F97" t="s">
        <v>3237</v>
      </c>
      <c r="G97" t="s">
        <v>3238</v>
      </c>
      <c r="H97" t="s">
        <v>317</v>
      </c>
      <c r="I97" t="s">
        <v>6194</v>
      </c>
      <c r="J97" t="s">
        <v>6187</v>
      </c>
      <c r="K97">
        <v>0.5</v>
      </c>
      <c r="L97">
        <v>8.73</v>
      </c>
      <c r="M97">
        <v>52.38</v>
      </c>
      <c r="N97" t="s">
        <v>6218</v>
      </c>
      <c r="O97" t="s">
        <v>6226</v>
      </c>
      <c r="P97" t="s">
        <v>6189</v>
      </c>
    </row>
    <row r="98" spans="1:16" x14ac:dyDescent="0.25">
      <c r="A98" t="s">
        <v>3229</v>
      </c>
      <c r="B98" s="11">
        <v>44413</v>
      </c>
      <c r="C98" t="s">
        <v>3230</v>
      </c>
      <c r="D98" t="s">
        <v>6177</v>
      </c>
      <c r="E98">
        <v>6</v>
      </c>
      <c r="F98" t="s">
        <v>3231</v>
      </c>
      <c r="G98" t="s">
        <v>3232</v>
      </c>
      <c r="H98" t="s">
        <v>317</v>
      </c>
      <c r="I98" t="s">
        <v>6191</v>
      </c>
      <c r="J98" t="s">
        <v>6185</v>
      </c>
      <c r="K98">
        <v>0.2</v>
      </c>
      <c r="L98">
        <v>3.5849999999999995</v>
      </c>
      <c r="M98">
        <v>21.509999999999998</v>
      </c>
      <c r="N98" t="s">
        <v>6219</v>
      </c>
      <c r="O98" t="s">
        <v>6225</v>
      </c>
      <c r="P98" t="s">
        <v>6189</v>
      </c>
    </row>
    <row r="99" spans="1:16" x14ac:dyDescent="0.25">
      <c r="A99" t="s">
        <v>3169</v>
      </c>
      <c r="B99" s="11">
        <v>44014</v>
      </c>
      <c r="C99" t="s">
        <v>3170</v>
      </c>
      <c r="D99" t="s">
        <v>6165</v>
      </c>
      <c r="E99">
        <v>1</v>
      </c>
      <c r="F99" t="s">
        <v>3171</v>
      </c>
      <c r="G99" t="s">
        <v>3172</v>
      </c>
      <c r="H99" t="s">
        <v>317</v>
      </c>
      <c r="I99" t="s">
        <v>6193</v>
      </c>
      <c r="J99" t="s">
        <v>6187</v>
      </c>
      <c r="K99">
        <v>2.5</v>
      </c>
      <c r="L99">
        <v>31.624999999999996</v>
      </c>
      <c r="M99">
        <v>31.624999999999996</v>
      </c>
      <c r="N99" t="s">
        <v>6217</v>
      </c>
      <c r="O99" t="s">
        <v>6226</v>
      </c>
      <c r="P99" t="s">
        <v>6189</v>
      </c>
    </row>
    <row r="100" spans="1:16" x14ac:dyDescent="0.25">
      <c r="A100" t="s">
        <v>1037</v>
      </c>
      <c r="B100" s="11">
        <v>44394</v>
      </c>
      <c r="C100" t="s">
        <v>1038</v>
      </c>
      <c r="D100" t="s">
        <v>6153</v>
      </c>
      <c r="E100">
        <v>1</v>
      </c>
      <c r="F100" t="s">
        <v>1039</v>
      </c>
      <c r="G100" t="s">
        <v>6223</v>
      </c>
      <c r="H100" t="s">
        <v>317</v>
      </c>
      <c r="I100" t="s">
        <v>6192</v>
      </c>
      <c r="J100" t="s">
        <v>6186</v>
      </c>
      <c r="K100">
        <v>0.2</v>
      </c>
      <c r="L100">
        <v>2.9849999999999999</v>
      </c>
      <c r="M100">
        <v>2.9849999999999999</v>
      </c>
      <c r="N100" t="s">
        <v>6216</v>
      </c>
      <c r="O100" t="s">
        <v>6224</v>
      </c>
      <c r="P100" t="s">
        <v>6190</v>
      </c>
    </row>
    <row r="101" spans="1:16" x14ac:dyDescent="0.25">
      <c r="A101" t="s">
        <v>3105</v>
      </c>
      <c r="B101" s="11">
        <v>43730</v>
      </c>
      <c r="C101" t="s">
        <v>3106</v>
      </c>
      <c r="D101" t="s">
        <v>6140</v>
      </c>
      <c r="E101">
        <v>2</v>
      </c>
      <c r="F101" t="s">
        <v>3107</v>
      </c>
      <c r="G101" t="s">
        <v>3108</v>
      </c>
      <c r="H101" t="s">
        <v>317</v>
      </c>
      <c r="I101" t="s">
        <v>6193</v>
      </c>
      <c r="J101" t="s">
        <v>6187</v>
      </c>
      <c r="K101">
        <v>1</v>
      </c>
      <c r="L101">
        <v>13.75</v>
      </c>
      <c r="M101">
        <v>27.5</v>
      </c>
      <c r="N101" t="s">
        <v>6217</v>
      </c>
      <c r="O101" t="s">
        <v>6226</v>
      </c>
      <c r="P101" t="s">
        <v>6190</v>
      </c>
    </row>
    <row r="102" spans="1:16" x14ac:dyDescent="0.25">
      <c r="A102" t="s">
        <v>3087</v>
      </c>
      <c r="B102" s="11">
        <v>43602</v>
      </c>
      <c r="C102" t="s">
        <v>3088</v>
      </c>
      <c r="D102" t="s">
        <v>6171</v>
      </c>
      <c r="E102">
        <v>3</v>
      </c>
      <c r="F102" t="s">
        <v>3089</v>
      </c>
      <c r="G102" t="s">
        <v>3090</v>
      </c>
      <c r="H102" t="s">
        <v>317</v>
      </c>
      <c r="I102" t="s">
        <v>6191</v>
      </c>
      <c r="J102" t="s">
        <v>6186</v>
      </c>
      <c r="K102">
        <v>0.5</v>
      </c>
      <c r="L102">
        <v>5.3699999999999992</v>
      </c>
      <c r="M102">
        <v>16.11</v>
      </c>
      <c r="N102" t="s">
        <v>6219</v>
      </c>
      <c r="O102" t="s">
        <v>6224</v>
      </c>
      <c r="P102" t="s">
        <v>6189</v>
      </c>
    </row>
    <row r="103" spans="1:16" x14ac:dyDescent="0.25">
      <c r="A103" t="s">
        <v>1052</v>
      </c>
      <c r="B103" s="11">
        <v>43891</v>
      </c>
      <c r="C103" t="s">
        <v>1053</v>
      </c>
      <c r="D103" t="s">
        <v>6164</v>
      </c>
      <c r="E103">
        <v>5</v>
      </c>
      <c r="F103" t="s">
        <v>1054</v>
      </c>
      <c r="G103" t="s">
        <v>1055</v>
      </c>
      <c r="H103" t="s">
        <v>317</v>
      </c>
      <c r="I103" t="s">
        <v>6194</v>
      </c>
      <c r="J103" t="s">
        <v>6186</v>
      </c>
      <c r="K103">
        <v>2.5</v>
      </c>
      <c r="L103">
        <v>29.784999999999997</v>
      </c>
      <c r="M103">
        <v>148.92499999999998</v>
      </c>
      <c r="N103" t="s">
        <v>6218</v>
      </c>
      <c r="O103" t="s">
        <v>6224</v>
      </c>
      <c r="P103" t="s">
        <v>6189</v>
      </c>
    </row>
    <row r="104" spans="1:16" x14ac:dyDescent="0.25">
      <c r="A104" t="s">
        <v>1058</v>
      </c>
      <c r="B104" s="11">
        <v>44488</v>
      </c>
      <c r="C104" t="s">
        <v>1059</v>
      </c>
      <c r="D104" t="s">
        <v>6142</v>
      </c>
      <c r="E104">
        <v>3</v>
      </c>
      <c r="F104" t="s">
        <v>1060</v>
      </c>
      <c r="G104" t="s">
        <v>1061</v>
      </c>
      <c r="H104" t="s">
        <v>317</v>
      </c>
      <c r="I104" t="s">
        <v>6194</v>
      </c>
      <c r="J104" t="s">
        <v>6186</v>
      </c>
      <c r="K104">
        <v>1</v>
      </c>
      <c r="L104">
        <v>12.95</v>
      </c>
      <c r="M104">
        <v>38.849999999999994</v>
      </c>
      <c r="N104" t="s">
        <v>6218</v>
      </c>
      <c r="O104" t="s">
        <v>6224</v>
      </c>
      <c r="P104" t="s">
        <v>6189</v>
      </c>
    </row>
    <row r="105" spans="1:16" x14ac:dyDescent="0.25">
      <c r="A105" t="s">
        <v>3057</v>
      </c>
      <c r="B105" s="11">
        <v>43841</v>
      </c>
      <c r="C105" t="s">
        <v>3058</v>
      </c>
      <c r="D105" t="s">
        <v>6144</v>
      </c>
      <c r="E105">
        <v>2</v>
      </c>
      <c r="F105" t="s">
        <v>3059</v>
      </c>
      <c r="G105" t="s">
        <v>3060</v>
      </c>
      <c r="H105" t="s">
        <v>317</v>
      </c>
      <c r="I105" t="s">
        <v>6194</v>
      </c>
      <c r="J105" t="s">
        <v>6185</v>
      </c>
      <c r="K105">
        <v>0.2</v>
      </c>
      <c r="L105">
        <v>4.7549999999999999</v>
      </c>
      <c r="M105">
        <v>9.51</v>
      </c>
      <c r="N105" t="s">
        <v>6218</v>
      </c>
      <c r="O105" t="s">
        <v>6225</v>
      </c>
      <c r="P105" t="s">
        <v>6189</v>
      </c>
    </row>
    <row r="106" spans="1:16" x14ac:dyDescent="0.25">
      <c r="A106" t="s">
        <v>3052</v>
      </c>
      <c r="B106" s="11">
        <v>44421</v>
      </c>
      <c r="C106" t="s">
        <v>3053</v>
      </c>
      <c r="D106" t="s">
        <v>6148</v>
      </c>
      <c r="E106">
        <v>4</v>
      </c>
      <c r="F106" t="s">
        <v>3054</v>
      </c>
      <c r="G106" t="s">
        <v>3055</v>
      </c>
      <c r="H106" t="s">
        <v>317</v>
      </c>
      <c r="I106" t="s">
        <v>6191</v>
      </c>
      <c r="J106" t="s">
        <v>6186</v>
      </c>
      <c r="K106">
        <v>2.5</v>
      </c>
      <c r="L106">
        <v>20.584999999999997</v>
      </c>
      <c r="M106">
        <v>82.339999999999989</v>
      </c>
      <c r="N106" t="s">
        <v>6219</v>
      </c>
      <c r="O106" t="s">
        <v>6224</v>
      </c>
      <c r="P106" t="s">
        <v>6189</v>
      </c>
    </row>
    <row r="107" spans="1:16" x14ac:dyDescent="0.25">
      <c r="A107" t="s">
        <v>3026</v>
      </c>
      <c r="B107" s="11">
        <v>44207</v>
      </c>
      <c r="C107" t="s">
        <v>3027</v>
      </c>
      <c r="D107" t="s">
        <v>6144</v>
      </c>
      <c r="E107">
        <v>5</v>
      </c>
      <c r="F107" t="s">
        <v>3028</v>
      </c>
      <c r="G107" t="s">
        <v>3029</v>
      </c>
      <c r="H107" t="s">
        <v>317</v>
      </c>
      <c r="I107" t="s">
        <v>6194</v>
      </c>
      <c r="J107" t="s">
        <v>6185</v>
      </c>
      <c r="K107">
        <v>0.2</v>
      </c>
      <c r="L107">
        <v>4.7549999999999999</v>
      </c>
      <c r="M107">
        <v>23.774999999999999</v>
      </c>
      <c r="N107" t="s">
        <v>6218</v>
      </c>
      <c r="O107" t="s">
        <v>6225</v>
      </c>
      <c r="P107" t="s">
        <v>6190</v>
      </c>
    </row>
    <row r="108" spans="1:16" x14ac:dyDescent="0.25">
      <c r="A108" t="s">
        <v>3014</v>
      </c>
      <c r="B108" s="11">
        <v>44718</v>
      </c>
      <c r="C108" t="s">
        <v>3015</v>
      </c>
      <c r="D108" t="s">
        <v>6172</v>
      </c>
      <c r="E108">
        <v>1</v>
      </c>
      <c r="F108" t="s">
        <v>3016</v>
      </c>
      <c r="G108" t="s">
        <v>3017</v>
      </c>
      <c r="H108" t="s">
        <v>317</v>
      </c>
      <c r="I108" t="s">
        <v>6191</v>
      </c>
      <c r="J108" t="s">
        <v>6185</v>
      </c>
      <c r="K108">
        <v>0.5</v>
      </c>
      <c r="L108">
        <v>7.169999999999999</v>
      </c>
      <c r="M108">
        <v>7.169999999999999</v>
      </c>
      <c r="N108" t="s">
        <v>6219</v>
      </c>
      <c r="O108" t="s">
        <v>6225</v>
      </c>
      <c r="P108" t="s">
        <v>6190</v>
      </c>
    </row>
    <row r="109" spans="1:16" x14ac:dyDescent="0.25">
      <c r="A109" t="s">
        <v>2998</v>
      </c>
      <c r="B109" s="11">
        <v>43784</v>
      </c>
      <c r="C109" t="s">
        <v>2999</v>
      </c>
      <c r="D109" t="s">
        <v>6180</v>
      </c>
      <c r="E109">
        <v>2</v>
      </c>
      <c r="F109" t="s">
        <v>3000</v>
      </c>
      <c r="G109" t="s">
        <v>3001</v>
      </c>
      <c r="H109" t="s">
        <v>317</v>
      </c>
      <c r="I109" t="s">
        <v>6194</v>
      </c>
      <c r="J109" t="s">
        <v>6187</v>
      </c>
      <c r="K109">
        <v>2.5</v>
      </c>
      <c r="L109">
        <v>33.464999999999996</v>
      </c>
      <c r="M109">
        <v>66.929999999999993</v>
      </c>
      <c r="N109" t="s">
        <v>6218</v>
      </c>
      <c r="O109" t="s">
        <v>6226</v>
      </c>
      <c r="P109" t="s">
        <v>6189</v>
      </c>
    </row>
    <row r="110" spans="1:16" x14ac:dyDescent="0.25">
      <c r="A110" t="s">
        <v>2991</v>
      </c>
      <c r="B110" s="11">
        <v>44418</v>
      </c>
      <c r="C110" t="s">
        <v>2992</v>
      </c>
      <c r="D110" t="s">
        <v>6155</v>
      </c>
      <c r="E110">
        <v>6</v>
      </c>
      <c r="F110" t="s">
        <v>2993</v>
      </c>
      <c r="G110" t="s">
        <v>2994</v>
      </c>
      <c r="H110" t="s">
        <v>317</v>
      </c>
      <c r="I110" t="s">
        <v>6193</v>
      </c>
      <c r="J110" t="s">
        <v>6187</v>
      </c>
      <c r="K110">
        <v>0.2</v>
      </c>
      <c r="L110">
        <v>4.125</v>
      </c>
      <c r="M110">
        <v>24.75</v>
      </c>
      <c r="N110" t="s">
        <v>6217</v>
      </c>
      <c r="O110" t="s">
        <v>6226</v>
      </c>
      <c r="P110" t="s">
        <v>6190</v>
      </c>
    </row>
    <row r="111" spans="1:16" x14ac:dyDescent="0.25">
      <c r="A111" t="s">
        <v>2985</v>
      </c>
      <c r="B111" s="11">
        <v>44250</v>
      </c>
      <c r="C111" t="s">
        <v>2986</v>
      </c>
      <c r="D111" t="s">
        <v>6183</v>
      </c>
      <c r="E111">
        <v>5</v>
      </c>
      <c r="F111" t="s">
        <v>2987</v>
      </c>
      <c r="G111" t="s">
        <v>2988</v>
      </c>
      <c r="H111" t="s">
        <v>317</v>
      </c>
      <c r="I111" t="s">
        <v>6193</v>
      </c>
      <c r="J111" t="s">
        <v>6185</v>
      </c>
      <c r="K111">
        <v>0.2</v>
      </c>
      <c r="L111">
        <v>4.4550000000000001</v>
      </c>
      <c r="M111">
        <v>22.274999999999999</v>
      </c>
      <c r="N111" t="s">
        <v>6217</v>
      </c>
      <c r="O111" t="s">
        <v>6225</v>
      </c>
      <c r="P111" t="s">
        <v>6189</v>
      </c>
    </row>
    <row r="112" spans="1:16" x14ac:dyDescent="0.25">
      <c r="A112" t="s">
        <v>2973</v>
      </c>
      <c r="B112" s="11">
        <v>43573</v>
      </c>
      <c r="C112" t="s">
        <v>2974</v>
      </c>
      <c r="D112" t="s">
        <v>6182</v>
      </c>
      <c r="E112">
        <v>3</v>
      </c>
      <c r="F112" t="s">
        <v>2975</v>
      </c>
      <c r="G112" t="s">
        <v>2976</v>
      </c>
      <c r="H112" t="s">
        <v>317</v>
      </c>
      <c r="I112" t="s">
        <v>6193</v>
      </c>
      <c r="J112" t="s">
        <v>6186</v>
      </c>
      <c r="K112">
        <v>1</v>
      </c>
      <c r="L112">
        <v>12.15</v>
      </c>
      <c r="M112">
        <v>36.450000000000003</v>
      </c>
      <c r="N112" t="s">
        <v>6217</v>
      </c>
      <c r="O112" t="s">
        <v>6224</v>
      </c>
      <c r="P112" t="s">
        <v>6189</v>
      </c>
    </row>
    <row r="113" spans="1:16" x14ac:dyDescent="0.25">
      <c r="A113" t="s">
        <v>2961</v>
      </c>
      <c r="B113" s="11">
        <v>43562</v>
      </c>
      <c r="C113" t="s">
        <v>2962</v>
      </c>
      <c r="D113" t="s">
        <v>6175</v>
      </c>
      <c r="E113">
        <v>4</v>
      </c>
      <c r="F113" t="s">
        <v>2963</v>
      </c>
      <c r="G113" t="s">
        <v>2964</v>
      </c>
      <c r="H113" t="s">
        <v>317</v>
      </c>
      <c r="I113" t="s">
        <v>6193</v>
      </c>
      <c r="J113" t="s">
        <v>6185</v>
      </c>
      <c r="K113">
        <v>0.5</v>
      </c>
      <c r="L113">
        <v>8.91</v>
      </c>
      <c r="M113">
        <v>35.64</v>
      </c>
      <c r="N113" t="s">
        <v>6217</v>
      </c>
      <c r="O113" t="s">
        <v>6225</v>
      </c>
      <c r="P113" t="s">
        <v>6190</v>
      </c>
    </row>
    <row r="114" spans="1:16" x14ac:dyDescent="0.25">
      <c r="A114" t="s">
        <v>2916</v>
      </c>
      <c r="B114" s="11">
        <v>44291</v>
      </c>
      <c r="C114" t="s">
        <v>2917</v>
      </c>
      <c r="D114" t="s">
        <v>6184</v>
      </c>
      <c r="E114">
        <v>3</v>
      </c>
      <c r="F114" t="s">
        <v>2918</v>
      </c>
      <c r="G114" t="s">
        <v>2919</v>
      </c>
      <c r="H114" t="s">
        <v>317</v>
      </c>
      <c r="I114" t="s">
        <v>6193</v>
      </c>
      <c r="J114" t="s">
        <v>6186</v>
      </c>
      <c r="K114">
        <v>2.5</v>
      </c>
      <c r="L114">
        <v>27.945</v>
      </c>
      <c r="M114">
        <v>83.835000000000008</v>
      </c>
      <c r="N114" t="s">
        <v>6217</v>
      </c>
      <c r="O114" t="s">
        <v>6224</v>
      </c>
      <c r="P114" t="s">
        <v>6189</v>
      </c>
    </row>
    <row r="115" spans="1:16" x14ac:dyDescent="0.25">
      <c r="A115" t="s">
        <v>1122</v>
      </c>
      <c r="B115" s="11">
        <v>43556</v>
      </c>
      <c r="C115" t="s">
        <v>1123</v>
      </c>
      <c r="D115" t="s">
        <v>6161</v>
      </c>
      <c r="E115">
        <v>1</v>
      </c>
      <c r="F115" t="s">
        <v>1124</v>
      </c>
      <c r="G115" t="s">
        <v>1125</v>
      </c>
      <c r="H115" t="s">
        <v>317</v>
      </c>
      <c r="I115" t="s">
        <v>6194</v>
      </c>
      <c r="J115" t="s">
        <v>6187</v>
      </c>
      <c r="K115">
        <v>1</v>
      </c>
      <c r="L115">
        <v>14.55</v>
      </c>
      <c r="M115">
        <v>14.55</v>
      </c>
      <c r="N115" t="s">
        <v>6218</v>
      </c>
      <c r="O115" t="s">
        <v>6226</v>
      </c>
      <c r="P115" t="s">
        <v>6190</v>
      </c>
    </row>
    <row r="116" spans="1:16" x14ac:dyDescent="0.25">
      <c r="A116" t="s">
        <v>2887</v>
      </c>
      <c r="B116" s="11">
        <v>43556</v>
      </c>
      <c r="C116" t="s">
        <v>2888</v>
      </c>
      <c r="D116" t="s">
        <v>6177</v>
      </c>
      <c r="E116">
        <v>4</v>
      </c>
      <c r="F116" t="s">
        <v>2889</v>
      </c>
      <c r="G116" t="s">
        <v>2890</v>
      </c>
      <c r="H116" t="s">
        <v>317</v>
      </c>
      <c r="I116" t="s">
        <v>6191</v>
      </c>
      <c r="J116" t="s">
        <v>6185</v>
      </c>
      <c r="K116">
        <v>0.2</v>
      </c>
      <c r="L116">
        <v>3.5849999999999995</v>
      </c>
      <c r="M116">
        <v>14.339999999999998</v>
      </c>
      <c r="N116" t="s">
        <v>6219</v>
      </c>
      <c r="O116" t="s">
        <v>6225</v>
      </c>
      <c r="P116" t="s">
        <v>6189</v>
      </c>
    </row>
    <row r="117" spans="1:16" x14ac:dyDescent="0.25">
      <c r="A117" t="s">
        <v>2797</v>
      </c>
      <c r="B117" s="11">
        <v>44203</v>
      </c>
      <c r="C117" t="s">
        <v>2798</v>
      </c>
      <c r="D117" t="s">
        <v>6169</v>
      </c>
      <c r="E117">
        <v>3</v>
      </c>
      <c r="F117" t="s">
        <v>2799</v>
      </c>
      <c r="G117" t="s">
        <v>6223</v>
      </c>
      <c r="H117" t="s">
        <v>317</v>
      </c>
      <c r="I117" t="s">
        <v>6194</v>
      </c>
      <c r="J117" t="s">
        <v>6185</v>
      </c>
      <c r="K117">
        <v>1</v>
      </c>
      <c r="L117">
        <v>15.85</v>
      </c>
      <c r="M117">
        <v>47.55</v>
      </c>
      <c r="N117" t="s">
        <v>6218</v>
      </c>
      <c r="O117" t="s">
        <v>6225</v>
      </c>
      <c r="P117" t="s">
        <v>6189</v>
      </c>
    </row>
    <row r="118" spans="1:16" x14ac:dyDescent="0.25">
      <c r="A118" t="s">
        <v>1139</v>
      </c>
      <c r="B118" s="11">
        <v>44054</v>
      </c>
      <c r="C118" t="s">
        <v>1140</v>
      </c>
      <c r="D118" t="s">
        <v>6144</v>
      </c>
      <c r="E118">
        <v>4</v>
      </c>
      <c r="F118" t="s">
        <v>1141</v>
      </c>
      <c r="G118" t="s">
        <v>1142</v>
      </c>
      <c r="H118" t="s">
        <v>317</v>
      </c>
      <c r="I118" t="s">
        <v>6194</v>
      </c>
      <c r="J118" t="s">
        <v>6185</v>
      </c>
      <c r="K118">
        <v>0.2</v>
      </c>
      <c r="L118">
        <v>4.7549999999999999</v>
      </c>
      <c r="M118">
        <v>19.02</v>
      </c>
      <c r="N118" t="s">
        <v>6218</v>
      </c>
      <c r="O118" t="s">
        <v>6225</v>
      </c>
      <c r="P118" t="s">
        <v>6189</v>
      </c>
    </row>
    <row r="119" spans="1:16" x14ac:dyDescent="0.25">
      <c r="A119" t="s">
        <v>2786</v>
      </c>
      <c r="B119" s="11">
        <v>44595</v>
      </c>
      <c r="C119" t="s">
        <v>2787</v>
      </c>
      <c r="D119" t="s">
        <v>6138</v>
      </c>
      <c r="E119">
        <v>6</v>
      </c>
      <c r="F119" t="s">
        <v>2788</v>
      </c>
      <c r="G119" t="s">
        <v>6223</v>
      </c>
      <c r="H119" t="s">
        <v>317</v>
      </c>
      <c r="I119" t="s">
        <v>6193</v>
      </c>
      <c r="J119" t="s">
        <v>6187</v>
      </c>
      <c r="K119">
        <v>0.5</v>
      </c>
      <c r="L119">
        <v>8.25</v>
      </c>
      <c r="M119">
        <v>49.5</v>
      </c>
      <c r="N119" t="s">
        <v>6217</v>
      </c>
      <c r="O119" t="s">
        <v>6226</v>
      </c>
      <c r="P119" t="s">
        <v>6190</v>
      </c>
    </row>
    <row r="120" spans="1:16" x14ac:dyDescent="0.25">
      <c r="A120" t="s">
        <v>2768</v>
      </c>
      <c r="B120" s="11">
        <v>43971</v>
      </c>
      <c r="C120" t="s">
        <v>2769</v>
      </c>
      <c r="D120" t="s">
        <v>6146</v>
      </c>
      <c r="E120">
        <v>4</v>
      </c>
      <c r="F120" t="s">
        <v>2770</v>
      </c>
      <c r="G120" t="s">
        <v>2771</v>
      </c>
      <c r="H120" t="s">
        <v>317</v>
      </c>
      <c r="I120" t="s">
        <v>6192</v>
      </c>
      <c r="J120" t="s">
        <v>6186</v>
      </c>
      <c r="K120">
        <v>1</v>
      </c>
      <c r="L120">
        <v>9.9499999999999993</v>
      </c>
      <c r="M120">
        <v>39.799999999999997</v>
      </c>
      <c r="N120" t="s">
        <v>6216</v>
      </c>
      <c r="O120" t="s">
        <v>6224</v>
      </c>
      <c r="P120" t="s">
        <v>6190</v>
      </c>
    </row>
    <row r="121" spans="1:16" x14ac:dyDescent="0.25">
      <c r="A121" t="s">
        <v>2620</v>
      </c>
      <c r="B121" s="11">
        <v>44377</v>
      </c>
      <c r="C121" t="s">
        <v>2621</v>
      </c>
      <c r="D121" t="s">
        <v>6179</v>
      </c>
      <c r="E121">
        <v>3</v>
      </c>
      <c r="F121" t="s">
        <v>2622</v>
      </c>
      <c r="G121" t="s">
        <v>2623</v>
      </c>
      <c r="H121" t="s">
        <v>317</v>
      </c>
      <c r="I121" t="s">
        <v>6192</v>
      </c>
      <c r="J121" t="s">
        <v>6185</v>
      </c>
      <c r="K121">
        <v>0.5</v>
      </c>
      <c r="L121">
        <v>7.77</v>
      </c>
      <c r="M121">
        <v>23.31</v>
      </c>
      <c r="N121" t="s">
        <v>6216</v>
      </c>
      <c r="O121" t="s">
        <v>6225</v>
      </c>
      <c r="P121" t="s">
        <v>6189</v>
      </c>
    </row>
    <row r="122" spans="1:16" x14ac:dyDescent="0.25">
      <c r="A122" t="s">
        <v>2614</v>
      </c>
      <c r="B122" s="11">
        <v>43532</v>
      </c>
      <c r="C122" t="s">
        <v>2615</v>
      </c>
      <c r="D122" t="s">
        <v>6162</v>
      </c>
      <c r="E122">
        <v>3</v>
      </c>
      <c r="F122" t="s">
        <v>2616</v>
      </c>
      <c r="G122" t="s">
        <v>2617</v>
      </c>
      <c r="H122" t="s">
        <v>317</v>
      </c>
      <c r="I122" t="s">
        <v>6191</v>
      </c>
      <c r="J122" t="s">
        <v>6186</v>
      </c>
      <c r="K122">
        <v>0.2</v>
      </c>
      <c r="L122">
        <v>2.6849999999999996</v>
      </c>
      <c r="M122">
        <v>8.0549999999999997</v>
      </c>
      <c r="N122" t="s">
        <v>6219</v>
      </c>
      <c r="O122" t="s">
        <v>6224</v>
      </c>
      <c r="P122" t="s">
        <v>6190</v>
      </c>
    </row>
    <row r="123" spans="1:16" x14ac:dyDescent="0.25">
      <c r="A123" t="s">
        <v>2590</v>
      </c>
      <c r="B123" s="11">
        <v>44742</v>
      </c>
      <c r="C123" t="s">
        <v>2591</v>
      </c>
      <c r="D123" t="s">
        <v>6157</v>
      </c>
      <c r="E123">
        <v>3</v>
      </c>
      <c r="F123" t="s">
        <v>2592</v>
      </c>
      <c r="G123" t="s">
        <v>6223</v>
      </c>
      <c r="H123" t="s">
        <v>317</v>
      </c>
      <c r="I123" t="s">
        <v>6192</v>
      </c>
      <c r="J123" t="s">
        <v>6186</v>
      </c>
      <c r="K123">
        <v>0.5</v>
      </c>
      <c r="L123">
        <v>5.97</v>
      </c>
      <c r="M123">
        <v>17.91</v>
      </c>
      <c r="N123" t="s">
        <v>6216</v>
      </c>
      <c r="O123" t="s">
        <v>6224</v>
      </c>
      <c r="P123" t="s">
        <v>6189</v>
      </c>
    </row>
    <row r="124" spans="1:16" x14ac:dyDescent="0.25">
      <c r="A124" t="s">
        <v>2428</v>
      </c>
      <c r="B124" s="11">
        <v>44529</v>
      </c>
      <c r="C124" t="s">
        <v>2429</v>
      </c>
      <c r="D124" t="s">
        <v>6137</v>
      </c>
      <c r="E124">
        <v>2</v>
      </c>
      <c r="F124" t="s">
        <v>2430</v>
      </c>
      <c r="G124" t="s">
        <v>6223</v>
      </c>
      <c r="H124" t="s">
        <v>317</v>
      </c>
      <c r="I124" t="s">
        <v>6191</v>
      </c>
      <c r="J124" t="s">
        <v>6187</v>
      </c>
      <c r="K124">
        <v>1</v>
      </c>
      <c r="L124">
        <v>9.9499999999999993</v>
      </c>
      <c r="M124">
        <v>19.899999999999999</v>
      </c>
      <c r="N124" t="s">
        <v>6219</v>
      </c>
      <c r="O124" t="s">
        <v>6226</v>
      </c>
      <c r="P124" t="s">
        <v>6189</v>
      </c>
    </row>
    <row r="125" spans="1:16" x14ac:dyDescent="0.25">
      <c r="A125" t="s">
        <v>2306</v>
      </c>
      <c r="B125" s="11">
        <v>44182</v>
      </c>
      <c r="C125" t="s">
        <v>2307</v>
      </c>
      <c r="D125" t="s">
        <v>6168</v>
      </c>
      <c r="E125">
        <v>3</v>
      </c>
      <c r="F125" t="s">
        <v>2308</v>
      </c>
      <c r="G125" t="s">
        <v>2309</v>
      </c>
      <c r="H125" t="s">
        <v>317</v>
      </c>
      <c r="I125" t="s">
        <v>6194</v>
      </c>
      <c r="J125" t="s">
        <v>6186</v>
      </c>
      <c r="K125">
        <v>0.5</v>
      </c>
      <c r="L125">
        <v>7.77</v>
      </c>
      <c r="M125">
        <v>23.31</v>
      </c>
      <c r="N125" t="s">
        <v>6218</v>
      </c>
      <c r="O125" t="s">
        <v>6224</v>
      </c>
      <c r="P125" t="s">
        <v>6190</v>
      </c>
    </row>
    <row r="126" spans="1:16" x14ac:dyDescent="0.25">
      <c r="A126" t="s">
        <v>2300</v>
      </c>
      <c r="B126" s="11">
        <v>44170</v>
      </c>
      <c r="C126" t="s">
        <v>2301</v>
      </c>
      <c r="D126" t="s">
        <v>6151</v>
      </c>
      <c r="E126">
        <v>6</v>
      </c>
      <c r="F126" t="s">
        <v>2302</v>
      </c>
      <c r="G126" t="s">
        <v>2303</v>
      </c>
      <c r="H126" t="s">
        <v>317</v>
      </c>
      <c r="I126" t="s">
        <v>6192</v>
      </c>
      <c r="J126" t="s">
        <v>6187</v>
      </c>
      <c r="K126">
        <v>0.2</v>
      </c>
      <c r="L126">
        <v>3.375</v>
      </c>
      <c r="M126">
        <v>20.25</v>
      </c>
      <c r="N126" t="s">
        <v>6216</v>
      </c>
      <c r="O126" t="s">
        <v>6226</v>
      </c>
      <c r="P126" t="s">
        <v>6189</v>
      </c>
    </row>
    <row r="127" spans="1:16" x14ac:dyDescent="0.25">
      <c r="A127" t="s">
        <v>1191</v>
      </c>
      <c r="B127" s="11">
        <v>43608</v>
      </c>
      <c r="C127" t="s">
        <v>1192</v>
      </c>
      <c r="D127" t="s">
        <v>6159</v>
      </c>
      <c r="E127">
        <v>3</v>
      </c>
      <c r="F127" t="s">
        <v>1193</v>
      </c>
      <c r="G127" t="s">
        <v>1194</v>
      </c>
      <c r="H127" t="s">
        <v>317</v>
      </c>
      <c r="I127" t="s">
        <v>6194</v>
      </c>
      <c r="J127" t="s">
        <v>6187</v>
      </c>
      <c r="K127">
        <v>0.5</v>
      </c>
      <c r="L127">
        <v>8.73</v>
      </c>
      <c r="M127">
        <v>26.19</v>
      </c>
      <c r="N127" t="s">
        <v>6218</v>
      </c>
      <c r="O127" t="s">
        <v>6226</v>
      </c>
      <c r="P127" t="s">
        <v>6189</v>
      </c>
    </row>
    <row r="128" spans="1:16" x14ac:dyDescent="0.25">
      <c r="A128" t="s">
        <v>2272</v>
      </c>
      <c r="B128" s="11">
        <v>43641</v>
      </c>
      <c r="C128" t="s">
        <v>2273</v>
      </c>
      <c r="D128" t="s">
        <v>6147</v>
      </c>
      <c r="E128">
        <v>6</v>
      </c>
      <c r="F128" t="s">
        <v>2274</v>
      </c>
      <c r="G128" t="s">
        <v>2275</v>
      </c>
      <c r="H128" t="s">
        <v>317</v>
      </c>
      <c r="I128" t="s">
        <v>6193</v>
      </c>
      <c r="J128" t="s">
        <v>6185</v>
      </c>
      <c r="K128">
        <v>2.5</v>
      </c>
      <c r="L128">
        <v>34.154999999999994</v>
      </c>
      <c r="M128">
        <v>204.92999999999995</v>
      </c>
      <c r="N128" t="s">
        <v>6217</v>
      </c>
      <c r="O128" t="s">
        <v>6225</v>
      </c>
      <c r="P128" t="s">
        <v>6190</v>
      </c>
    </row>
    <row r="129" spans="1:16" x14ac:dyDescent="0.25">
      <c r="A129" t="s">
        <v>1203</v>
      </c>
      <c r="B129" s="11">
        <v>44510</v>
      </c>
      <c r="C129" t="s">
        <v>1204</v>
      </c>
      <c r="D129" t="s">
        <v>6142</v>
      </c>
      <c r="E129">
        <v>6</v>
      </c>
      <c r="F129" t="s">
        <v>1205</v>
      </c>
      <c r="G129" t="s">
        <v>1206</v>
      </c>
      <c r="H129" t="s">
        <v>317</v>
      </c>
      <c r="I129" t="s">
        <v>6194</v>
      </c>
      <c r="J129" t="s">
        <v>6186</v>
      </c>
      <c r="K129">
        <v>1</v>
      </c>
      <c r="L129">
        <v>12.95</v>
      </c>
      <c r="M129">
        <v>77.699999999999989</v>
      </c>
      <c r="N129" t="s">
        <v>6218</v>
      </c>
      <c r="O129" t="s">
        <v>6224</v>
      </c>
      <c r="P129" t="s">
        <v>6190</v>
      </c>
    </row>
    <row r="130" spans="1:16" x14ac:dyDescent="0.25">
      <c r="A130" t="s">
        <v>2237</v>
      </c>
      <c r="B130" s="11">
        <v>44586</v>
      </c>
      <c r="C130" t="s">
        <v>2238</v>
      </c>
      <c r="D130" t="s">
        <v>6170</v>
      </c>
      <c r="E130">
        <v>1</v>
      </c>
      <c r="F130" t="s">
        <v>2239</v>
      </c>
      <c r="G130" t="s">
        <v>2240</v>
      </c>
      <c r="H130" t="s">
        <v>317</v>
      </c>
      <c r="I130" t="s">
        <v>6193</v>
      </c>
      <c r="J130" t="s">
        <v>6185</v>
      </c>
      <c r="K130">
        <v>1</v>
      </c>
      <c r="L130">
        <v>14.85</v>
      </c>
      <c r="M130">
        <v>14.85</v>
      </c>
      <c r="N130" t="s">
        <v>6217</v>
      </c>
      <c r="O130" t="s">
        <v>6225</v>
      </c>
      <c r="P130" t="s">
        <v>6190</v>
      </c>
    </row>
    <row r="131" spans="1:16" x14ac:dyDescent="0.25">
      <c r="A131" t="s">
        <v>2132</v>
      </c>
      <c r="B131" s="11">
        <v>44181</v>
      </c>
      <c r="C131" t="s">
        <v>2133</v>
      </c>
      <c r="D131" t="s">
        <v>6138</v>
      </c>
      <c r="E131">
        <v>2</v>
      </c>
      <c r="F131" t="s">
        <v>2134</v>
      </c>
      <c r="G131" t="s">
        <v>6223</v>
      </c>
      <c r="H131" t="s">
        <v>317</v>
      </c>
      <c r="I131" t="s">
        <v>6193</v>
      </c>
      <c r="J131" t="s">
        <v>6187</v>
      </c>
      <c r="K131">
        <v>0.5</v>
      </c>
      <c r="L131">
        <v>8.25</v>
      </c>
      <c r="M131">
        <v>16.5</v>
      </c>
      <c r="N131" t="s">
        <v>6217</v>
      </c>
      <c r="O131" t="s">
        <v>6226</v>
      </c>
      <c r="P131" t="s">
        <v>6190</v>
      </c>
    </row>
    <row r="132" spans="1:16" x14ac:dyDescent="0.25">
      <c r="A132" t="s">
        <v>1221</v>
      </c>
      <c r="B132" s="11">
        <v>44624</v>
      </c>
      <c r="C132" t="s">
        <v>1222</v>
      </c>
      <c r="D132" t="s">
        <v>6181</v>
      </c>
      <c r="E132">
        <v>5</v>
      </c>
      <c r="F132" t="s">
        <v>1223</v>
      </c>
      <c r="G132" t="s">
        <v>6223</v>
      </c>
      <c r="H132" t="s">
        <v>317</v>
      </c>
      <c r="I132" t="s">
        <v>6192</v>
      </c>
      <c r="J132" t="s">
        <v>6185</v>
      </c>
      <c r="K132">
        <v>2.5</v>
      </c>
      <c r="L132">
        <v>29.784999999999997</v>
      </c>
      <c r="M132">
        <v>148.92499999999998</v>
      </c>
      <c r="N132" t="s">
        <v>6216</v>
      </c>
      <c r="O132" t="s">
        <v>6225</v>
      </c>
      <c r="P132" t="s">
        <v>6189</v>
      </c>
    </row>
    <row r="133" spans="1:16" x14ac:dyDescent="0.25">
      <c r="A133" t="s">
        <v>2117</v>
      </c>
      <c r="B133" s="11">
        <v>44279</v>
      </c>
      <c r="C133" t="s">
        <v>2118</v>
      </c>
      <c r="D133" t="s">
        <v>6138</v>
      </c>
      <c r="E133">
        <v>1</v>
      </c>
      <c r="F133" t="s">
        <v>2119</v>
      </c>
      <c r="G133" t="s">
        <v>6223</v>
      </c>
      <c r="H133" t="s">
        <v>317</v>
      </c>
      <c r="I133" t="s">
        <v>6193</v>
      </c>
      <c r="J133" t="s">
        <v>6187</v>
      </c>
      <c r="K133">
        <v>0.5</v>
      </c>
      <c r="L133">
        <v>8.25</v>
      </c>
      <c r="M133">
        <v>8.25</v>
      </c>
      <c r="N133" t="s">
        <v>6217</v>
      </c>
      <c r="O133" t="s">
        <v>6226</v>
      </c>
      <c r="P133" t="s">
        <v>6189</v>
      </c>
    </row>
    <row r="134" spans="1:16" x14ac:dyDescent="0.25">
      <c r="A134" t="s">
        <v>2049</v>
      </c>
      <c r="B134" s="11">
        <v>43992</v>
      </c>
      <c r="C134" t="s">
        <v>2050</v>
      </c>
      <c r="D134" t="s">
        <v>6141</v>
      </c>
      <c r="E134">
        <v>4</v>
      </c>
      <c r="F134" t="s">
        <v>2051</v>
      </c>
      <c r="G134" t="s">
        <v>2052</v>
      </c>
      <c r="H134" t="s">
        <v>317</v>
      </c>
      <c r="I134" t="s">
        <v>6191</v>
      </c>
      <c r="J134" t="s">
        <v>6185</v>
      </c>
      <c r="K134">
        <v>2.5</v>
      </c>
      <c r="L134">
        <v>27.484999999999996</v>
      </c>
      <c r="M134">
        <v>109.93999999999998</v>
      </c>
      <c r="N134" t="s">
        <v>6219</v>
      </c>
      <c r="O134" t="s">
        <v>6225</v>
      </c>
      <c r="P134" t="s">
        <v>6189</v>
      </c>
    </row>
    <row r="135" spans="1:16" x14ac:dyDescent="0.25">
      <c r="A135" t="s">
        <v>2024</v>
      </c>
      <c r="B135" s="11">
        <v>44435</v>
      </c>
      <c r="C135" t="s">
        <v>2025</v>
      </c>
      <c r="D135" t="s">
        <v>6178</v>
      </c>
      <c r="E135">
        <v>6</v>
      </c>
      <c r="F135" t="s">
        <v>2026</v>
      </c>
      <c r="G135" t="s">
        <v>2027</v>
      </c>
      <c r="H135" t="s">
        <v>317</v>
      </c>
      <c r="I135" t="s">
        <v>6191</v>
      </c>
      <c r="J135" t="s">
        <v>6185</v>
      </c>
      <c r="K135">
        <v>1</v>
      </c>
      <c r="L135">
        <v>11.95</v>
      </c>
      <c r="M135">
        <v>71.699999999999989</v>
      </c>
      <c r="N135" t="s">
        <v>6219</v>
      </c>
      <c r="O135" t="s">
        <v>6225</v>
      </c>
      <c r="P135" t="s">
        <v>6189</v>
      </c>
    </row>
    <row r="136" spans="1:16" x14ac:dyDescent="0.25">
      <c r="A136" t="s">
        <v>2014</v>
      </c>
      <c r="B136" s="11">
        <v>43655</v>
      </c>
      <c r="C136" t="s">
        <v>2015</v>
      </c>
      <c r="D136" t="s">
        <v>6143</v>
      </c>
      <c r="E136">
        <v>1</v>
      </c>
      <c r="F136" t="s">
        <v>2016</v>
      </c>
      <c r="G136" t="s">
        <v>6223</v>
      </c>
      <c r="H136" t="s">
        <v>317</v>
      </c>
      <c r="I136" t="s">
        <v>6193</v>
      </c>
      <c r="J136" t="s">
        <v>6186</v>
      </c>
      <c r="K136">
        <v>0.5</v>
      </c>
      <c r="L136">
        <v>7.29</v>
      </c>
      <c r="M136">
        <v>7.29</v>
      </c>
      <c r="N136" t="s">
        <v>6217</v>
      </c>
      <c r="O136" t="s">
        <v>6224</v>
      </c>
      <c r="P136" t="s">
        <v>6189</v>
      </c>
    </row>
    <row r="137" spans="1:16" x14ac:dyDescent="0.25">
      <c r="A137" t="s">
        <v>1979</v>
      </c>
      <c r="B137" s="11">
        <v>44683</v>
      </c>
      <c r="C137" t="s">
        <v>1980</v>
      </c>
      <c r="D137" t="s">
        <v>6178</v>
      </c>
      <c r="E137">
        <v>5</v>
      </c>
      <c r="F137" t="s">
        <v>1981</v>
      </c>
      <c r="G137" t="s">
        <v>6223</v>
      </c>
      <c r="H137" t="s">
        <v>317</v>
      </c>
      <c r="I137" t="s">
        <v>6191</v>
      </c>
      <c r="J137" t="s">
        <v>6185</v>
      </c>
      <c r="K137">
        <v>1</v>
      </c>
      <c r="L137">
        <v>11.95</v>
      </c>
      <c r="M137">
        <v>59.75</v>
      </c>
      <c r="N137" t="s">
        <v>6219</v>
      </c>
      <c r="O137" t="s">
        <v>6225</v>
      </c>
      <c r="P137" t="s">
        <v>6189</v>
      </c>
    </row>
    <row r="138" spans="1:16" x14ac:dyDescent="0.25">
      <c r="A138" t="s">
        <v>1883</v>
      </c>
      <c r="B138" s="11">
        <v>44131</v>
      </c>
      <c r="C138" t="s">
        <v>1884</v>
      </c>
      <c r="D138" t="s">
        <v>6177</v>
      </c>
      <c r="E138">
        <v>6</v>
      </c>
      <c r="F138" t="s">
        <v>1885</v>
      </c>
      <c r="G138" t="s">
        <v>6223</v>
      </c>
      <c r="H138" t="s">
        <v>317</v>
      </c>
      <c r="I138" t="s">
        <v>6191</v>
      </c>
      <c r="J138" t="s">
        <v>6185</v>
      </c>
      <c r="K138">
        <v>0.2</v>
      </c>
      <c r="L138">
        <v>3.5849999999999995</v>
      </c>
      <c r="M138">
        <v>21.509999999999998</v>
      </c>
      <c r="N138" t="s">
        <v>6219</v>
      </c>
      <c r="O138" t="s">
        <v>6225</v>
      </c>
      <c r="P138" t="s">
        <v>6189</v>
      </c>
    </row>
    <row r="139" spans="1:16" x14ac:dyDescent="0.25">
      <c r="A139" t="s">
        <v>1260</v>
      </c>
      <c r="B139" s="11">
        <v>44637</v>
      </c>
      <c r="C139" t="s">
        <v>1261</v>
      </c>
      <c r="D139" t="s">
        <v>6147</v>
      </c>
      <c r="E139">
        <v>3</v>
      </c>
      <c r="F139" t="s">
        <v>1262</v>
      </c>
      <c r="G139" t="s">
        <v>6223</v>
      </c>
      <c r="H139" t="s">
        <v>317</v>
      </c>
      <c r="I139" t="s">
        <v>6193</v>
      </c>
      <c r="J139" t="s">
        <v>6185</v>
      </c>
      <c r="K139">
        <v>2.5</v>
      </c>
      <c r="L139">
        <v>34.154999999999994</v>
      </c>
      <c r="M139">
        <v>102.46499999999997</v>
      </c>
      <c r="N139" t="s">
        <v>6217</v>
      </c>
      <c r="O139" t="s">
        <v>6225</v>
      </c>
      <c r="P139" t="s">
        <v>6190</v>
      </c>
    </row>
    <row r="140" spans="1:16" x14ac:dyDescent="0.25">
      <c r="A140" t="s">
        <v>1821</v>
      </c>
      <c r="B140" s="11">
        <v>43873</v>
      </c>
      <c r="C140" t="s">
        <v>1822</v>
      </c>
      <c r="D140" t="s">
        <v>6164</v>
      </c>
      <c r="E140">
        <v>3</v>
      </c>
      <c r="F140" t="s">
        <v>1823</v>
      </c>
      <c r="G140" t="s">
        <v>1824</v>
      </c>
      <c r="H140" t="s">
        <v>317</v>
      </c>
      <c r="I140" t="s">
        <v>6194</v>
      </c>
      <c r="J140" t="s">
        <v>6186</v>
      </c>
      <c r="K140">
        <v>2.5</v>
      </c>
      <c r="L140">
        <v>29.784999999999997</v>
      </c>
      <c r="M140">
        <v>89.35499999999999</v>
      </c>
      <c r="N140" t="s">
        <v>6218</v>
      </c>
      <c r="O140" t="s">
        <v>6224</v>
      </c>
      <c r="P140" t="s">
        <v>6190</v>
      </c>
    </row>
    <row r="141" spans="1:16" x14ac:dyDescent="0.25">
      <c r="A141" t="s">
        <v>1817</v>
      </c>
      <c r="B141" s="11">
        <v>43571</v>
      </c>
      <c r="C141" t="s">
        <v>1818</v>
      </c>
      <c r="D141" t="s">
        <v>6163</v>
      </c>
      <c r="E141">
        <v>5</v>
      </c>
      <c r="F141" t="s">
        <v>1819</v>
      </c>
      <c r="G141" t="s">
        <v>6223</v>
      </c>
      <c r="H141" t="s">
        <v>317</v>
      </c>
      <c r="I141" t="s">
        <v>6194</v>
      </c>
      <c r="J141" t="s">
        <v>6185</v>
      </c>
      <c r="K141">
        <v>2.5</v>
      </c>
      <c r="L141">
        <v>36.454999999999998</v>
      </c>
      <c r="M141">
        <v>182.27499999999998</v>
      </c>
      <c r="N141" t="s">
        <v>6218</v>
      </c>
      <c r="O141" t="s">
        <v>6225</v>
      </c>
      <c r="P141" t="s">
        <v>6190</v>
      </c>
    </row>
    <row r="142" spans="1:16" x14ac:dyDescent="0.25">
      <c r="A142" t="s">
        <v>1275</v>
      </c>
      <c r="B142" s="11">
        <v>44694</v>
      </c>
      <c r="C142" t="s">
        <v>1276</v>
      </c>
      <c r="D142" t="s">
        <v>6164</v>
      </c>
      <c r="E142">
        <v>1</v>
      </c>
      <c r="F142" t="s">
        <v>1277</v>
      </c>
      <c r="G142" t="s">
        <v>1278</v>
      </c>
      <c r="H142" t="s">
        <v>317</v>
      </c>
      <c r="I142" t="s">
        <v>6194</v>
      </c>
      <c r="J142" t="s">
        <v>6186</v>
      </c>
      <c r="K142">
        <v>2.5</v>
      </c>
      <c r="L142">
        <v>29.784999999999997</v>
      </c>
      <c r="M142">
        <v>29.784999999999997</v>
      </c>
      <c r="N142" t="s">
        <v>6218</v>
      </c>
      <c r="O142" t="s">
        <v>6224</v>
      </c>
      <c r="P142" t="s">
        <v>6189</v>
      </c>
    </row>
    <row r="143" spans="1:16" x14ac:dyDescent="0.25">
      <c r="A143" t="s">
        <v>1758</v>
      </c>
      <c r="B143" s="11">
        <v>44337</v>
      </c>
      <c r="C143" t="s">
        <v>1759</v>
      </c>
      <c r="D143" t="s">
        <v>6177</v>
      </c>
      <c r="E143">
        <v>4</v>
      </c>
      <c r="F143" t="s">
        <v>1760</v>
      </c>
      <c r="G143" t="s">
        <v>1761</v>
      </c>
      <c r="H143" t="s">
        <v>317</v>
      </c>
      <c r="I143" t="s">
        <v>6191</v>
      </c>
      <c r="J143" t="s">
        <v>6185</v>
      </c>
      <c r="K143">
        <v>0.2</v>
      </c>
      <c r="L143">
        <v>3.5849999999999995</v>
      </c>
      <c r="M143">
        <v>14.339999999999998</v>
      </c>
      <c r="N143" t="s">
        <v>6219</v>
      </c>
      <c r="O143" t="s">
        <v>6225</v>
      </c>
      <c r="P143" t="s">
        <v>6190</v>
      </c>
    </row>
    <row r="144" spans="1:16" x14ac:dyDescent="0.25">
      <c r="A144" t="s">
        <v>1288</v>
      </c>
      <c r="B144" s="11">
        <v>44678</v>
      </c>
      <c r="C144" t="s">
        <v>1289</v>
      </c>
      <c r="D144" t="s">
        <v>6147</v>
      </c>
      <c r="E144">
        <v>4</v>
      </c>
      <c r="F144" t="s">
        <v>1290</v>
      </c>
      <c r="G144" t="s">
        <v>6223</v>
      </c>
      <c r="H144" t="s">
        <v>317</v>
      </c>
      <c r="I144" t="s">
        <v>6193</v>
      </c>
      <c r="J144" t="s">
        <v>6185</v>
      </c>
      <c r="K144">
        <v>2.5</v>
      </c>
      <c r="L144">
        <v>34.154999999999994</v>
      </c>
      <c r="M144">
        <v>136.61999999999998</v>
      </c>
      <c r="N144" t="s">
        <v>6217</v>
      </c>
      <c r="O144" t="s">
        <v>6225</v>
      </c>
      <c r="P144" t="s">
        <v>6189</v>
      </c>
    </row>
    <row r="145" spans="1:16" x14ac:dyDescent="0.25">
      <c r="A145" t="s">
        <v>1718</v>
      </c>
      <c r="B145" s="11">
        <v>44317</v>
      </c>
      <c r="C145" t="s">
        <v>1719</v>
      </c>
      <c r="D145" t="s">
        <v>6154</v>
      </c>
      <c r="E145">
        <v>5</v>
      </c>
      <c r="F145" t="s">
        <v>1720</v>
      </c>
      <c r="G145" t="s">
        <v>1721</v>
      </c>
      <c r="H145" t="s">
        <v>317</v>
      </c>
      <c r="I145" t="s">
        <v>6192</v>
      </c>
      <c r="J145" t="s">
        <v>6187</v>
      </c>
      <c r="K145">
        <v>1</v>
      </c>
      <c r="L145">
        <v>11.25</v>
      </c>
      <c r="M145">
        <v>56.25</v>
      </c>
      <c r="N145" t="s">
        <v>6216</v>
      </c>
      <c r="O145" t="s">
        <v>6226</v>
      </c>
      <c r="P145" t="s">
        <v>6189</v>
      </c>
    </row>
    <row r="146" spans="1:16" x14ac:dyDescent="0.25">
      <c r="A146" t="s">
        <v>1693</v>
      </c>
      <c r="B146" s="11">
        <v>43775</v>
      </c>
      <c r="C146" t="s">
        <v>1694</v>
      </c>
      <c r="D146" t="s">
        <v>6169</v>
      </c>
      <c r="E146">
        <v>2</v>
      </c>
      <c r="F146" t="s">
        <v>1695</v>
      </c>
      <c r="G146" t="s">
        <v>1696</v>
      </c>
      <c r="H146" t="s">
        <v>317</v>
      </c>
      <c r="I146" t="s">
        <v>6194</v>
      </c>
      <c r="J146" t="s">
        <v>6185</v>
      </c>
      <c r="K146">
        <v>1</v>
      </c>
      <c r="L146">
        <v>15.85</v>
      </c>
      <c r="M146">
        <v>31.7</v>
      </c>
      <c r="N146" t="s">
        <v>6218</v>
      </c>
      <c r="O146" t="s">
        <v>6225</v>
      </c>
      <c r="P146" t="s">
        <v>6190</v>
      </c>
    </row>
    <row r="147" spans="1:16" x14ac:dyDescent="0.25">
      <c r="A147" t="s">
        <v>1658</v>
      </c>
      <c r="B147" s="11">
        <v>44659</v>
      </c>
      <c r="C147" t="s">
        <v>1659</v>
      </c>
      <c r="D147" t="s">
        <v>6143</v>
      </c>
      <c r="E147">
        <v>4</v>
      </c>
      <c r="F147" t="s">
        <v>1660</v>
      </c>
      <c r="G147" t="s">
        <v>1661</v>
      </c>
      <c r="H147" t="s">
        <v>317</v>
      </c>
      <c r="I147" t="s">
        <v>6193</v>
      </c>
      <c r="J147" t="s">
        <v>6186</v>
      </c>
      <c r="K147">
        <v>0.5</v>
      </c>
      <c r="L147">
        <v>7.29</v>
      </c>
      <c r="M147">
        <v>29.16</v>
      </c>
      <c r="N147" t="s">
        <v>6217</v>
      </c>
      <c r="O147" t="s">
        <v>6224</v>
      </c>
      <c r="P147" t="s">
        <v>6189</v>
      </c>
    </row>
    <row r="148" spans="1:16" x14ac:dyDescent="0.25">
      <c r="A148" t="s">
        <v>1572</v>
      </c>
      <c r="B148" s="11">
        <v>43919</v>
      </c>
      <c r="C148" t="s">
        <v>1573</v>
      </c>
      <c r="D148" t="s">
        <v>6182</v>
      </c>
      <c r="E148">
        <v>6</v>
      </c>
      <c r="F148" t="s">
        <v>1574</v>
      </c>
      <c r="G148" t="s">
        <v>1575</v>
      </c>
      <c r="H148" t="s">
        <v>317</v>
      </c>
      <c r="I148" t="s">
        <v>6193</v>
      </c>
      <c r="J148" t="s">
        <v>6186</v>
      </c>
      <c r="K148">
        <v>1</v>
      </c>
      <c r="L148">
        <v>12.15</v>
      </c>
      <c r="M148">
        <v>72.900000000000006</v>
      </c>
      <c r="N148" t="s">
        <v>6217</v>
      </c>
      <c r="O148" t="s">
        <v>6224</v>
      </c>
      <c r="P148" t="s">
        <v>6189</v>
      </c>
    </row>
    <row r="149" spans="1:16" x14ac:dyDescent="0.25">
      <c r="A149" t="s">
        <v>1497</v>
      </c>
      <c r="B149" s="11">
        <v>43830</v>
      </c>
      <c r="C149" t="s">
        <v>1498</v>
      </c>
      <c r="D149" t="s">
        <v>6153</v>
      </c>
      <c r="E149">
        <v>1</v>
      </c>
      <c r="F149" t="s">
        <v>1499</v>
      </c>
      <c r="G149" t="s">
        <v>6223</v>
      </c>
      <c r="H149" t="s">
        <v>317</v>
      </c>
      <c r="I149" t="s">
        <v>6192</v>
      </c>
      <c r="J149" t="s">
        <v>6186</v>
      </c>
      <c r="K149">
        <v>0.2</v>
      </c>
      <c r="L149">
        <v>2.9849999999999999</v>
      </c>
      <c r="M149">
        <v>2.9849999999999999</v>
      </c>
      <c r="N149" t="s">
        <v>6216</v>
      </c>
      <c r="O149" t="s">
        <v>6224</v>
      </c>
      <c r="P149" t="s">
        <v>6190</v>
      </c>
    </row>
    <row r="150" spans="1:16" x14ac:dyDescent="0.25">
      <c r="A150" t="s">
        <v>1458</v>
      </c>
      <c r="B150" s="11">
        <v>44545</v>
      </c>
      <c r="C150" t="s">
        <v>1459</v>
      </c>
      <c r="D150" t="s">
        <v>6143</v>
      </c>
      <c r="E150">
        <v>3</v>
      </c>
      <c r="F150" t="s">
        <v>1460</v>
      </c>
      <c r="G150" t="s">
        <v>1461</v>
      </c>
      <c r="H150" t="s">
        <v>317</v>
      </c>
      <c r="I150" t="s">
        <v>6193</v>
      </c>
      <c r="J150" t="s">
        <v>6186</v>
      </c>
      <c r="K150">
        <v>0.5</v>
      </c>
      <c r="L150">
        <v>7.29</v>
      </c>
      <c r="M150">
        <v>21.87</v>
      </c>
      <c r="N150" t="s">
        <v>6217</v>
      </c>
      <c r="O150" t="s">
        <v>6224</v>
      </c>
      <c r="P150" t="s">
        <v>6190</v>
      </c>
    </row>
    <row r="151" spans="1:16" x14ac:dyDescent="0.25">
      <c r="A151" t="s">
        <v>1440</v>
      </c>
      <c r="B151" s="11">
        <v>44643</v>
      </c>
      <c r="C151" t="s">
        <v>1441</v>
      </c>
      <c r="D151" t="s">
        <v>6176</v>
      </c>
      <c r="E151">
        <v>2</v>
      </c>
      <c r="F151" t="s">
        <v>1442</v>
      </c>
      <c r="G151" t="s">
        <v>1443</v>
      </c>
      <c r="H151" t="s">
        <v>317</v>
      </c>
      <c r="I151" t="s">
        <v>6191</v>
      </c>
      <c r="J151" t="s">
        <v>6186</v>
      </c>
      <c r="K151">
        <v>1</v>
      </c>
      <c r="L151">
        <v>8.9499999999999993</v>
      </c>
      <c r="M151">
        <v>17.899999999999999</v>
      </c>
      <c r="N151" t="s">
        <v>6219</v>
      </c>
      <c r="O151" t="s">
        <v>6224</v>
      </c>
      <c r="P151" t="s">
        <v>6190</v>
      </c>
    </row>
    <row r="152" spans="1:16" x14ac:dyDescent="0.25">
      <c r="A152" t="s">
        <v>1435</v>
      </c>
      <c r="B152" s="11">
        <v>43484</v>
      </c>
      <c r="C152" t="s">
        <v>1436</v>
      </c>
      <c r="D152" t="s">
        <v>6156</v>
      </c>
      <c r="E152">
        <v>6</v>
      </c>
      <c r="F152" t="s">
        <v>1437</v>
      </c>
      <c r="G152" t="s">
        <v>6223</v>
      </c>
      <c r="H152" t="s">
        <v>317</v>
      </c>
      <c r="I152" t="s">
        <v>6192</v>
      </c>
      <c r="J152" t="s">
        <v>6187</v>
      </c>
      <c r="K152">
        <v>0.5</v>
      </c>
      <c r="L152">
        <v>6.75</v>
      </c>
      <c r="M152">
        <v>40.5</v>
      </c>
      <c r="N152" t="s">
        <v>6216</v>
      </c>
      <c r="O152" t="s">
        <v>6226</v>
      </c>
      <c r="P152" t="s">
        <v>6190</v>
      </c>
    </row>
    <row r="153" spans="1:16" x14ac:dyDescent="0.25">
      <c r="A153" t="s">
        <v>1412</v>
      </c>
      <c r="B153" s="11">
        <v>44182</v>
      </c>
      <c r="C153" t="s">
        <v>1413</v>
      </c>
      <c r="D153" t="s">
        <v>6143</v>
      </c>
      <c r="E153">
        <v>4</v>
      </c>
      <c r="F153" t="s">
        <v>1414</v>
      </c>
      <c r="G153" t="s">
        <v>1415</v>
      </c>
      <c r="H153" t="s">
        <v>317</v>
      </c>
      <c r="I153" t="s">
        <v>6193</v>
      </c>
      <c r="J153" t="s">
        <v>6186</v>
      </c>
      <c r="K153">
        <v>0.5</v>
      </c>
      <c r="L153">
        <v>7.29</v>
      </c>
      <c r="M153">
        <v>29.16</v>
      </c>
      <c r="N153" t="s">
        <v>6217</v>
      </c>
      <c r="O153" t="s">
        <v>6224</v>
      </c>
      <c r="P153" t="s">
        <v>6190</v>
      </c>
    </row>
    <row r="154" spans="1:16" x14ac:dyDescent="0.25">
      <c r="A154" t="s">
        <v>1372</v>
      </c>
      <c r="B154" s="11">
        <v>44374</v>
      </c>
      <c r="C154" t="s">
        <v>1373</v>
      </c>
      <c r="D154" t="s">
        <v>6148</v>
      </c>
      <c r="E154">
        <v>3</v>
      </c>
      <c r="F154" t="s">
        <v>1374</v>
      </c>
      <c r="G154" t="s">
        <v>1375</v>
      </c>
      <c r="H154" t="s">
        <v>317</v>
      </c>
      <c r="I154" t="s">
        <v>6191</v>
      </c>
      <c r="J154" t="s">
        <v>6186</v>
      </c>
      <c r="K154">
        <v>2.5</v>
      </c>
      <c r="L154">
        <v>20.584999999999997</v>
      </c>
      <c r="M154">
        <v>61.754999999999995</v>
      </c>
      <c r="N154" t="s">
        <v>6219</v>
      </c>
      <c r="O154" t="s">
        <v>6224</v>
      </c>
      <c r="P154"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6E5E-14F0-4476-9406-FCCA808619A0}">
  <dimension ref="A3:B7"/>
  <sheetViews>
    <sheetView topLeftCell="B1" zoomScale="70" zoomScaleNormal="70" workbookViewId="0">
      <selection activeCell="B5" sqref="B5"/>
    </sheetView>
  </sheetViews>
  <sheetFormatPr defaultRowHeight="15" x14ac:dyDescent="0.25"/>
  <cols>
    <col min="1" max="1" width="17.85546875" bestFit="1" customWidth="1"/>
    <col min="2" max="2" width="16.7109375" bestFit="1" customWidth="1"/>
    <col min="3" max="4" width="21.7109375" bestFit="1" customWidth="1"/>
    <col min="5" max="6" width="15" bestFit="1" customWidth="1"/>
  </cols>
  <sheetData>
    <row r="3" spans="1:2" x14ac:dyDescent="0.25">
      <c r="A3" s="7" t="s">
        <v>6197</v>
      </c>
      <c r="B3" t="s">
        <v>6220</v>
      </c>
    </row>
    <row r="4" spans="1:2" x14ac:dyDescent="0.25">
      <c r="A4" s="8" t="s">
        <v>27</v>
      </c>
      <c r="B4" s="12">
        <v>126.16500000000002</v>
      </c>
    </row>
    <row r="5" spans="1:2" x14ac:dyDescent="0.25">
      <c r="A5" s="8" t="s">
        <v>317</v>
      </c>
      <c r="B5" s="12">
        <v>272.72999999999996</v>
      </c>
    </row>
    <row r="6" spans="1:2" x14ac:dyDescent="0.25">
      <c r="A6" s="8" t="s">
        <v>18</v>
      </c>
      <c r="B6" s="12">
        <v>929.89499999999964</v>
      </c>
    </row>
    <row r="7" spans="1:2" x14ac:dyDescent="0.25">
      <c r="A7" s="8" t="s">
        <v>6198</v>
      </c>
      <c r="B7" s="12">
        <v>1328.7899999999995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1B403-42DB-4A79-AD37-EAEBCF80A502}">
  <dimension ref="A3:B9"/>
  <sheetViews>
    <sheetView zoomScale="70" zoomScaleNormal="70" workbookViewId="0">
      <selection activeCell="M14" sqref="M14"/>
    </sheetView>
  </sheetViews>
  <sheetFormatPr defaultRowHeight="15" x14ac:dyDescent="0.25"/>
  <cols>
    <col min="1" max="1" width="18.28515625" bestFit="1" customWidth="1"/>
    <col min="2" max="2" width="16.7109375" bestFit="1" customWidth="1"/>
    <col min="3" max="4" width="21.7109375" bestFit="1" customWidth="1"/>
    <col min="5" max="6" width="15" bestFit="1" customWidth="1"/>
  </cols>
  <sheetData>
    <row r="3" spans="1:2" x14ac:dyDescent="0.25">
      <c r="A3" s="7" t="s">
        <v>6197</v>
      </c>
      <c r="B3" t="s">
        <v>6220</v>
      </c>
    </row>
    <row r="4" spans="1:2" x14ac:dyDescent="0.25">
      <c r="A4" s="8" t="s">
        <v>4759</v>
      </c>
      <c r="B4" s="12">
        <v>28.53</v>
      </c>
    </row>
    <row r="5" spans="1:2" x14ac:dyDescent="0.25">
      <c r="A5" s="8" t="s">
        <v>5798</v>
      </c>
      <c r="B5" s="12">
        <v>28.53</v>
      </c>
    </row>
    <row r="6" spans="1:2" x14ac:dyDescent="0.25">
      <c r="A6" s="8" t="s">
        <v>2380</v>
      </c>
      <c r="B6" s="12">
        <v>28.53</v>
      </c>
    </row>
    <row r="7" spans="1:2" x14ac:dyDescent="0.25">
      <c r="A7" s="8" t="s">
        <v>3666</v>
      </c>
      <c r="B7" s="12">
        <v>28.53</v>
      </c>
    </row>
    <row r="8" spans="1:2" x14ac:dyDescent="0.25">
      <c r="A8" s="8" t="s">
        <v>3594</v>
      </c>
      <c r="B8" s="12">
        <v>28.574999999999999</v>
      </c>
    </row>
    <row r="9" spans="1:2" x14ac:dyDescent="0.25">
      <c r="A9" s="8" t="s">
        <v>6198</v>
      </c>
      <c r="B9" s="12">
        <v>142.69499999999999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9DF9-5B71-4768-9D8C-44404CB3C85D}">
  <dimension ref="A1:Z4"/>
  <sheetViews>
    <sheetView showGridLines="0" showRowColHeaders="0" topLeftCell="A17" zoomScale="70" zoomScaleNormal="70" workbookViewId="0">
      <selection activeCell="AA32" sqref="AA32"/>
    </sheetView>
  </sheetViews>
  <sheetFormatPr defaultRowHeight="15" x14ac:dyDescent="0.25"/>
  <cols>
    <col min="26" max="26" width="9.140625" customWidth="1"/>
  </cols>
  <sheetData>
    <row r="1" spans="1:26" x14ac:dyDescent="0.25">
      <c r="A1" s="13" t="s">
        <v>6227</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x14ac:dyDescent="0.25">
      <c r="A3" s="14"/>
      <c r="B3" s="14"/>
      <c r="C3" s="14"/>
      <c r="D3" s="14"/>
      <c r="E3" s="14"/>
      <c r="F3" s="14"/>
      <c r="G3" s="14"/>
      <c r="H3" s="14"/>
      <c r="I3" s="14"/>
      <c r="J3" s="14"/>
      <c r="K3" s="14"/>
      <c r="L3" s="14"/>
      <c r="M3" s="14"/>
      <c r="N3" s="14"/>
      <c r="O3" s="14"/>
      <c r="P3" s="14"/>
      <c r="Q3" s="14"/>
      <c r="R3" s="14"/>
      <c r="S3" s="14"/>
      <c r="T3" s="14"/>
      <c r="U3" s="14"/>
      <c r="V3" s="14"/>
      <c r="W3" s="14"/>
      <c r="X3" s="14"/>
      <c r="Y3" s="14"/>
      <c r="Z3" s="14"/>
    </row>
    <row r="4" spans="1:26" x14ac:dyDescent="0.25">
      <c r="A4" s="14"/>
      <c r="B4" s="14"/>
      <c r="C4" s="14"/>
      <c r="D4" s="14"/>
      <c r="E4" s="14"/>
      <c r="F4" s="14"/>
      <c r="G4" s="14"/>
      <c r="H4" s="14"/>
      <c r="I4" s="14"/>
      <c r="J4" s="14"/>
      <c r="K4" s="14"/>
      <c r="L4" s="14"/>
      <c r="M4" s="14"/>
      <c r="N4" s="14"/>
      <c r="O4" s="14"/>
      <c r="P4" s="14"/>
      <c r="Q4" s="14"/>
      <c r="R4" s="14"/>
      <c r="S4" s="14"/>
      <c r="T4" s="14"/>
      <c r="U4" s="14"/>
      <c r="V4" s="14"/>
      <c r="W4" s="14"/>
      <c r="X4" s="14"/>
      <c r="Y4" s="14"/>
      <c r="Z4" s="14"/>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products</vt:lpstr>
      <vt:lpstr>customers</vt:lpstr>
      <vt:lpstr>orders</vt:lpstr>
      <vt:lpstr>Total sales</vt:lpstr>
      <vt:lpstr>Sheet2</vt:lpstr>
      <vt:lpstr>Total sales (2)</vt:lpstr>
      <vt:lpstr>Total sales (3)</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Chinwendu Oti</cp:lastModifiedBy>
  <cp:revision/>
  <dcterms:created xsi:type="dcterms:W3CDTF">2022-11-26T09:51:45Z</dcterms:created>
  <dcterms:modified xsi:type="dcterms:W3CDTF">2025-01-16T15:50:43Z</dcterms:modified>
  <cp:category/>
  <cp:contentStatus/>
</cp:coreProperties>
</file>