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4DF86555-1B77-449A-939B-E2C9E360C086}" xr6:coauthVersionLast="47" xr6:coauthVersionMax="47" xr10:uidLastSave="{00000000-0000-0000-0000-000000000000}"/>
  <bookViews>
    <workbookView xWindow="-110" yWindow="-110" windowWidth="19420" windowHeight="11500" activeTab="4" xr2:uid="{862A2423-E039-4BF9-84DA-A70A04ADB3A7}"/>
  </bookViews>
  <sheets>
    <sheet name="Pivot Table Solver " sheetId="11" r:id="rId1"/>
    <sheet name="Peanut limits " sheetId="1" r:id="rId2"/>
    <sheet name="Location list" sheetId="2" r:id="rId3"/>
    <sheet name="Pivot Table " sheetId="10" r:id="rId4"/>
    <sheet name="All Shipments " sheetId="7" r:id="rId5"/>
    <sheet name="Pivot Table 1" sheetId="8" r:id="rId6"/>
    <sheet name="Shipment tracker 1 " sheetId="3" r:id="rId7"/>
    <sheet name="Shipment tracker 2" sheetId="4" r:id="rId8"/>
    <sheet name="Shipment tracker 3" sheetId="5" r:id="rId9"/>
    <sheet name="Shipment tracker 4 " sheetId="6" r:id="rId10"/>
  </sheets>
  <definedNames>
    <definedName name="_xlnm._FilterDatabase" localSheetId="6" hidden="1">'Shipment tracker 1 '!$A$1:$F$220</definedName>
    <definedName name="solver_adj" localSheetId="0" hidden="1">'Pivot Table Solver '!$C$12:$H$15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'Pivot Table Solver '!$C$16:$H$16</definedName>
    <definedName name="solver_lhs2" localSheetId="0" hidden="1">'Pivot Table Solver '!$I$12:$I$15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'Pivot Table Solver '!$F$19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'Pivot Table Solver '!$C$17:$H$17</definedName>
    <definedName name="solver_rhs2" localSheetId="0" hidden="1">'Pivot Table Solver '!$J$12:$J$15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1" l="1"/>
  <c r="D16" i="11"/>
  <c r="E16" i="11"/>
  <c r="F16" i="11"/>
  <c r="G16" i="11"/>
  <c r="H16" i="11"/>
  <c r="C16" i="11"/>
  <c r="I13" i="11"/>
  <c r="I14" i="11"/>
  <c r="I15" i="11"/>
  <c r="I12" i="11"/>
  <c r="K8" i="7"/>
  <c r="K7" i="7"/>
  <c r="K6" i="7"/>
  <c r="K5" i="7"/>
  <c r="K4" i="7"/>
  <c r="K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2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G800" i="7"/>
  <c r="F800" i="7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G721" i="7"/>
  <c r="F721" i="7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G529" i="7"/>
  <c r="F529" i="7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G517" i="7"/>
  <c r="F517" i="7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F119" i="6"/>
  <c r="F194" i="6"/>
  <c r="F2" i="6"/>
  <c r="F3" i="6"/>
  <c r="F4" i="6"/>
  <c r="F156" i="6"/>
  <c r="F79" i="6"/>
  <c r="F195" i="6"/>
  <c r="F157" i="6"/>
  <c r="F45" i="6"/>
  <c r="F196" i="6"/>
  <c r="F158" i="6"/>
  <c r="F80" i="6"/>
  <c r="F5" i="6"/>
  <c r="F81" i="6"/>
  <c r="F6" i="6"/>
  <c r="F197" i="6"/>
  <c r="F120" i="6"/>
  <c r="F121" i="6"/>
  <c r="F122" i="6"/>
  <c r="F123" i="6"/>
  <c r="F82" i="6"/>
  <c r="F159" i="6"/>
  <c r="F160" i="6"/>
  <c r="F124" i="6"/>
  <c r="F125" i="6"/>
  <c r="F198" i="6"/>
  <c r="F126" i="6"/>
  <c r="F83" i="6"/>
  <c r="F46" i="6"/>
  <c r="F7" i="6"/>
  <c r="F47" i="6"/>
  <c r="F199" i="6"/>
  <c r="F48" i="6"/>
  <c r="F84" i="6"/>
  <c r="F85" i="6"/>
  <c r="F200" i="6"/>
  <c r="F127" i="6"/>
  <c r="F128" i="6"/>
  <c r="F49" i="6"/>
  <c r="F8" i="6"/>
  <c r="F161" i="6"/>
  <c r="F129" i="6"/>
  <c r="F130" i="6"/>
  <c r="F86" i="6"/>
  <c r="F9" i="6"/>
  <c r="F131" i="6"/>
  <c r="F201" i="6"/>
  <c r="F10" i="6"/>
  <c r="F202" i="6"/>
  <c r="F203" i="6"/>
  <c r="F204" i="6"/>
  <c r="F162" i="6"/>
  <c r="F163" i="6"/>
  <c r="F205" i="6"/>
  <c r="F164" i="6"/>
  <c r="F165" i="6"/>
  <c r="F11" i="6"/>
  <c r="F132" i="6"/>
  <c r="F50" i="6"/>
  <c r="F12" i="6"/>
  <c r="F87" i="6"/>
  <c r="F88" i="6"/>
  <c r="F166" i="6"/>
  <c r="F206" i="6"/>
  <c r="F207" i="6"/>
  <c r="F51" i="6"/>
  <c r="F89" i="6"/>
  <c r="F133" i="6"/>
  <c r="F167" i="6"/>
  <c r="F52" i="6"/>
  <c r="F134" i="6"/>
  <c r="F135" i="6"/>
  <c r="F90" i="6"/>
  <c r="F13" i="6"/>
  <c r="F168" i="6"/>
  <c r="F14" i="6"/>
  <c r="F53" i="6"/>
  <c r="F169" i="6"/>
  <c r="F15" i="6"/>
  <c r="F136" i="6"/>
  <c r="F91" i="6"/>
  <c r="F16" i="6"/>
  <c r="F208" i="6"/>
  <c r="F137" i="6"/>
  <c r="F92" i="6"/>
  <c r="F209" i="6"/>
  <c r="F93" i="6"/>
  <c r="F17" i="6"/>
  <c r="F94" i="6"/>
  <c r="F138" i="6"/>
  <c r="F18" i="6"/>
  <c r="F19" i="6"/>
  <c r="F95" i="6"/>
  <c r="F54" i="6"/>
  <c r="F210" i="6"/>
  <c r="F139" i="6"/>
  <c r="F55" i="6"/>
  <c r="F140" i="6"/>
  <c r="F211" i="6"/>
  <c r="F141" i="6"/>
  <c r="F212" i="6"/>
  <c r="F56" i="6"/>
  <c r="F20" i="6"/>
  <c r="F57" i="6"/>
  <c r="F21" i="6"/>
  <c r="F142" i="6"/>
  <c r="F22" i="6"/>
  <c r="F170" i="6"/>
  <c r="F171" i="6"/>
  <c r="F143" i="6"/>
  <c r="F23" i="6"/>
  <c r="F144" i="6"/>
  <c r="F96" i="6"/>
  <c r="F172" i="6"/>
  <c r="F24" i="6"/>
  <c r="F25" i="6"/>
  <c r="F58" i="6"/>
  <c r="F173" i="6"/>
  <c r="F59" i="6"/>
  <c r="F26" i="6"/>
  <c r="F174" i="6"/>
  <c r="F27" i="6"/>
  <c r="F175" i="6"/>
  <c r="F145" i="6"/>
  <c r="F60" i="6"/>
  <c r="F213" i="6"/>
  <c r="F214" i="6"/>
  <c r="F215" i="6"/>
  <c r="F97" i="6"/>
  <c r="F176" i="6"/>
  <c r="F177" i="6"/>
  <c r="F98" i="6"/>
  <c r="F178" i="6"/>
  <c r="F179" i="6"/>
  <c r="F99" i="6"/>
  <c r="F146" i="6"/>
  <c r="F100" i="6"/>
  <c r="F216" i="6"/>
  <c r="F180" i="6"/>
  <c r="F61" i="6"/>
  <c r="F28" i="6"/>
  <c r="F101" i="6"/>
  <c r="F102" i="6"/>
  <c r="F62" i="6"/>
  <c r="F103" i="6"/>
  <c r="F217" i="6"/>
  <c r="F63" i="6"/>
  <c r="F181" i="6"/>
  <c r="F147" i="6"/>
  <c r="F64" i="6"/>
  <c r="F148" i="6"/>
  <c r="F182" i="6"/>
  <c r="F29" i="6"/>
  <c r="F218" i="6"/>
  <c r="F149" i="6"/>
  <c r="F30" i="6"/>
  <c r="F65" i="6"/>
  <c r="F219" i="6"/>
  <c r="F183" i="6"/>
  <c r="F104" i="6"/>
  <c r="F31" i="6"/>
  <c r="F66" i="6"/>
  <c r="F184" i="6"/>
  <c r="F220" i="6"/>
  <c r="F105" i="6"/>
  <c r="F106" i="6"/>
  <c r="F221" i="6"/>
  <c r="F150" i="6"/>
  <c r="F32" i="6"/>
  <c r="F33" i="6"/>
  <c r="F151" i="6"/>
  <c r="F185" i="6"/>
  <c r="F67" i="6"/>
  <c r="F186" i="6"/>
  <c r="F107" i="6"/>
  <c r="F187" i="6"/>
  <c r="F68" i="6"/>
  <c r="F188" i="6"/>
  <c r="F34" i="6"/>
  <c r="F69" i="6"/>
  <c r="F35" i="6"/>
  <c r="F70" i="6"/>
  <c r="F108" i="6"/>
  <c r="F109" i="6"/>
  <c r="F152" i="6"/>
  <c r="F36" i="6"/>
  <c r="F110" i="6"/>
  <c r="F111" i="6"/>
  <c r="F222" i="6"/>
  <c r="F112" i="6"/>
  <c r="F223" i="6"/>
  <c r="F224" i="6"/>
  <c r="F189" i="6"/>
  <c r="F225" i="6"/>
  <c r="F226" i="6"/>
  <c r="F71" i="6"/>
  <c r="F153" i="6"/>
  <c r="F72" i="6"/>
  <c r="F37" i="6"/>
  <c r="F190" i="6"/>
  <c r="F38" i="6"/>
  <c r="F154" i="6"/>
  <c r="F73" i="6"/>
  <c r="F191" i="6"/>
  <c r="F39" i="6"/>
  <c r="F113" i="6"/>
  <c r="F40" i="6"/>
  <c r="F74" i="6"/>
  <c r="F227" i="6"/>
  <c r="F228" i="6"/>
  <c r="F229" i="6"/>
  <c r="F114" i="6"/>
  <c r="F115" i="6"/>
  <c r="F230" i="6"/>
  <c r="F155" i="6"/>
  <c r="F41" i="6"/>
  <c r="F75" i="6"/>
  <c r="F116" i="6"/>
  <c r="F42" i="6"/>
  <c r="F76" i="6"/>
  <c r="F192" i="6"/>
  <c r="F193" i="6"/>
  <c r="F231" i="6"/>
  <c r="F117" i="6"/>
  <c r="F232" i="6"/>
  <c r="F77" i="6"/>
  <c r="F43" i="6"/>
  <c r="F78" i="6"/>
  <c r="F44" i="6"/>
  <c r="E119" i="6"/>
  <c r="E194" i="6"/>
  <c r="E2" i="6"/>
  <c r="E3" i="6"/>
  <c r="E4" i="6"/>
  <c r="E156" i="6"/>
  <c r="E79" i="6"/>
  <c r="E195" i="6"/>
  <c r="E157" i="6"/>
  <c r="E45" i="6"/>
  <c r="E196" i="6"/>
  <c r="E158" i="6"/>
  <c r="E80" i="6"/>
  <c r="E5" i="6"/>
  <c r="E81" i="6"/>
  <c r="E6" i="6"/>
  <c r="E197" i="6"/>
  <c r="E120" i="6"/>
  <c r="E121" i="6"/>
  <c r="E122" i="6"/>
  <c r="E123" i="6"/>
  <c r="E82" i="6"/>
  <c r="E159" i="6"/>
  <c r="E160" i="6"/>
  <c r="E124" i="6"/>
  <c r="E125" i="6"/>
  <c r="E198" i="6"/>
  <c r="E126" i="6"/>
  <c r="E83" i="6"/>
  <c r="E46" i="6"/>
  <c r="E7" i="6"/>
  <c r="E47" i="6"/>
  <c r="E199" i="6"/>
  <c r="E48" i="6"/>
  <c r="E84" i="6"/>
  <c r="E85" i="6"/>
  <c r="E200" i="6"/>
  <c r="E127" i="6"/>
  <c r="E128" i="6"/>
  <c r="E49" i="6"/>
  <c r="E8" i="6"/>
  <c r="E161" i="6"/>
  <c r="E129" i="6"/>
  <c r="E130" i="6"/>
  <c r="E86" i="6"/>
  <c r="E9" i="6"/>
  <c r="E131" i="6"/>
  <c r="E201" i="6"/>
  <c r="E10" i="6"/>
  <c r="E202" i="6"/>
  <c r="E203" i="6"/>
  <c r="E204" i="6"/>
  <c r="E162" i="6"/>
  <c r="E163" i="6"/>
  <c r="E205" i="6"/>
  <c r="E164" i="6"/>
  <c r="E165" i="6"/>
  <c r="E11" i="6"/>
  <c r="E132" i="6"/>
  <c r="E50" i="6"/>
  <c r="E12" i="6"/>
  <c r="E87" i="6"/>
  <c r="E88" i="6"/>
  <c r="E166" i="6"/>
  <c r="E206" i="6"/>
  <c r="E207" i="6"/>
  <c r="E51" i="6"/>
  <c r="E89" i="6"/>
  <c r="E133" i="6"/>
  <c r="E167" i="6"/>
  <c r="E52" i="6"/>
  <c r="E134" i="6"/>
  <c r="E135" i="6"/>
  <c r="E90" i="6"/>
  <c r="E13" i="6"/>
  <c r="E168" i="6"/>
  <c r="E14" i="6"/>
  <c r="E53" i="6"/>
  <c r="E169" i="6"/>
  <c r="E15" i="6"/>
  <c r="E136" i="6"/>
  <c r="E91" i="6"/>
  <c r="E16" i="6"/>
  <c r="E208" i="6"/>
  <c r="E137" i="6"/>
  <c r="E92" i="6"/>
  <c r="E209" i="6"/>
  <c r="E93" i="6"/>
  <c r="E17" i="6"/>
  <c r="E94" i="6"/>
  <c r="E138" i="6"/>
  <c r="E18" i="6"/>
  <c r="E19" i="6"/>
  <c r="E95" i="6"/>
  <c r="E54" i="6"/>
  <c r="E210" i="6"/>
  <c r="E139" i="6"/>
  <c r="E55" i="6"/>
  <c r="E140" i="6"/>
  <c r="E211" i="6"/>
  <c r="E141" i="6"/>
  <c r="E212" i="6"/>
  <c r="E56" i="6"/>
  <c r="E20" i="6"/>
  <c r="E57" i="6"/>
  <c r="E21" i="6"/>
  <c r="E142" i="6"/>
  <c r="E22" i="6"/>
  <c r="E170" i="6"/>
  <c r="E171" i="6"/>
  <c r="E143" i="6"/>
  <c r="E23" i="6"/>
  <c r="E144" i="6"/>
  <c r="E96" i="6"/>
  <c r="E172" i="6"/>
  <c r="E24" i="6"/>
  <c r="E25" i="6"/>
  <c r="E58" i="6"/>
  <c r="E173" i="6"/>
  <c r="E59" i="6"/>
  <c r="E26" i="6"/>
  <c r="E174" i="6"/>
  <c r="E27" i="6"/>
  <c r="E175" i="6"/>
  <c r="E145" i="6"/>
  <c r="E60" i="6"/>
  <c r="E213" i="6"/>
  <c r="E214" i="6"/>
  <c r="E215" i="6"/>
  <c r="E97" i="6"/>
  <c r="E176" i="6"/>
  <c r="E177" i="6"/>
  <c r="E98" i="6"/>
  <c r="E178" i="6"/>
  <c r="E179" i="6"/>
  <c r="E99" i="6"/>
  <c r="E146" i="6"/>
  <c r="E100" i="6"/>
  <c r="E216" i="6"/>
  <c r="E180" i="6"/>
  <c r="E61" i="6"/>
  <c r="E28" i="6"/>
  <c r="E101" i="6"/>
  <c r="E102" i="6"/>
  <c r="E62" i="6"/>
  <c r="E103" i="6"/>
  <c r="E217" i="6"/>
  <c r="E63" i="6"/>
  <c r="E181" i="6"/>
  <c r="E147" i="6"/>
  <c r="E64" i="6"/>
  <c r="E148" i="6"/>
  <c r="E182" i="6"/>
  <c r="E29" i="6"/>
  <c r="E218" i="6"/>
  <c r="E149" i="6"/>
  <c r="E30" i="6"/>
  <c r="E65" i="6"/>
  <c r="E219" i="6"/>
  <c r="E183" i="6"/>
  <c r="E104" i="6"/>
  <c r="E31" i="6"/>
  <c r="E66" i="6"/>
  <c r="E184" i="6"/>
  <c r="E220" i="6"/>
  <c r="E105" i="6"/>
  <c r="E106" i="6"/>
  <c r="E221" i="6"/>
  <c r="E150" i="6"/>
  <c r="E32" i="6"/>
  <c r="E33" i="6"/>
  <c r="E151" i="6"/>
  <c r="E185" i="6"/>
  <c r="E67" i="6"/>
  <c r="E186" i="6"/>
  <c r="E107" i="6"/>
  <c r="E187" i="6"/>
  <c r="E68" i="6"/>
  <c r="E188" i="6"/>
  <c r="E34" i="6"/>
  <c r="E69" i="6"/>
  <c r="E35" i="6"/>
  <c r="E70" i="6"/>
  <c r="E108" i="6"/>
  <c r="E109" i="6"/>
  <c r="E152" i="6"/>
  <c r="E36" i="6"/>
  <c r="E110" i="6"/>
  <c r="E111" i="6"/>
  <c r="E222" i="6"/>
  <c r="E112" i="6"/>
  <c r="E223" i="6"/>
  <c r="E224" i="6"/>
  <c r="E189" i="6"/>
  <c r="E225" i="6"/>
  <c r="E226" i="6"/>
  <c r="E71" i="6"/>
  <c r="E153" i="6"/>
  <c r="E72" i="6"/>
  <c r="E37" i="6"/>
  <c r="E190" i="6"/>
  <c r="E38" i="6"/>
  <c r="E154" i="6"/>
  <c r="E73" i="6"/>
  <c r="E191" i="6"/>
  <c r="E39" i="6"/>
  <c r="E113" i="6"/>
  <c r="E40" i="6"/>
  <c r="E74" i="6"/>
  <c r="E227" i="6"/>
  <c r="E228" i="6"/>
  <c r="E229" i="6"/>
  <c r="E114" i="6"/>
  <c r="E115" i="6"/>
  <c r="E230" i="6"/>
  <c r="E155" i="6"/>
  <c r="E41" i="6"/>
  <c r="E75" i="6"/>
  <c r="E116" i="6"/>
  <c r="E42" i="6"/>
  <c r="E76" i="6"/>
  <c r="E192" i="6"/>
  <c r="E193" i="6"/>
  <c r="E231" i="6"/>
  <c r="E117" i="6"/>
  <c r="E232" i="6"/>
  <c r="E77" i="6"/>
  <c r="E43" i="6"/>
  <c r="E78" i="6"/>
  <c r="E44" i="6"/>
  <c r="E118" i="6"/>
  <c r="F118" i="6"/>
  <c r="F122" i="5"/>
  <c r="F123" i="5"/>
  <c r="F160" i="5"/>
  <c r="F80" i="5"/>
  <c r="F161" i="5"/>
  <c r="F81" i="5"/>
  <c r="F37" i="5"/>
  <c r="F162" i="5"/>
  <c r="F82" i="5"/>
  <c r="F199" i="5"/>
  <c r="F38" i="5"/>
  <c r="F39" i="5"/>
  <c r="F163" i="5"/>
  <c r="F200" i="5"/>
  <c r="F201" i="5"/>
  <c r="F164" i="5"/>
  <c r="F124" i="5"/>
  <c r="F165" i="5"/>
  <c r="F202" i="5"/>
  <c r="F166" i="5"/>
  <c r="F125" i="5"/>
  <c r="F40" i="5"/>
  <c r="F83" i="5"/>
  <c r="F84" i="5"/>
  <c r="F167" i="5"/>
  <c r="F126" i="5"/>
  <c r="F3" i="5"/>
  <c r="F85" i="5"/>
  <c r="F168" i="5"/>
  <c r="F86" i="5"/>
  <c r="F169" i="5"/>
  <c r="F87" i="5"/>
  <c r="F203" i="5"/>
  <c r="F170" i="5"/>
  <c r="F171" i="5"/>
  <c r="F4" i="5"/>
  <c r="F41" i="5"/>
  <c r="F42" i="5"/>
  <c r="F88" i="5"/>
  <c r="F172" i="5"/>
  <c r="F5" i="5"/>
  <c r="F89" i="5"/>
  <c r="F6" i="5"/>
  <c r="F7" i="5"/>
  <c r="F90" i="5"/>
  <c r="F43" i="5"/>
  <c r="F8" i="5"/>
  <c r="F44" i="5"/>
  <c r="F173" i="5"/>
  <c r="F204" i="5"/>
  <c r="F45" i="5"/>
  <c r="F127" i="5"/>
  <c r="F9" i="5"/>
  <c r="F46" i="5"/>
  <c r="F174" i="5"/>
  <c r="F175" i="5"/>
  <c r="F128" i="5"/>
  <c r="F47" i="5"/>
  <c r="F129" i="5"/>
  <c r="F130" i="5"/>
  <c r="F205" i="5"/>
  <c r="F48" i="5"/>
  <c r="F131" i="5"/>
  <c r="F91" i="5"/>
  <c r="F49" i="5"/>
  <c r="F92" i="5"/>
  <c r="F176" i="5"/>
  <c r="F132" i="5"/>
  <c r="F10" i="5"/>
  <c r="F206" i="5"/>
  <c r="F93" i="5"/>
  <c r="F133" i="5"/>
  <c r="F11" i="5"/>
  <c r="F94" i="5"/>
  <c r="F134" i="5"/>
  <c r="F177" i="5"/>
  <c r="F12" i="5"/>
  <c r="F50" i="5"/>
  <c r="F207" i="5"/>
  <c r="F13" i="5"/>
  <c r="F135" i="5"/>
  <c r="F14" i="5"/>
  <c r="F178" i="5"/>
  <c r="F136" i="5"/>
  <c r="F51" i="5"/>
  <c r="F95" i="5"/>
  <c r="F52" i="5"/>
  <c r="F208" i="5"/>
  <c r="F137" i="5"/>
  <c r="F179" i="5"/>
  <c r="F209" i="5"/>
  <c r="F15" i="5"/>
  <c r="F53" i="5"/>
  <c r="F96" i="5"/>
  <c r="F54" i="5"/>
  <c r="F97" i="5"/>
  <c r="F138" i="5"/>
  <c r="F55" i="5"/>
  <c r="F210" i="5"/>
  <c r="F16" i="5"/>
  <c r="F98" i="5"/>
  <c r="F139" i="5"/>
  <c r="F99" i="5"/>
  <c r="F56" i="5"/>
  <c r="F57" i="5"/>
  <c r="F180" i="5"/>
  <c r="F100" i="5"/>
  <c r="F58" i="5"/>
  <c r="F211" i="5"/>
  <c r="F59" i="5"/>
  <c r="F181" i="5"/>
  <c r="F17" i="5"/>
  <c r="F101" i="5"/>
  <c r="F140" i="5"/>
  <c r="F102" i="5"/>
  <c r="F141" i="5"/>
  <c r="F182" i="5"/>
  <c r="F18" i="5"/>
  <c r="F103" i="5"/>
  <c r="F60" i="5"/>
  <c r="F212" i="5"/>
  <c r="F104" i="5"/>
  <c r="F142" i="5"/>
  <c r="F143" i="5"/>
  <c r="F61" i="5"/>
  <c r="F105" i="5"/>
  <c r="F213" i="5"/>
  <c r="F183" i="5"/>
  <c r="F184" i="5"/>
  <c r="F106" i="5"/>
  <c r="F19" i="5"/>
  <c r="F62" i="5"/>
  <c r="F185" i="5"/>
  <c r="F214" i="5"/>
  <c r="F107" i="5"/>
  <c r="F215" i="5"/>
  <c r="F108" i="5"/>
  <c r="F186" i="5"/>
  <c r="F63" i="5"/>
  <c r="F64" i="5"/>
  <c r="F216" i="5"/>
  <c r="F144" i="5"/>
  <c r="F65" i="5"/>
  <c r="F145" i="5"/>
  <c r="F146" i="5"/>
  <c r="F187" i="5"/>
  <c r="F109" i="5"/>
  <c r="F147" i="5"/>
  <c r="F188" i="5"/>
  <c r="F217" i="5"/>
  <c r="F110" i="5"/>
  <c r="F218" i="5"/>
  <c r="F20" i="5"/>
  <c r="F111" i="5"/>
  <c r="F21" i="5"/>
  <c r="F66" i="5"/>
  <c r="F67" i="5"/>
  <c r="F219" i="5"/>
  <c r="F220" i="5"/>
  <c r="F22" i="5"/>
  <c r="F221" i="5"/>
  <c r="F189" i="5"/>
  <c r="F190" i="5"/>
  <c r="F112" i="5"/>
  <c r="F191" i="5"/>
  <c r="F222" i="5"/>
  <c r="F223" i="5"/>
  <c r="F148" i="5"/>
  <c r="F23" i="5"/>
  <c r="F113" i="5"/>
  <c r="F68" i="5"/>
  <c r="F69" i="5"/>
  <c r="F24" i="5"/>
  <c r="F25" i="5"/>
  <c r="F26" i="5"/>
  <c r="F192" i="5"/>
  <c r="F149" i="5"/>
  <c r="F70" i="5"/>
  <c r="F224" i="5"/>
  <c r="F225" i="5"/>
  <c r="F150" i="5"/>
  <c r="F114" i="5"/>
  <c r="F115" i="5"/>
  <c r="F27" i="5"/>
  <c r="F28" i="5"/>
  <c r="F29" i="5"/>
  <c r="F226" i="5"/>
  <c r="F227" i="5"/>
  <c r="F151" i="5"/>
  <c r="F71" i="5"/>
  <c r="F152" i="5"/>
  <c r="F30" i="5"/>
  <c r="F153" i="5"/>
  <c r="F72" i="5"/>
  <c r="F154" i="5"/>
  <c r="F193" i="5"/>
  <c r="F194" i="5"/>
  <c r="F116" i="5"/>
  <c r="F228" i="5"/>
  <c r="F117" i="5"/>
  <c r="F73" i="5"/>
  <c r="F195" i="5"/>
  <c r="F196" i="5"/>
  <c r="F31" i="5"/>
  <c r="F32" i="5"/>
  <c r="F74" i="5"/>
  <c r="F75" i="5"/>
  <c r="F155" i="5"/>
  <c r="F229" i="5"/>
  <c r="F156" i="5"/>
  <c r="F230" i="5"/>
  <c r="F76" i="5"/>
  <c r="F77" i="5"/>
  <c r="F118" i="5"/>
  <c r="F119" i="5"/>
  <c r="F33" i="5"/>
  <c r="F157" i="5"/>
  <c r="F197" i="5"/>
  <c r="F34" i="5"/>
  <c r="F120" i="5"/>
  <c r="F158" i="5"/>
  <c r="F159" i="5"/>
  <c r="F198" i="5"/>
  <c r="F78" i="5"/>
  <c r="F79" i="5"/>
  <c r="F35" i="5"/>
  <c r="F36" i="5"/>
  <c r="F121" i="5"/>
  <c r="F2" i="5"/>
  <c r="E123" i="5"/>
  <c r="E160" i="5"/>
  <c r="E80" i="5"/>
  <c r="E161" i="5"/>
  <c r="E81" i="5"/>
  <c r="E37" i="5"/>
  <c r="E162" i="5"/>
  <c r="E82" i="5"/>
  <c r="E199" i="5"/>
  <c r="E38" i="5"/>
  <c r="E39" i="5"/>
  <c r="E163" i="5"/>
  <c r="E200" i="5"/>
  <c r="E201" i="5"/>
  <c r="E164" i="5"/>
  <c r="E124" i="5"/>
  <c r="E165" i="5"/>
  <c r="E202" i="5"/>
  <c r="E166" i="5"/>
  <c r="E125" i="5"/>
  <c r="E40" i="5"/>
  <c r="E83" i="5"/>
  <c r="E84" i="5"/>
  <c r="E167" i="5"/>
  <c r="E126" i="5"/>
  <c r="E3" i="5"/>
  <c r="E85" i="5"/>
  <c r="E168" i="5"/>
  <c r="E86" i="5"/>
  <c r="E169" i="5"/>
  <c r="E87" i="5"/>
  <c r="E203" i="5"/>
  <c r="E170" i="5"/>
  <c r="E171" i="5"/>
  <c r="E4" i="5"/>
  <c r="E41" i="5"/>
  <c r="E42" i="5"/>
  <c r="E88" i="5"/>
  <c r="E172" i="5"/>
  <c r="E5" i="5"/>
  <c r="E89" i="5"/>
  <c r="E6" i="5"/>
  <c r="E7" i="5"/>
  <c r="E90" i="5"/>
  <c r="E43" i="5"/>
  <c r="E8" i="5"/>
  <c r="E44" i="5"/>
  <c r="E173" i="5"/>
  <c r="E204" i="5"/>
  <c r="E45" i="5"/>
  <c r="E127" i="5"/>
  <c r="E9" i="5"/>
  <c r="E46" i="5"/>
  <c r="E174" i="5"/>
  <c r="E175" i="5"/>
  <c r="E128" i="5"/>
  <c r="E47" i="5"/>
  <c r="E129" i="5"/>
  <c r="E130" i="5"/>
  <c r="E205" i="5"/>
  <c r="E48" i="5"/>
  <c r="E131" i="5"/>
  <c r="E91" i="5"/>
  <c r="E49" i="5"/>
  <c r="E92" i="5"/>
  <c r="E176" i="5"/>
  <c r="E132" i="5"/>
  <c r="E10" i="5"/>
  <c r="E206" i="5"/>
  <c r="E93" i="5"/>
  <c r="E133" i="5"/>
  <c r="E11" i="5"/>
  <c r="E94" i="5"/>
  <c r="E134" i="5"/>
  <c r="E177" i="5"/>
  <c r="E12" i="5"/>
  <c r="E50" i="5"/>
  <c r="E207" i="5"/>
  <c r="E13" i="5"/>
  <c r="E135" i="5"/>
  <c r="E14" i="5"/>
  <c r="E178" i="5"/>
  <c r="E136" i="5"/>
  <c r="E51" i="5"/>
  <c r="E95" i="5"/>
  <c r="E52" i="5"/>
  <c r="E208" i="5"/>
  <c r="E137" i="5"/>
  <c r="E179" i="5"/>
  <c r="E209" i="5"/>
  <c r="E15" i="5"/>
  <c r="E53" i="5"/>
  <c r="E96" i="5"/>
  <c r="E54" i="5"/>
  <c r="E97" i="5"/>
  <c r="E138" i="5"/>
  <c r="E55" i="5"/>
  <c r="E210" i="5"/>
  <c r="E16" i="5"/>
  <c r="E98" i="5"/>
  <c r="E139" i="5"/>
  <c r="E99" i="5"/>
  <c r="E56" i="5"/>
  <c r="E57" i="5"/>
  <c r="E180" i="5"/>
  <c r="E100" i="5"/>
  <c r="E58" i="5"/>
  <c r="E211" i="5"/>
  <c r="E59" i="5"/>
  <c r="E181" i="5"/>
  <c r="E17" i="5"/>
  <c r="E101" i="5"/>
  <c r="E140" i="5"/>
  <c r="E102" i="5"/>
  <c r="E141" i="5"/>
  <c r="E182" i="5"/>
  <c r="E18" i="5"/>
  <c r="E103" i="5"/>
  <c r="E60" i="5"/>
  <c r="E212" i="5"/>
  <c r="E104" i="5"/>
  <c r="E142" i="5"/>
  <c r="E143" i="5"/>
  <c r="E61" i="5"/>
  <c r="E105" i="5"/>
  <c r="E213" i="5"/>
  <c r="E183" i="5"/>
  <c r="E184" i="5"/>
  <c r="E106" i="5"/>
  <c r="E19" i="5"/>
  <c r="E62" i="5"/>
  <c r="E185" i="5"/>
  <c r="E214" i="5"/>
  <c r="E107" i="5"/>
  <c r="E215" i="5"/>
  <c r="E108" i="5"/>
  <c r="E186" i="5"/>
  <c r="E63" i="5"/>
  <c r="E64" i="5"/>
  <c r="E216" i="5"/>
  <c r="E144" i="5"/>
  <c r="E65" i="5"/>
  <c r="E145" i="5"/>
  <c r="E146" i="5"/>
  <c r="E187" i="5"/>
  <c r="E109" i="5"/>
  <c r="E147" i="5"/>
  <c r="E188" i="5"/>
  <c r="E217" i="5"/>
  <c r="E110" i="5"/>
  <c r="E218" i="5"/>
  <c r="E20" i="5"/>
  <c r="E111" i="5"/>
  <c r="E21" i="5"/>
  <c r="E66" i="5"/>
  <c r="E67" i="5"/>
  <c r="E219" i="5"/>
  <c r="E220" i="5"/>
  <c r="E22" i="5"/>
  <c r="E221" i="5"/>
  <c r="E189" i="5"/>
  <c r="E190" i="5"/>
  <c r="E112" i="5"/>
  <c r="E191" i="5"/>
  <c r="E222" i="5"/>
  <c r="E223" i="5"/>
  <c r="E148" i="5"/>
  <c r="E23" i="5"/>
  <c r="E113" i="5"/>
  <c r="E68" i="5"/>
  <c r="E69" i="5"/>
  <c r="E24" i="5"/>
  <c r="E25" i="5"/>
  <c r="E26" i="5"/>
  <c r="E192" i="5"/>
  <c r="E149" i="5"/>
  <c r="E70" i="5"/>
  <c r="E224" i="5"/>
  <c r="E225" i="5"/>
  <c r="E150" i="5"/>
  <c r="E114" i="5"/>
  <c r="E115" i="5"/>
  <c r="E27" i="5"/>
  <c r="E28" i="5"/>
  <c r="E29" i="5"/>
  <c r="E226" i="5"/>
  <c r="E227" i="5"/>
  <c r="E151" i="5"/>
  <c r="E71" i="5"/>
  <c r="E152" i="5"/>
  <c r="E30" i="5"/>
  <c r="E153" i="5"/>
  <c r="E72" i="5"/>
  <c r="E154" i="5"/>
  <c r="E193" i="5"/>
  <c r="E194" i="5"/>
  <c r="E116" i="5"/>
  <c r="E228" i="5"/>
  <c r="E117" i="5"/>
  <c r="E73" i="5"/>
  <c r="E195" i="5"/>
  <c r="E196" i="5"/>
  <c r="E31" i="5"/>
  <c r="E32" i="5"/>
  <c r="E74" i="5"/>
  <c r="E75" i="5"/>
  <c r="E155" i="5"/>
  <c r="E229" i="5"/>
  <c r="E156" i="5"/>
  <c r="E230" i="5"/>
  <c r="E76" i="5"/>
  <c r="E77" i="5"/>
  <c r="E118" i="5"/>
  <c r="E119" i="5"/>
  <c r="E33" i="5"/>
  <c r="E157" i="5"/>
  <c r="E197" i="5"/>
  <c r="E34" i="5"/>
  <c r="E120" i="5"/>
  <c r="E158" i="5"/>
  <c r="E159" i="5"/>
  <c r="E198" i="5"/>
  <c r="E78" i="5"/>
  <c r="E79" i="5"/>
  <c r="E35" i="5"/>
  <c r="E36" i="5"/>
  <c r="E121" i="5"/>
  <c r="E122" i="5"/>
  <c r="E2" i="5"/>
  <c r="F76" i="4"/>
  <c r="F177" i="4"/>
  <c r="F43" i="4"/>
  <c r="F77" i="4"/>
  <c r="F107" i="4"/>
  <c r="F108" i="4"/>
  <c r="F44" i="4"/>
  <c r="F178" i="4"/>
  <c r="F2" i="4"/>
  <c r="F45" i="4"/>
  <c r="F109" i="4"/>
  <c r="F78" i="4"/>
  <c r="F179" i="4"/>
  <c r="F180" i="4"/>
  <c r="F181" i="4"/>
  <c r="F46" i="4"/>
  <c r="F79" i="4"/>
  <c r="F142" i="4"/>
  <c r="F80" i="4"/>
  <c r="F81" i="4"/>
  <c r="F143" i="4"/>
  <c r="F3" i="4"/>
  <c r="F110" i="4"/>
  <c r="F182" i="4"/>
  <c r="F144" i="4"/>
  <c r="F47" i="4"/>
  <c r="F111" i="4"/>
  <c r="F112" i="4"/>
  <c r="F48" i="4"/>
  <c r="F113" i="4"/>
  <c r="F183" i="4"/>
  <c r="F114" i="4"/>
  <c r="F49" i="4"/>
  <c r="F50" i="4"/>
  <c r="F4" i="4"/>
  <c r="F5" i="4"/>
  <c r="F145" i="4"/>
  <c r="F51" i="4"/>
  <c r="F146" i="4"/>
  <c r="F82" i="4"/>
  <c r="F184" i="4"/>
  <c r="F147" i="4"/>
  <c r="F6" i="4"/>
  <c r="F7" i="4"/>
  <c r="F8" i="4"/>
  <c r="F9" i="4"/>
  <c r="F185" i="4"/>
  <c r="F115" i="4"/>
  <c r="F116" i="4"/>
  <c r="F148" i="4"/>
  <c r="F186" i="4"/>
  <c r="F187" i="4"/>
  <c r="F149" i="4"/>
  <c r="F117" i="4"/>
  <c r="F10" i="4"/>
  <c r="F11" i="4"/>
  <c r="F118" i="4"/>
  <c r="F119" i="4"/>
  <c r="F83" i="4"/>
  <c r="F150" i="4"/>
  <c r="F12" i="4"/>
  <c r="F84" i="4"/>
  <c r="F188" i="4"/>
  <c r="F151" i="4"/>
  <c r="F120" i="4"/>
  <c r="F152" i="4"/>
  <c r="F189" i="4"/>
  <c r="F13" i="4"/>
  <c r="F190" i="4"/>
  <c r="F14" i="4"/>
  <c r="F52" i="4"/>
  <c r="F191" i="4"/>
  <c r="F153" i="4"/>
  <c r="F85" i="4"/>
  <c r="F53" i="4"/>
  <c r="F15" i="4"/>
  <c r="F16" i="4"/>
  <c r="F121" i="4"/>
  <c r="F17" i="4"/>
  <c r="F122" i="4"/>
  <c r="F54" i="4"/>
  <c r="F18" i="4"/>
  <c r="F123" i="4"/>
  <c r="F124" i="4"/>
  <c r="F125" i="4"/>
  <c r="F19" i="4"/>
  <c r="F86" i="4"/>
  <c r="F154" i="4"/>
  <c r="F155" i="4"/>
  <c r="F87" i="4"/>
  <c r="F126" i="4"/>
  <c r="F55" i="4"/>
  <c r="F56" i="4"/>
  <c r="F20" i="4"/>
  <c r="F88" i="4"/>
  <c r="F57" i="4"/>
  <c r="F156" i="4"/>
  <c r="F21" i="4"/>
  <c r="F58" i="4"/>
  <c r="F59" i="4"/>
  <c r="F60" i="4"/>
  <c r="F61" i="4"/>
  <c r="F89" i="4"/>
  <c r="F22" i="4"/>
  <c r="F23" i="4"/>
  <c r="F192" i="4"/>
  <c r="F127" i="4"/>
  <c r="F157" i="4"/>
  <c r="F24" i="4"/>
  <c r="F25" i="4"/>
  <c r="F62" i="4"/>
  <c r="F90" i="4"/>
  <c r="F63" i="4"/>
  <c r="F64" i="4"/>
  <c r="F26" i="4"/>
  <c r="F193" i="4"/>
  <c r="F91" i="4"/>
  <c r="F128" i="4"/>
  <c r="F92" i="4"/>
  <c r="F27" i="4"/>
  <c r="F158" i="4"/>
  <c r="F129" i="4"/>
  <c r="F65" i="4"/>
  <c r="F194" i="4"/>
  <c r="F93" i="4"/>
  <c r="F195" i="4"/>
  <c r="F159" i="4"/>
  <c r="F160" i="4"/>
  <c r="F66" i="4"/>
  <c r="F28" i="4"/>
  <c r="F29" i="4"/>
  <c r="F161" i="4"/>
  <c r="F30" i="4"/>
  <c r="F162" i="4"/>
  <c r="F67" i="4"/>
  <c r="F94" i="4"/>
  <c r="F163" i="4"/>
  <c r="F196" i="4"/>
  <c r="F130" i="4"/>
  <c r="F197" i="4"/>
  <c r="F95" i="4"/>
  <c r="F68" i="4"/>
  <c r="F31" i="4"/>
  <c r="F198" i="4"/>
  <c r="F199" i="4"/>
  <c r="F96" i="4"/>
  <c r="F69" i="4"/>
  <c r="F164" i="4"/>
  <c r="F200" i="4"/>
  <c r="F201" i="4"/>
  <c r="F70" i="4"/>
  <c r="F131" i="4"/>
  <c r="F202" i="4"/>
  <c r="F32" i="4"/>
  <c r="F203" i="4"/>
  <c r="F97" i="4"/>
  <c r="F165" i="4"/>
  <c r="F33" i="4"/>
  <c r="F98" i="4"/>
  <c r="F166" i="4"/>
  <c r="F167" i="4"/>
  <c r="F168" i="4"/>
  <c r="F99" i="4"/>
  <c r="F132" i="4"/>
  <c r="F169" i="4"/>
  <c r="F170" i="4"/>
  <c r="F204" i="4"/>
  <c r="F133" i="4"/>
  <c r="F171" i="4"/>
  <c r="F34" i="4"/>
  <c r="F35" i="4"/>
  <c r="F134" i="4"/>
  <c r="F135" i="4"/>
  <c r="F172" i="4"/>
  <c r="F100" i="4"/>
  <c r="F136" i="4"/>
  <c r="F173" i="4"/>
  <c r="F174" i="4"/>
  <c r="F71" i="4"/>
  <c r="F72" i="4"/>
  <c r="F36" i="4"/>
  <c r="F101" i="4"/>
  <c r="F175" i="4"/>
  <c r="F205" i="4"/>
  <c r="F137" i="4"/>
  <c r="F138" i="4"/>
  <c r="F139" i="4"/>
  <c r="F206" i="4"/>
  <c r="F73" i="4"/>
  <c r="F207" i="4"/>
  <c r="F37" i="4"/>
  <c r="F74" i="4"/>
  <c r="F102" i="4"/>
  <c r="F38" i="4"/>
  <c r="F39" i="4"/>
  <c r="F103" i="4"/>
  <c r="F208" i="4"/>
  <c r="F140" i="4"/>
  <c r="F104" i="4"/>
  <c r="F40" i="4"/>
  <c r="F41" i="4"/>
  <c r="F176" i="4"/>
  <c r="F105" i="4"/>
  <c r="F209" i="4"/>
  <c r="F75" i="4"/>
  <c r="F210" i="4"/>
  <c r="F42" i="4"/>
  <c r="F141" i="4"/>
  <c r="F106" i="4"/>
  <c r="E76" i="4"/>
  <c r="E177" i="4"/>
  <c r="E43" i="4"/>
  <c r="E77" i="4"/>
  <c r="E107" i="4"/>
  <c r="E108" i="4"/>
  <c r="E44" i="4"/>
  <c r="E178" i="4"/>
  <c r="E2" i="4"/>
  <c r="E45" i="4"/>
  <c r="E109" i="4"/>
  <c r="E78" i="4"/>
  <c r="E179" i="4"/>
  <c r="E180" i="4"/>
  <c r="E181" i="4"/>
  <c r="E46" i="4"/>
  <c r="E79" i="4"/>
  <c r="E142" i="4"/>
  <c r="E80" i="4"/>
  <c r="E81" i="4"/>
  <c r="E143" i="4"/>
  <c r="E3" i="4"/>
  <c r="E110" i="4"/>
  <c r="E182" i="4"/>
  <c r="E144" i="4"/>
  <c r="E47" i="4"/>
  <c r="E111" i="4"/>
  <c r="E112" i="4"/>
  <c r="E48" i="4"/>
  <c r="E113" i="4"/>
  <c r="E183" i="4"/>
  <c r="E114" i="4"/>
  <c r="E49" i="4"/>
  <c r="E50" i="4"/>
  <c r="E4" i="4"/>
  <c r="E5" i="4"/>
  <c r="E145" i="4"/>
  <c r="E51" i="4"/>
  <c r="E146" i="4"/>
  <c r="E82" i="4"/>
  <c r="E184" i="4"/>
  <c r="E147" i="4"/>
  <c r="E6" i="4"/>
  <c r="E7" i="4"/>
  <c r="E8" i="4"/>
  <c r="E9" i="4"/>
  <c r="E185" i="4"/>
  <c r="E115" i="4"/>
  <c r="E116" i="4"/>
  <c r="E148" i="4"/>
  <c r="E186" i="4"/>
  <c r="E187" i="4"/>
  <c r="E149" i="4"/>
  <c r="E117" i="4"/>
  <c r="E10" i="4"/>
  <c r="E11" i="4"/>
  <c r="E118" i="4"/>
  <c r="E119" i="4"/>
  <c r="E83" i="4"/>
  <c r="E150" i="4"/>
  <c r="E12" i="4"/>
  <c r="E84" i="4"/>
  <c r="E188" i="4"/>
  <c r="E151" i="4"/>
  <c r="E120" i="4"/>
  <c r="E152" i="4"/>
  <c r="E189" i="4"/>
  <c r="E13" i="4"/>
  <c r="E190" i="4"/>
  <c r="E14" i="4"/>
  <c r="E52" i="4"/>
  <c r="E191" i="4"/>
  <c r="E153" i="4"/>
  <c r="E85" i="4"/>
  <c r="E53" i="4"/>
  <c r="E15" i="4"/>
  <c r="E16" i="4"/>
  <c r="E121" i="4"/>
  <c r="E17" i="4"/>
  <c r="E122" i="4"/>
  <c r="E54" i="4"/>
  <c r="E18" i="4"/>
  <c r="E123" i="4"/>
  <c r="E124" i="4"/>
  <c r="E125" i="4"/>
  <c r="E19" i="4"/>
  <c r="E86" i="4"/>
  <c r="E154" i="4"/>
  <c r="E155" i="4"/>
  <c r="E87" i="4"/>
  <c r="E126" i="4"/>
  <c r="E55" i="4"/>
  <c r="E56" i="4"/>
  <c r="E20" i="4"/>
  <c r="E88" i="4"/>
  <c r="E57" i="4"/>
  <c r="E156" i="4"/>
  <c r="E21" i="4"/>
  <c r="E58" i="4"/>
  <c r="E59" i="4"/>
  <c r="E60" i="4"/>
  <c r="E61" i="4"/>
  <c r="E89" i="4"/>
  <c r="E22" i="4"/>
  <c r="E23" i="4"/>
  <c r="E192" i="4"/>
  <c r="E127" i="4"/>
  <c r="E157" i="4"/>
  <c r="E24" i="4"/>
  <c r="E25" i="4"/>
  <c r="E62" i="4"/>
  <c r="E90" i="4"/>
  <c r="E63" i="4"/>
  <c r="E64" i="4"/>
  <c r="E26" i="4"/>
  <c r="E193" i="4"/>
  <c r="E91" i="4"/>
  <c r="E128" i="4"/>
  <c r="E92" i="4"/>
  <c r="E27" i="4"/>
  <c r="E158" i="4"/>
  <c r="E129" i="4"/>
  <c r="E65" i="4"/>
  <c r="E194" i="4"/>
  <c r="E93" i="4"/>
  <c r="E195" i="4"/>
  <c r="E159" i="4"/>
  <c r="E160" i="4"/>
  <c r="E66" i="4"/>
  <c r="E28" i="4"/>
  <c r="E29" i="4"/>
  <c r="E161" i="4"/>
  <c r="E30" i="4"/>
  <c r="E162" i="4"/>
  <c r="E67" i="4"/>
  <c r="E94" i="4"/>
  <c r="E163" i="4"/>
  <c r="E196" i="4"/>
  <c r="E130" i="4"/>
  <c r="E197" i="4"/>
  <c r="E95" i="4"/>
  <c r="E68" i="4"/>
  <c r="E31" i="4"/>
  <c r="E198" i="4"/>
  <c r="E199" i="4"/>
  <c r="E96" i="4"/>
  <c r="E69" i="4"/>
  <c r="E164" i="4"/>
  <c r="E200" i="4"/>
  <c r="E201" i="4"/>
  <c r="E70" i="4"/>
  <c r="E131" i="4"/>
  <c r="E202" i="4"/>
  <c r="E32" i="4"/>
  <c r="E203" i="4"/>
  <c r="E97" i="4"/>
  <c r="E165" i="4"/>
  <c r="E33" i="4"/>
  <c r="E98" i="4"/>
  <c r="E166" i="4"/>
  <c r="E167" i="4"/>
  <c r="E168" i="4"/>
  <c r="E99" i="4"/>
  <c r="E132" i="4"/>
  <c r="E169" i="4"/>
  <c r="E170" i="4"/>
  <c r="E204" i="4"/>
  <c r="E133" i="4"/>
  <c r="E171" i="4"/>
  <c r="E34" i="4"/>
  <c r="E35" i="4"/>
  <c r="E134" i="4"/>
  <c r="E135" i="4"/>
  <c r="E172" i="4"/>
  <c r="E100" i="4"/>
  <c r="E136" i="4"/>
  <c r="E173" i="4"/>
  <c r="E174" i="4"/>
  <c r="E71" i="4"/>
  <c r="E72" i="4"/>
  <c r="E36" i="4"/>
  <c r="E101" i="4"/>
  <c r="E175" i="4"/>
  <c r="E205" i="4"/>
  <c r="E137" i="4"/>
  <c r="E138" i="4"/>
  <c r="E139" i="4"/>
  <c r="E206" i="4"/>
  <c r="E73" i="4"/>
  <c r="E207" i="4"/>
  <c r="E37" i="4"/>
  <c r="E74" i="4"/>
  <c r="E102" i="4"/>
  <c r="E38" i="4"/>
  <c r="E39" i="4"/>
  <c r="E103" i="4"/>
  <c r="E208" i="4"/>
  <c r="E140" i="4"/>
  <c r="E104" i="4"/>
  <c r="E40" i="4"/>
  <c r="E41" i="4"/>
  <c r="E176" i="4"/>
  <c r="E105" i="4"/>
  <c r="E209" i="4"/>
  <c r="E75" i="4"/>
  <c r="E210" i="4"/>
  <c r="E42" i="4"/>
  <c r="E141" i="4"/>
  <c r="E106" i="4"/>
  <c r="F188" i="3"/>
  <c r="F3" i="3"/>
  <c r="F111" i="3"/>
  <c r="F189" i="3"/>
  <c r="F147" i="3"/>
  <c r="F112" i="3"/>
  <c r="F148" i="3"/>
  <c r="F113" i="3"/>
  <c r="F38" i="3"/>
  <c r="F4" i="3"/>
  <c r="F114" i="3"/>
  <c r="F39" i="3"/>
  <c r="F190" i="3"/>
  <c r="F149" i="3"/>
  <c r="F40" i="3"/>
  <c r="F191" i="3"/>
  <c r="F115" i="3"/>
  <c r="F75" i="3"/>
  <c r="F116" i="3"/>
  <c r="F192" i="3"/>
  <c r="F150" i="3"/>
  <c r="F5" i="3"/>
  <c r="F6" i="3"/>
  <c r="F117" i="3"/>
  <c r="F41" i="3"/>
  <c r="F193" i="3"/>
  <c r="F194" i="3"/>
  <c r="F118" i="3"/>
  <c r="F42" i="3"/>
  <c r="F195" i="3"/>
  <c r="F43" i="3"/>
  <c r="F7" i="3"/>
  <c r="F44" i="3"/>
  <c r="F119" i="3"/>
  <c r="F120" i="3"/>
  <c r="F196" i="3"/>
  <c r="F151" i="3"/>
  <c r="F76" i="3"/>
  <c r="F8" i="3"/>
  <c r="F77" i="3"/>
  <c r="F45" i="3"/>
  <c r="F121" i="3"/>
  <c r="F197" i="3"/>
  <c r="F46" i="3"/>
  <c r="F198" i="3"/>
  <c r="F78" i="3"/>
  <c r="F79" i="3"/>
  <c r="F199" i="3"/>
  <c r="F152" i="3"/>
  <c r="F153" i="3"/>
  <c r="F122" i="3"/>
  <c r="F154" i="3"/>
  <c r="F9" i="3"/>
  <c r="F47" i="3"/>
  <c r="F155" i="3"/>
  <c r="F10" i="3"/>
  <c r="F156" i="3"/>
  <c r="F48" i="3"/>
  <c r="F11" i="3"/>
  <c r="F200" i="3"/>
  <c r="F157" i="3"/>
  <c r="F49" i="3"/>
  <c r="F12" i="3"/>
  <c r="F80" i="3"/>
  <c r="F158" i="3"/>
  <c r="F123" i="3"/>
  <c r="F159" i="3"/>
  <c r="F13" i="3"/>
  <c r="F14" i="3"/>
  <c r="F201" i="3"/>
  <c r="F15" i="3"/>
  <c r="F160" i="3"/>
  <c r="F16" i="3"/>
  <c r="F50" i="3"/>
  <c r="F17" i="3"/>
  <c r="F124" i="3"/>
  <c r="F81" i="3"/>
  <c r="F161" i="3"/>
  <c r="F162" i="3"/>
  <c r="F125" i="3"/>
  <c r="F126" i="3"/>
  <c r="F163" i="3"/>
  <c r="F164" i="3"/>
  <c r="F51" i="3"/>
  <c r="F52" i="3"/>
  <c r="F53" i="3"/>
  <c r="F82" i="3"/>
  <c r="F83" i="3"/>
  <c r="F54" i="3"/>
  <c r="F55" i="3"/>
  <c r="F165" i="3"/>
  <c r="F18" i="3"/>
  <c r="F84" i="3"/>
  <c r="F202" i="3"/>
  <c r="F56" i="3"/>
  <c r="F127" i="3"/>
  <c r="F19" i="3"/>
  <c r="F203" i="3"/>
  <c r="F57" i="3"/>
  <c r="F204" i="3"/>
  <c r="F128" i="3"/>
  <c r="F85" i="3"/>
  <c r="F205" i="3"/>
  <c r="F166" i="3"/>
  <c r="F58" i="3"/>
  <c r="F167" i="3"/>
  <c r="F86" i="3"/>
  <c r="F168" i="3"/>
  <c r="F206" i="3"/>
  <c r="F129" i="3"/>
  <c r="F59" i="3"/>
  <c r="F130" i="3"/>
  <c r="F60" i="3"/>
  <c r="F87" i="3"/>
  <c r="F88" i="3"/>
  <c r="F131" i="3"/>
  <c r="F207" i="3"/>
  <c r="F89" i="3"/>
  <c r="F132" i="3"/>
  <c r="F208" i="3"/>
  <c r="F209" i="3"/>
  <c r="F90" i="3"/>
  <c r="F61" i="3"/>
  <c r="F20" i="3"/>
  <c r="F21" i="3"/>
  <c r="F91" i="3"/>
  <c r="F92" i="3"/>
  <c r="F93" i="3"/>
  <c r="F94" i="3"/>
  <c r="F169" i="3"/>
  <c r="F210" i="3"/>
  <c r="F62" i="3"/>
  <c r="F95" i="3"/>
  <c r="F170" i="3"/>
  <c r="F22" i="3"/>
  <c r="F23" i="3"/>
  <c r="F171" i="3"/>
  <c r="F24" i="3"/>
  <c r="F96" i="3"/>
  <c r="F172" i="3"/>
  <c r="F173" i="3"/>
  <c r="F63" i="3"/>
  <c r="F97" i="3"/>
  <c r="F98" i="3"/>
  <c r="F211" i="3"/>
  <c r="F174" i="3"/>
  <c r="F175" i="3"/>
  <c r="F212" i="3"/>
  <c r="F176" i="3"/>
  <c r="F177" i="3"/>
  <c r="F64" i="3"/>
  <c r="F25" i="3"/>
  <c r="F26" i="3"/>
  <c r="F65" i="3"/>
  <c r="F133" i="3"/>
  <c r="F213" i="3"/>
  <c r="F27" i="3"/>
  <c r="F99" i="3"/>
  <c r="F100" i="3"/>
  <c r="F214" i="3"/>
  <c r="F134" i="3"/>
  <c r="F101" i="3"/>
  <c r="F102" i="3"/>
  <c r="F178" i="3"/>
  <c r="F28" i="3"/>
  <c r="F103" i="3"/>
  <c r="F135" i="3"/>
  <c r="F29" i="3"/>
  <c r="F179" i="3"/>
  <c r="F215" i="3"/>
  <c r="F136" i="3"/>
  <c r="F104" i="3"/>
  <c r="F30" i="3"/>
  <c r="F31" i="3"/>
  <c r="F66" i="3"/>
  <c r="F137" i="3"/>
  <c r="F216" i="3"/>
  <c r="F138" i="3"/>
  <c r="F105" i="3"/>
  <c r="F139" i="3"/>
  <c r="F180" i="3"/>
  <c r="F67" i="3"/>
  <c r="F181" i="3"/>
  <c r="F68" i="3"/>
  <c r="F140" i="3"/>
  <c r="F32" i="3"/>
  <c r="F182" i="3"/>
  <c r="F69" i="3"/>
  <c r="F33" i="3"/>
  <c r="F34" i="3"/>
  <c r="F183" i="3"/>
  <c r="F35" i="3"/>
  <c r="F141" i="3"/>
  <c r="F184" i="3"/>
  <c r="F106" i="3"/>
  <c r="F36" i="3"/>
  <c r="F107" i="3"/>
  <c r="F37" i="3"/>
  <c r="F217" i="3"/>
  <c r="F70" i="3"/>
  <c r="F71" i="3"/>
  <c r="F218" i="3"/>
  <c r="F72" i="3"/>
  <c r="F73" i="3"/>
  <c r="F219" i="3"/>
  <c r="F108" i="3"/>
  <c r="F109" i="3"/>
  <c r="F185" i="3"/>
  <c r="F142" i="3"/>
  <c r="F186" i="3"/>
  <c r="F143" i="3"/>
  <c r="F144" i="3"/>
  <c r="F220" i="3"/>
  <c r="F187" i="3"/>
  <c r="F110" i="3"/>
  <c r="F74" i="3"/>
  <c r="F145" i="3"/>
  <c r="F146" i="3"/>
  <c r="E188" i="3"/>
  <c r="E3" i="3"/>
  <c r="E111" i="3"/>
  <c r="E189" i="3"/>
  <c r="E147" i="3"/>
  <c r="E112" i="3"/>
  <c r="E148" i="3"/>
  <c r="E113" i="3"/>
  <c r="E38" i="3"/>
  <c r="E4" i="3"/>
  <c r="E114" i="3"/>
  <c r="E39" i="3"/>
  <c r="E190" i="3"/>
  <c r="E149" i="3"/>
  <c r="E40" i="3"/>
  <c r="E191" i="3"/>
  <c r="E115" i="3"/>
  <c r="E75" i="3"/>
  <c r="E116" i="3"/>
  <c r="E192" i="3"/>
  <c r="E150" i="3"/>
  <c r="E5" i="3"/>
  <c r="E6" i="3"/>
  <c r="E117" i="3"/>
  <c r="E41" i="3"/>
  <c r="E193" i="3"/>
  <c r="E194" i="3"/>
  <c r="E118" i="3"/>
  <c r="E42" i="3"/>
  <c r="E195" i="3"/>
  <c r="E43" i="3"/>
  <c r="E7" i="3"/>
  <c r="E44" i="3"/>
  <c r="E119" i="3"/>
  <c r="E120" i="3"/>
  <c r="E196" i="3"/>
  <c r="E151" i="3"/>
  <c r="E76" i="3"/>
  <c r="E8" i="3"/>
  <c r="E77" i="3"/>
  <c r="E45" i="3"/>
  <c r="E121" i="3"/>
  <c r="E197" i="3"/>
  <c r="E46" i="3"/>
  <c r="E198" i="3"/>
  <c r="E78" i="3"/>
  <c r="E79" i="3"/>
  <c r="E199" i="3"/>
  <c r="E152" i="3"/>
  <c r="E153" i="3"/>
  <c r="E122" i="3"/>
  <c r="E154" i="3"/>
  <c r="E9" i="3"/>
  <c r="E47" i="3"/>
  <c r="E155" i="3"/>
  <c r="E10" i="3"/>
  <c r="E156" i="3"/>
  <c r="E48" i="3"/>
  <c r="E11" i="3"/>
  <c r="E200" i="3"/>
  <c r="E157" i="3"/>
  <c r="E49" i="3"/>
  <c r="E12" i="3"/>
  <c r="E80" i="3"/>
  <c r="E158" i="3"/>
  <c r="E123" i="3"/>
  <c r="E159" i="3"/>
  <c r="E13" i="3"/>
  <c r="E14" i="3"/>
  <c r="E201" i="3"/>
  <c r="E15" i="3"/>
  <c r="E160" i="3"/>
  <c r="E16" i="3"/>
  <c r="E50" i="3"/>
  <c r="E17" i="3"/>
  <c r="E124" i="3"/>
  <c r="E81" i="3"/>
  <c r="E161" i="3"/>
  <c r="E162" i="3"/>
  <c r="E125" i="3"/>
  <c r="E126" i="3"/>
  <c r="E163" i="3"/>
  <c r="E164" i="3"/>
  <c r="E51" i="3"/>
  <c r="E52" i="3"/>
  <c r="E53" i="3"/>
  <c r="E82" i="3"/>
  <c r="E83" i="3"/>
  <c r="E54" i="3"/>
  <c r="E55" i="3"/>
  <c r="E165" i="3"/>
  <c r="E18" i="3"/>
  <c r="E84" i="3"/>
  <c r="E202" i="3"/>
  <c r="E56" i="3"/>
  <c r="E127" i="3"/>
  <c r="E19" i="3"/>
  <c r="E203" i="3"/>
  <c r="E57" i="3"/>
  <c r="E204" i="3"/>
  <c r="E128" i="3"/>
  <c r="E85" i="3"/>
  <c r="E205" i="3"/>
  <c r="E166" i="3"/>
  <c r="E58" i="3"/>
  <c r="E167" i="3"/>
  <c r="E86" i="3"/>
  <c r="E168" i="3"/>
  <c r="E206" i="3"/>
  <c r="E129" i="3"/>
  <c r="E59" i="3"/>
  <c r="E130" i="3"/>
  <c r="E60" i="3"/>
  <c r="E87" i="3"/>
  <c r="E88" i="3"/>
  <c r="E131" i="3"/>
  <c r="E207" i="3"/>
  <c r="E89" i="3"/>
  <c r="E132" i="3"/>
  <c r="E208" i="3"/>
  <c r="E209" i="3"/>
  <c r="E90" i="3"/>
  <c r="E61" i="3"/>
  <c r="E20" i="3"/>
  <c r="E21" i="3"/>
  <c r="E91" i="3"/>
  <c r="E92" i="3"/>
  <c r="E93" i="3"/>
  <c r="E94" i="3"/>
  <c r="E169" i="3"/>
  <c r="E210" i="3"/>
  <c r="E62" i="3"/>
  <c r="E95" i="3"/>
  <c r="E170" i="3"/>
  <c r="E22" i="3"/>
  <c r="E23" i="3"/>
  <c r="E171" i="3"/>
  <c r="E24" i="3"/>
  <c r="E96" i="3"/>
  <c r="E172" i="3"/>
  <c r="E173" i="3"/>
  <c r="E63" i="3"/>
  <c r="E97" i="3"/>
  <c r="E98" i="3"/>
  <c r="E211" i="3"/>
  <c r="E174" i="3"/>
  <c r="E175" i="3"/>
  <c r="E212" i="3"/>
  <c r="E176" i="3"/>
  <c r="E177" i="3"/>
  <c r="E64" i="3"/>
  <c r="E25" i="3"/>
  <c r="E26" i="3"/>
  <c r="E65" i="3"/>
  <c r="E133" i="3"/>
  <c r="E213" i="3"/>
  <c r="E27" i="3"/>
  <c r="E99" i="3"/>
  <c r="E100" i="3"/>
  <c r="E214" i="3"/>
  <c r="E134" i="3"/>
  <c r="E101" i="3"/>
  <c r="E102" i="3"/>
  <c r="E178" i="3"/>
  <c r="E28" i="3"/>
  <c r="E103" i="3"/>
  <c r="E135" i="3"/>
  <c r="E29" i="3"/>
  <c r="E179" i="3"/>
  <c r="E215" i="3"/>
  <c r="E136" i="3"/>
  <c r="E104" i="3"/>
  <c r="E30" i="3"/>
  <c r="E31" i="3"/>
  <c r="E66" i="3"/>
  <c r="E137" i="3"/>
  <c r="E216" i="3"/>
  <c r="E138" i="3"/>
  <c r="E105" i="3"/>
  <c r="E139" i="3"/>
  <c r="E180" i="3"/>
  <c r="E67" i="3"/>
  <c r="E181" i="3"/>
  <c r="E68" i="3"/>
  <c r="E140" i="3"/>
  <c r="E32" i="3"/>
  <c r="E182" i="3"/>
  <c r="E69" i="3"/>
  <c r="E33" i="3"/>
  <c r="E34" i="3"/>
  <c r="E183" i="3"/>
  <c r="E35" i="3"/>
  <c r="E141" i="3"/>
  <c r="E184" i="3"/>
  <c r="E106" i="3"/>
  <c r="E36" i="3"/>
  <c r="E107" i="3"/>
  <c r="E37" i="3"/>
  <c r="E217" i="3"/>
  <c r="E70" i="3"/>
  <c r="E71" i="3"/>
  <c r="E218" i="3"/>
  <c r="E72" i="3"/>
  <c r="E73" i="3"/>
  <c r="E219" i="3"/>
  <c r="E108" i="3"/>
  <c r="E109" i="3"/>
  <c r="E185" i="3"/>
  <c r="E142" i="3"/>
  <c r="E186" i="3"/>
  <c r="E143" i="3"/>
  <c r="E144" i="3"/>
  <c r="E220" i="3"/>
  <c r="E187" i="3"/>
  <c r="E110" i="3"/>
  <c r="E74" i="3"/>
  <c r="E145" i="3"/>
  <c r="E146" i="3"/>
  <c r="F2" i="3"/>
  <c r="E2" i="3"/>
</calcChain>
</file>

<file path=xl/sharedStrings.xml><?xml version="1.0" encoding="utf-8"?>
<sst xmlns="http://schemas.openxmlformats.org/spreadsheetml/2006/main" count="3701" uniqueCount="64">
  <si>
    <t>location_id</t>
  </si>
  <si>
    <t>capacity</t>
  </si>
  <si>
    <t>demand</t>
  </si>
  <si>
    <t>S9c8cb52</t>
  </si>
  <si>
    <t>S8c44812</t>
  </si>
  <si>
    <t>S5c9e187</t>
  </si>
  <si>
    <t>S1723453</t>
  </si>
  <si>
    <t>Dc984b0d</t>
  </si>
  <si>
    <t>Dbc85654</t>
  </si>
  <si>
    <t>D7cefff4</t>
  </si>
  <si>
    <t>D5ffce23</t>
  </si>
  <si>
    <t>D48b24ce</t>
  </si>
  <si>
    <t>D3d03c41</t>
  </si>
  <si>
    <t>location</t>
  </si>
  <si>
    <t>Fizzwhiz Fjord</t>
  </si>
  <si>
    <t>Gooey Ganache Grotto</t>
  </si>
  <si>
    <t>Ginger Snap Garden</t>
  </si>
  <si>
    <t>Chewy Cherry Chews Channel</t>
  </si>
  <si>
    <t>Molasses Marsh</t>
  </si>
  <si>
    <t>Sugar Swirl Spires</t>
  </si>
  <si>
    <t>Sugarplum Springs</t>
  </si>
  <si>
    <t>Sherbet Shoreline</t>
  </si>
  <si>
    <t>Snickerdoodle Slopes</t>
  </si>
  <si>
    <t>Mallow Melt Mountains</t>
  </si>
  <si>
    <t>source_id</t>
  </si>
  <si>
    <t>destination_id</t>
  </si>
  <si>
    <t xml:space="preserve">Source Location </t>
  </si>
  <si>
    <t>Destination Location</t>
  </si>
  <si>
    <t>Source Location</t>
  </si>
  <si>
    <t xml:space="preserve">Destination Location </t>
  </si>
  <si>
    <t>Row Labels</t>
  </si>
  <si>
    <t>Grand Total</t>
  </si>
  <si>
    <t>Sum of units_shipped</t>
  </si>
  <si>
    <t>(All)</t>
  </si>
  <si>
    <t xml:space="preserve">Destination </t>
  </si>
  <si>
    <t xml:space="preserve">Mallow Melt Mountains </t>
  </si>
  <si>
    <t xml:space="preserve">Average Cost </t>
  </si>
  <si>
    <t xml:space="preserve">Sherbt Shoreline </t>
  </si>
  <si>
    <t xml:space="preserve">Sugarplum Springs </t>
  </si>
  <si>
    <t xml:space="preserve">Sugar Swirl Spires </t>
  </si>
  <si>
    <t xml:space="preserve">Molasses Marsh </t>
  </si>
  <si>
    <t xml:space="preserve">Capacity </t>
  </si>
  <si>
    <t xml:space="preserve">Demand </t>
  </si>
  <si>
    <t xml:space="preserve">Unit cost </t>
  </si>
  <si>
    <t>Column Labels</t>
  </si>
  <si>
    <t>(blank)</t>
  </si>
  <si>
    <t xml:space="preserve">Average of Unit cost </t>
  </si>
  <si>
    <t xml:space="preserve">Sum </t>
  </si>
  <si>
    <t xml:space="preserve">Amount </t>
  </si>
  <si>
    <t xml:space="preserve">Total </t>
  </si>
  <si>
    <t>Source_id</t>
  </si>
  <si>
    <t>Destination_id</t>
  </si>
  <si>
    <t>Units_shipped</t>
  </si>
  <si>
    <t>Total_cost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</si>
  <si>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</si>
  <si>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</si>
  <si>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</si>
  <si>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</si>
  <si>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</si>
  <si>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</si>
  <si>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</si>
  <si>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</si>
  <si>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</si>
  <si>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 xml:space="preserve">Location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</si>
</sst>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164" fontId="0" fillId="0" borderId="1" xfId="0" applyNumberFormat="1" applyBorder="1"/>
    <xf numFmtId="44" fontId="1" fillId="3" borderId="1" xfId="1" applyFont="1" applyFill="1" applyBorder="1" applyAlignment="1">
      <alignment horizontal="center"/>
    </xf>
    <xf numFmtId="44" fontId="0" fillId="0" borderId="1" xfId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[Peanut Module 2 - Jessica Gaskin.xlsx]Pivot Table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1'!$A$4:$A$10</c:f>
              <c:strCache>
                <c:ptCount val="6"/>
                <c:pt idx="0">
                  <c:v>Mallow Melt Mountains</c:v>
                </c:pt>
                <c:pt idx="1">
                  <c:v>Molasses Marsh</c:v>
                </c:pt>
                <c:pt idx="2">
                  <c:v>Sherbet Shoreline</c:v>
                </c:pt>
                <c:pt idx="3">
                  <c:v>Snickerdoodle Slopes</c:v>
                </c:pt>
                <c:pt idx="4">
                  <c:v>Sugar Swirl Spires</c:v>
                </c:pt>
                <c:pt idx="5">
                  <c:v>Sugarplum Springs</c:v>
                </c:pt>
              </c:strCache>
            </c:strRef>
          </c:cat>
          <c:val>
            <c:numRef>
              <c:f>'Pivot Table 1'!$B$4:$B$10</c:f>
              <c:numCache>
                <c:formatCode>General</c:formatCode>
                <c:ptCount val="6"/>
                <c:pt idx="0">
                  <c:v>2369819</c:v>
                </c:pt>
                <c:pt idx="1">
                  <c:v>2072011</c:v>
                </c:pt>
                <c:pt idx="2">
                  <c:v>2221733</c:v>
                </c:pt>
                <c:pt idx="3">
                  <c:v>2207442</c:v>
                </c:pt>
                <c:pt idx="4">
                  <c:v>2332483</c:v>
                </c:pt>
                <c:pt idx="5">
                  <c:v>2159527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9-446D-83D7-A5D28001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36831"/>
        <c:axId val="1499037311"/>
      </c:barChart>
      <c:catAx>
        <c:axId val="14990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7311"/>
        <c:crosses val="autoZero"/>
        <c:auto val="1"/>
        <c:lblAlgn val="ctr"/>
        <c:lblOffset val="100"/>
        <c:noMultiLvlLbl val="0"/>
      </c:catAx>
      <c:valAx>
        <c:axId val="14990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1370B-4724-03CB-BB34-7DEE39B3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38744907407" createdVersion="8" refreshedVersion="8" minRefreshableVersion="3" recordCount="888" xr:uid="{7DD1D179-F064-4382-B99B-25F6F7C77DF1}">
  <cacheSource type="worksheet">
    <worksheetSource ref="A1:G889" sheet="All Shipments "/>
  </cacheSource>
  <cacheFields count="6">
    <cacheField name="source_id" numFmtId="0">
      <sharedItems/>
    </cacheField>
    <cacheField name="destination_id" numFmtId="0">
      <sharedItems count="6">
        <s v="D3d03c41"/>
        <s v="D48b24ce"/>
        <s v="D5ffce23"/>
        <s v="D7cefff4"/>
        <s v="Dbc85654"/>
        <s v="Dc984b0d"/>
      </sharedItems>
    </cacheField>
    <cacheField name="units_shipped" numFmtId="0">
      <sharedItems containsSemiMixedTypes="0" containsString="0" containsNumber="1" containsInteger="1" minValue="10012" maxValue="19993"/>
    </cacheField>
    <cacheField name="total_cost" numFmtId="0">
      <sharedItems containsSemiMixedTypes="0" containsString="0" containsNumber="1" minValue="-983.95" maxValue="15252.64"/>
    </cacheField>
    <cacheField name="Source Location " numFmtId="0">
      <sharedItems/>
    </cacheField>
    <cacheField name="Destination Location" numFmtId="0">
      <sharedItems count="6">
        <s v="Mallow Melt Mountains"/>
        <s v="Snickerdoodle Slopes"/>
        <s v="Sherbet Shoreline"/>
        <s v="Sugarplum Springs"/>
        <s v="Sugar Swirl Spires"/>
        <s v="Molasses Mar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62438657408" createdVersion="8" refreshedVersion="8" minRefreshableVersion="3" recordCount="889" xr:uid="{E30AFD72-73FD-4424-9F01-EAFC055B2B1F}">
  <cacheSource type="worksheet">
    <worksheetSource ref="A1:G1048576" sheet="All Shipments "/>
  </cacheSource>
  <cacheFields count="7">
    <cacheField name="source_id" numFmtId="0">
      <sharedItems containsBlank="1"/>
    </cacheField>
    <cacheField name="destination_id" numFmtId="0">
      <sharedItems containsBlank="1"/>
    </cacheField>
    <cacheField name="units_shipped" numFmtId="0">
      <sharedItems containsString="0" containsBlank="1" containsNumber="1" containsInteger="1" minValue="10012" maxValue="19993"/>
    </cacheField>
    <cacheField name="total_cost" numFmtId="0">
      <sharedItems containsString="0" containsBlank="1" containsNumber="1" minValue="-983.95" maxValue="15252.64"/>
    </cacheField>
    <cacheField name="Unit cost " numFmtId="0">
      <sharedItems containsString="0" containsBlank="1" containsNumber="1" minValue="-6.1666666666666668E-2" maxValue="0.89837201927955357"/>
    </cacheField>
    <cacheField name="Source Location " numFmtId="0">
      <sharedItems containsBlank="1" count="5">
        <s v="Ginger Snap Garden"/>
        <s v="Gooey Ganache Grotto"/>
        <s v="Fizzwhiz Fjord"/>
        <s v="Chewy Cherry Chews Channel"/>
        <m/>
      </sharedItems>
    </cacheField>
    <cacheField name="Destination Location" numFmtId="0">
      <sharedItems containsBlank="1" count="7">
        <s v="Mallow Melt Mountains"/>
        <s v="Snickerdoodle Slopes"/>
        <s v="Sherbet Shoreline"/>
        <s v="Sugarplum Springs"/>
        <s v="Sugar Swirl Spires"/>
        <s v="Molasses Mars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8">
  <r>
    <s v="S5c9e187"/>
    <x v="0"/>
    <n v="13856"/>
    <n v="103.92"/>
    <s v="Ginger Snap Garden"/>
    <x v="0"/>
  </r>
  <r>
    <s v="S5c9e187"/>
    <x v="0"/>
    <n v="14381"/>
    <n v="395.48"/>
    <s v="Ginger Snap Garden"/>
    <x v="0"/>
  </r>
  <r>
    <s v="S5c9e187"/>
    <x v="0"/>
    <n v="16412"/>
    <n v="-41.03"/>
    <s v="Ginger Snap Garden"/>
    <x v="0"/>
  </r>
  <r>
    <s v="S5c9e187"/>
    <x v="0"/>
    <n v="17774"/>
    <n v="5110.0200000000004"/>
    <s v="Ginger Snap Garden"/>
    <x v="0"/>
  </r>
  <r>
    <s v="S5c9e187"/>
    <x v="0"/>
    <n v="16423"/>
    <n v="1272.78"/>
    <s v="Ginger Snap Garden"/>
    <x v="0"/>
  </r>
  <r>
    <s v="S5c9e187"/>
    <x v="0"/>
    <n v="18590"/>
    <n v="139.43"/>
    <s v="Ginger Snap Garden"/>
    <x v="0"/>
  </r>
  <r>
    <s v="S5c9e187"/>
    <x v="0"/>
    <n v="18714"/>
    <n v="4444.58"/>
    <s v="Ginger Snap Garden"/>
    <x v="0"/>
  </r>
  <r>
    <s v="S5c9e187"/>
    <x v="0"/>
    <n v="19885"/>
    <n v="1938.79"/>
    <s v="Ginger Snap Garden"/>
    <x v="0"/>
  </r>
  <r>
    <s v="S5c9e187"/>
    <x v="0"/>
    <n v="15998"/>
    <n v="6679.16"/>
    <s v="Ginger Snap Garden"/>
    <x v="0"/>
  </r>
  <r>
    <s v="S5c9e187"/>
    <x v="0"/>
    <n v="14310"/>
    <n v="1109.03"/>
    <s v="Ginger Snap Garden"/>
    <x v="0"/>
  </r>
  <r>
    <s v="S5c9e187"/>
    <x v="0"/>
    <n v="11063"/>
    <n v="193.6"/>
    <s v="Ginger Snap Garden"/>
    <x v="0"/>
  </r>
  <r>
    <s v="S5c9e187"/>
    <x v="0"/>
    <n v="13270"/>
    <n v="2090.0300000000002"/>
    <s v="Ginger Snap Garden"/>
    <x v="0"/>
  </r>
  <r>
    <s v="S5c9e187"/>
    <x v="0"/>
    <n v="18801"/>
    <n v="-47"/>
    <s v="Ginger Snap Garden"/>
    <x v="0"/>
  </r>
  <r>
    <s v="S5c9e187"/>
    <x v="0"/>
    <n v="10994"/>
    <n v="1511.68"/>
    <s v="Ginger Snap Garden"/>
    <x v="0"/>
  </r>
  <r>
    <s v="S5c9e187"/>
    <x v="0"/>
    <n v="19496"/>
    <n v="1510.94"/>
    <s v="Ginger Snap Garden"/>
    <x v="0"/>
  </r>
  <r>
    <s v="S5c9e187"/>
    <x v="0"/>
    <n v="18565"/>
    <n v="5523.09"/>
    <s v="Ginger Snap Garden"/>
    <x v="0"/>
  </r>
  <r>
    <s v="S5c9e187"/>
    <x v="0"/>
    <n v="15160"/>
    <n v="416.9"/>
    <s v="Ginger Snap Garden"/>
    <x v="0"/>
  </r>
  <r>
    <s v="S5c9e187"/>
    <x v="0"/>
    <n v="16589"/>
    <n v="-41.47"/>
    <s v="Ginger Snap Garden"/>
    <x v="0"/>
  </r>
  <r>
    <s v="S5c9e187"/>
    <x v="0"/>
    <n v="10597"/>
    <n v="821.27"/>
    <s v="Ginger Snap Garden"/>
    <x v="0"/>
  </r>
  <r>
    <s v="S5c9e187"/>
    <x v="0"/>
    <n v="12590"/>
    <n v="2486.52"/>
    <s v="Ginger Snap Garden"/>
    <x v="0"/>
  </r>
  <r>
    <s v="S5c9e187"/>
    <x v="0"/>
    <n v="16872"/>
    <n v="1138.8599999999999"/>
    <s v="Ginger Snap Garden"/>
    <x v="0"/>
  </r>
  <r>
    <s v="S5c9e187"/>
    <x v="0"/>
    <n v="18030"/>
    <n v="2118.52"/>
    <s v="Ginger Snap Garden"/>
    <x v="0"/>
  </r>
  <r>
    <s v="S5c9e187"/>
    <x v="0"/>
    <n v="17345"/>
    <n v="130.09"/>
    <s v="Ginger Snap Garden"/>
    <x v="0"/>
  </r>
  <r>
    <s v="S5c9e187"/>
    <x v="0"/>
    <n v="16123"/>
    <n v="1733.22"/>
    <s v="Ginger Snap Garden"/>
    <x v="0"/>
  </r>
  <r>
    <s v="S5c9e187"/>
    <x v="0"/>
    <n v="10992"/>
    <n v="412.2"/>
    <s v="Ginger Snap Garden"/>
    <x v="0"/>
  </r>
  <r>
    <s v="S5c9e187"/>
    <x v="0"/>
    <n v="19586"/>
    <n v="1909.64"/>
    <s v="Ginger Snap Garden"/>
    <x v="0"/>
  </r>
  <r>
    <s v="S5c9e187"/>
    <x v="0"/>
    <n v="17311"/>
    <n v="822.27"/>
    <s v="Ginger Snap Garden"/>
    <x v="0"/>
  </r>
  <r>
    <s v="S5c9e187"/>
    <x v="0"/>
    <n v="19420"/>
    <n v="3447.05"/>
    <s v="Ginger Snap Garden"/>
    <x v="0"/>
  </r>
  <r>
    <s v="S5c9e187"/>
    <x v="0"/>
    <n v="19150"/>
    <n v="143.63"/>
    <s v="Ginger Snap Garden"/>
    <x v="0"/>
  </r>
  <r>
    <s v="S5c9e187"/>
    <x v="0"/>
    <n v="15616"/>
    <n v="1834.88"/>
    <s v="Ginger Snap Garden"/>
    <x v="0"/>
  </r>
  <r>
    <s v="S5c9e187"/>
    <x v="0"/>
    <n v="19437"/>
    <n v="1895.11"/>
    <s v="Ginger Snap Garden"/>
    <x v="0"/>
  </r>
  <r>
    <s v="S5c9e187"/>
    <x v="0"/>
    <n v="15794"/>
    <n v="2013.74"/>
    <s v="Ginger Snap Garden"/>
    <x v="0"/>
  </r>
  <r>
    <s v="S5c9e187"/>
    <x v="0"/>
    <n v="10080"/>
    <n v="882"/>
    <s v="Ginger Snap Garden"/>
    <x v="0"/>
  </r>
  <r>
    <s v="S5c9e187"/>
    <x v="0"/>
    <n v="12426"/>
    <n v="1335.8"/>
    <s v="Ginger Snap Garden"/>
    <x v="0"/>
  </r>
  <r>
    <s v="S5c9e187"/>
    <x v="0"/>
    <n v="14140"/>
    <n v="2227.0500000000002"/>
    <s v="Ginger Snap Garden"/>
    <x v="0"/>
  </r>
  <r>
    <s v="S5c9e187"/>
    <x v="0"/>
    <n v="17422"/>
    <n v="304.89"/>
    <s v="Ginger Snap Garden"/>
    <x v="0"/>
  </r>
  <r>
    <s v="S5c9e187"/>
    <x v="1"/>
    <n v="11241"/>
    <n v="586.35"/>
    <s v="Ginger Snap Garden"/>
    <x v="1"/>
  </r>
  <r>
    <s v="S5c9e187"/>
    <x v="1"/>
    <n v="15188"/>
    <n v="1096"/>
    <s v="Ginger Snap Garden"/>
    <x v="1"/>
  </r>
  <r>
    <s v="S5c9e187"/>
    <x v="1"/>
    <n v="16823"/>
    <n v="2223.36"/>
    <s v="Ginger Snap Garden"/>
    <x v="1"/>
  </r>
  <r>
    <s v="S5c9e187"/>
    <x v="1"/>
    <n v="13137"/>
    <n v="947.99"/>
    <s v="Ginger Snap Garden"/>
    <x v="1"/>
  </r>
  <r>
    <s v="S5c9e187"/>
    <x v="1"/>
    <n v="19342"/>
    <n v="3523.38"/>
    <s v="Ginger Snap Garden"/>
    <x v="1"/>
  </r>
  <r>
    <s v="S5c9e187"/>
    <x v="1"/>
    <n v="10406"/>
    <n v="1479.34"/>
    <s v="Ginger Snap Garden"/>
    <x v="1"/>
  </r>
  <r>
    <s v="S5c9e187"/>
    <x v="1"/>
    <n v="10833"/>
    <n v="2515.0100000000002"/>
    <s v="Ginger Snap Garden"/>
    <x v="1"/>
  </r>
  <r>
    <s v="S5c9e187"/>
    <x v="1"/>
    <n v="17823"/>
    <n v="395"/>
    <s v="Ginger Snap Garden"/>
    <x v="1"/>
  </r>
  <r>
    <s v="S5c9e187"/>
    <x v="1"/>
    <n v="13026"/>
    <n v="2763.62"/>
    <s v="Ginger Snap Garden"/>
    <x v="1"/>
  </r>
  <r>
    <s v="S5c9e187"/>
    <x v="1"/>
    <n v="13533"/>
    <n v="3412.51"/>
    <s v="Ginger Snap Garden"/>
    <x v="1"/>
  </r>
  <r>
    <s v="S5c9e187"/>
    <x v="1"/>
    <n v="10809"/>
    <n v="1320.45"/>
    <s v="Ginger Snap Garden"/>
    <x v="1"/>
  </r>
  <r>
    <s v="S5c9e187"/>
    <x v="1"/>
    <n v="18392"/>
    <n v="1695.05"/>
    <s v="Ginger Snap Garden"/>
    <x v="1"/>
  </r>
  <r>
    <s v="S5c9e187"/>
    <x v="1"/>
    <n v="18517"/>
    <n v="9298.5400000000009"/>
    <s v="Ginger Snap Garden"/>
    <x v="1"/>
  </r>
  <r>
    <s v="S5c9e187"/>
    <x v="1"/>
    <n v="16514"/>
    <n v="365.99"/>
    <s v="Ginger Snap Garden"/>
    <x v="1"/>
  </r>
  <r>
    <s v="S5c9e187"/>
    <x v="1"/>
    <n v="18962"/>
    <n v="1178.72"/>
    <s v="Ginger Snap Garden"/>
    <x v="1"/>
  </r>
  <r>
    <s v="S5c9e187"/>
    <x v="1"/>
    <n v="15818"/>
    <n v="4305.0600000000004"/>
    <s v="Ginger Snap Garden"/>
    <x v="1"/>
  </r>
  <r>
    <s v="S5c9e187"/>
    <x v="1"/>
    <n v="13266"/>
    <n v="559.32000000000005"/>
    <s v="Ginger Snap Garden"/>
    <x v="1"/>
  </r>
  <r>
    <s v="S5c9e187"/>
    <x v="1"/>
    <n v="13240"/>
    <n v="558.23"/>
    <s v="Ginger Snap Garden"/>
    <x v="1"/>
  </r>
  <r>
    <s v="S5c9e187"/>
    <x v="1"/>
    <n v="11323"/>
    <n v="703.86"/>
    <s v="Ginger Snap Garden"/>
    <x v="1"/>
  </r>
  <r>
    <s v="S5c9e187"/>
    <x v="1"/>
    <n v="19752"/>
    <n v="1820.39"/>
    <s v="Ginger Snap Garden"/>
    <x v="1"/>
  </r>
  <r>
    <s v="S5c9e187"/>
    <x v="1"/>
    <n v="10437"/>
    <n v="648.79"/>
    <s v="Ginger Snap Garden"/>
    <x v="1"/>
  </r>
  <r>
    <s v="S5c9e187"/>
    <x v="1"/>
    <n v="19183"/>
    <n v="3302.59"/>
    <s v="Ginger Snap Garden"/>
    <x v="1"/>
  </r>
  <r>
    <s v="S5c9e187"/>
    <x v="1"/>
    <n v="15007"/>
    <n v="1383.08"/>
    <s v="Ginger Snap Garden"/>
    <x v="1"/>
  </r>
  <r>
    <s v="S5c9e187"/>
    <x v="1"/>
    <n v="12837"/>
    <n v="2723.53"/>
    <s v="Ginger Snap Garden"/>
    <x v="1"/>
  </r>
  <r>
    <s v="S5c9e187"/>
    <x v="1"/>
    <n v="16447"/>
    <n v="2667.08"/>
    <s v="Ginger Snap Garden"/>
    <x v="1"/>
  </r>
  <r>
    <s v="S5c9e187"/>
    <x v="1"/>
    <n v="18705"/>
    <n v="2097.9899999999998"/>
    <s v="Ginger Snap Garden"/>
    <x v="1"/>
  </r>
  <r>
    <s v="S5c9e187"/>
    <x v="1"/>
    <n v="11004"/>
    <n v="463.95"/>
    <s v="Ginger Snap Garden"/>
    <x v="1"/>
  </r>
  <r>
    <s v="S5c9e187"/>
    <x v="1"/>
    <n v="14380"/>
    <n v="1612.89"/>
    <s v="Ginger Snap Garden"/>
    <x v="1"/>
  </r>
  <r>
    <s v="S5c9e187"/>
    <x v="1"/>
    <n v="11474"/>
    <n v="3237.53"/>
    <s v="Ginger Snap Garden"/>
    <x v="1"/>
  </r>
  <r>
    <s v="S5c9e187"/>
    <x v="1"/>
    <n v="13692"/>
    <n v="714.2"/>
    <s v="Ginger Snap Garden"/>
    <x v="1"/>
  </r>
  <r>
    <s v="S5c9e187"/>
    <x v="1"/>
    <n v="19351"/>
    <n v="4105.55"/>
    <s v="Ginger Snap Garden"/>
    <x v="1"/>
  </r>
  <r>
    <s v="S5c9e187"/>
    <x v="1"/>
    <n v="16002"/>
    <n v="1474.78"/>
    <s v="Ginger Snap Garden"/>
    <x v="1"/>
  </r>
  <r>
    <s v="S5c9e187"/>
    <x v="1"/>
    <n v="15558"/>
    <n v="500.38"/>
    <s v="Ginger Snap Garden"/>
    <x v="1"/>
  </r>
  <r>
    <s v="S5c9e187"/>
    <x v="1"/>
    <n v="18079"/>
    <n v="5462.79"/>
    <s v="Ginger Snap Garden"/>
    <x v="1"/>
  </r>
  <r>
    <s v="S5c9e187"/>
    <x v="1"/>
    <n v="14104"/>
    <n v="1017.78"/>
    <s v="Ginger Snap Garden"/>
    <x v="1"/>
  </r>
  <r>
    <s v="S5c9e187"/>
    <x v="1"/>
    <n v="18536"/>
    <n v="966.88"/>
    <s v="Ginger Snap Garden"/>
    <x v="1"/>
  </r>
  <r>
    <s v="S5c9e187"/>
    <x v="1"/>
    <n v="12760"/>
    <n v="793.19"/>
    <s v="Ginger Snap Garden"/>
    <x v="1"/>
  </r>
  <r>
    <s v="S5c9e187"/>
    <x v="2"/>
    <n v="17068"/>
    <n v="5945.35"/>
    <s v="Ginger Snap Garden"/>
    <x v="2"/>
  </r>
  <r>
    <s v="S5c9e187"/>
    <x v="2"/>
    <n v="12714"/>
    <n v="1758.77"/>
    <s v="Ginger Snap Garden"/>
    <x v="2"/>
  </r>
  <r>
    <s v="S5c9e187"/>
    <x v="2"/>
    <n v="15940"/>
    <n v="1408.03"/>
    <s v="Ginger Snap Garden"/>
    <x v="2"/>
  </r>
  <r>
    <s v="S5c9e187"/>
    <x v="2"/>
    <n v="17390"/>
    <n v="-724.58"/>
    <s v="Ginger Snap Garden"/>
    <x v="2"/>
  </r>
  <r>
    <s v="S5c9e187"/>
    <x v="2"/>
    <n v="10715"/>
    <n v="3946.69"/>
    <s v="Ginger Snap Garden"/>
    <x v="2"/>
  </r>
  <r>
    <s v="S5c9e187"/>
    <x v="2"/>
    <n v="19205"/>
    <n v="2272.59"/>
    <s v="Ginger Snap Garden"/>
    <x v="2"/>
  </r>
  <r>
    <s v="S5c9e187"/>
    <x v="2"/>
    <n v="15367"/>
    <n v="4891.83"/>
    <s v="Ginger Snap Garden"/>
    <x v="2"/>
  </r>
  <r>
    <s v="S5c9e187"/>
    <x v="2"/>
    <n v="16467"/>
    <n v="3924.64"/>
    <s v="Ginger Snap Garden"/>
    <x v="2"/>
  </r>
  <r>
    <s v="S5c9e187"/>
    <x v="2"/>
    <n v="10476"/>
    <n v="296.82"/>
    <s v="Ginger Snap Garden"/>
    <x v="2"/>
  </r>
  <r>
    <s v="S5c9e187"/>
    <x v="2"/>
    <n v="11522"/>
    <n v="1939.54"/>
    <s v="Ginger Snap Garden"/>
    <x v="2"/>
  </r>
  <r>
    <s v="S5c9e187"/>
    <x v="2"/>
    <n v="15193"/>
    <n v="-329.18"/>
    <s v="Ginger Snap Garden"/>
    <x v="2"/>
  </r>
  <r>
    <s v="S5c9e187"/>
    <x v="2"/>
    <n v="10801"/>
    <n v="738.07"/>
    <s v="Ginger Snap Garden"/>
    <x v="2"/>
  </r>
  <r>
    <s v="S5c9e187"/>
    <x v="2"/>
    <n v="15956"/>
    <n v="-983.95"/>
    <s v="Ginger Snap Garden"/>
    <x v="2"/>
  </r>
  <r>
    <s v="S5c9e187"/>
    <x v="2"/>
    <n v="11218"/>
    <n v="-130.88"/>
    <s v="Ginger Snap Garden"/>
    <x v="2"/>
  </r>
  <r>
    <s v="S5c9e187"/>
    <x v="2"/>
    <n v="13697"/>
    <n v="-22.83"/>
    <s v="Ginger Snap Garden"/>
    <x v="2"/>
  </r>
  <r>
    <s v="S5c9e187"/>
    <x v="2"/>
    <n v="19701"/>
    <n v="1937.27"/>
    <s v="Ginger Snap Garden"/>
    <x v="2"/>
  </r>
  <r>
    <s v="S5c9e187"/>
    <x v="2"/>
    <n v="18777"/>
    <n v="-219.06"/>
    <s v="Ginger Snap Garden"/>
    <x v="2"/>
  </r>
  <r>
    <s v="S5c9e187"/>
    <x v="2"/>
    <n v="12270"/>
    <n v="1820.05"/>
    <s v="Ginger Snap Garden"/>
    <x v="2"/>
  </r>
  <r>
    <s v="S5c9e187"/>
    <x v="2"/>
    <n v="12186"/>
    <n v="3148.05"/>
    <s v="Ginger Snap Garden"/>
    <x v="2"/>
  </r>
  <r>
    <s v="S5c9e187"/>
    <x v="2"/>
    <n v="14698"/>
    <n v="4090.94"/>
    <s v="Ginger Snap Garden"/>
    <x v="2"/>
  </r>
  <r>
    <s v="S5c9e187"/>
    <x v="2"/>
    <n v="15332"/>
    <n v="587.73"/>
    <s v="Ginger Snap Garden"/>
    <x v="2"/>
  </r>
  <r>
    <s v="S5c9e187"/>
    <x v="2"/>
    <n v="18819"/>
    <n v="5802.52"/>
    <s v="Ginger Snap Garden"/>
    <x v="2"/>
  </r>
  <r>
    <s v="S5c9e187"/>
    <x v="2"/>
    <n v="15315"/>
    <n v="3496.93"/>
    <s v="Ginger Snap Garden"/>
    <x v="2"/>
  </r>
  <r>
    <s v="S5c9e187"/>
    <x v="2"/>
    <n v="18370"/>
    <n v="-949.12"/>
    <s v="Ginger Snap Garden"/>
    <x v="2"/>
  </r>
  <r>
    <s v="S5c9e187"/>
    <x v="2"/>
    <n v="18320"/>
    <n v="-763.33"/>
    <s v="Ginger Snap Garden"/>
    <x v="2"/>
  </r>
  <r>
    <s v="S5c9e187"/>
    <x v="2"/>
    <n v="19580"/>
    <n v="4079.17"/>
    <s v="Ginger Snap Garden"/>
    <x v="2"/>
  </r>
  <r>
    <s v="S5c9e187"/>
    <x v="2"/>
    <n v="13338"/>
    <n v="-822.51"/>
    <s v="Ginger Snap Garden"/>
    <x v="2"/>
  </r>
  <r>
    <s v="S5c9e187"/>
    <x v="2"/>
    <n v="11968"/>
    <n v="-378.99"/>
    <s v="Ginger Snap Garden"/>
    <x v="2"/>
  </r>
  <r>
    <s v="S5c9e187"/>
    <x v="2"/>
    <n v="10214"/>
    <n v="391.54"/>
    <s v="Ginger Snap Garden"/>
    <x v="2"/>
  </r>
  <r>
    <s v="S5c9e187"/>
    <x v="2"/>
    <n v="10575"/>
    <n v="-546.37"/>
    <s v="Ginger Snap Garden"/>
    <x v="2"/>
  </r>
  <r>
    <s v="S5c9e187"/>
    <x v="2"/>
    <n v="18815"/>
    <n v="7494.64"/>
    <s v="Ginger Snap Garden"/>
    <x v="2"/>
  </r>
  <r>
    <s v="S5c9e187"/>
    <x v="2"/>
    <n v="15386"/>
    <n v="435.94"/>
    <s v="Ginger Snap Garden"/>
    <x v="2"/>
  </r>
  <r>
    <s v="S5c9e187"/>
    <x v="2"/>
    <n v="16910"/>
    <n v="6735.82"/>
    <s v="Ginger Snap Garden"/>
    <x v="2"/>
  </r>
  <r>
    <s v="S5c9e187"/>
    <x v="2"/>
    <n v="11396"/>
    <n v="1462.49"/>
    <s v="Ginger Snap Garden"/>
    <x v="2"/>
  </r>
  <r>
    <s v="S5c9e187"/>
    <x v="2"/>
    <n v="19588"/>
    <n v="2709.67"/>
    <s v="Ginger Snap Garden"/>
    <x v="2"/>
  </r>
  <r>
    <s v="S5c9e187"/>
    <x v="2"/>
    <n v="12558"/>
    <n v="1611.61"/>
    <s v="Ginger Snap Garden"/>
    <x v="2"/>
  </r>
  <r>
    <s v="S5c9e187"/>
    <x v="3"/>
    <n v="16022"/>
    <n v="1664.51"/>
    <s v="Ginger Snap Garden"/>
    <x v="3"/>
  </r>
  <r>
    <s v="S5c9e187"/>
    <x v="3"/>
    <n v="15342"/>
    <n v="1287.02"/>
    <s v="Ginger Snap Garden"/>
    <x v="3"/>
  </r>
  <r>
    <s v="S5c9e187"/>
    <x v="3"/>
    <n v="12669"/>
    <n v="175.96"/>
    <s v="Ginger Snap Garden"/>
    <x v="3"/>
  </r>
  <r>
    <s v="S5c9e187"/>
    <x v="3"/>
    <n v="18263"/>
    <n v="801.54"/>
    <s v="Ginger Snap Garden"/>
    <x v="3"/>
  </r>
  <r>
    <s v="S5c9e187"/>
    <x v="3"/>
    <n v="14053"/>
    <n v="1459.95"/>
    <s v="Ginger Snap Garden"/>
    <x v="3"/>
  </r>
  <r>
    <s v="S5c9e187"/>
    <x v="3"/>
    <n v="13720"/>
    <n v="190.56"/>
    <s v="Ginger Snap Garden"/>
    <x v="3"/>
  </r>
  <r>
    <s v="S5c9e187"/>
    <x v="3"/>
    <n v="11316"/>
    <n v="1741.41"/>
    <s v="Ginger Snap Garden"/>
    <x v="3"/>
  </r>
  <r>
    <s v="S5c9e187"/>
    <x v="3"/>
    <n v="12621"/>
    <n v="1184.97"/>
    <s v="Ginger Snap Garden"/>
    <x v="3"/>
  </r>
  <r>
    <s v="S5c9e187"/>
    <x v="3"/>
    <n v="16445"/>
    <n v="2037.35"/>
    <s v="Ginger Snap Garden"/>
    <x v="3"/>
  </r>
  <r>
    <s v="S5c9e187"/>
    <x v="3"/>
    <n v="14853"/>
    <n v="1394.53"/>
    <s v="Ginger Snap Garden"/>
    <x v="3"/>
  </r>
  <r>
    <s v="S5c9e187"/>
    <x v="3"/>
    <n v="15412"/>
    <n v="2834.1"/>
    <s v="Ginger Snap Garden"/>
    <x v="3"/>
  </r>
  <r>
    <s v="S5c9e187"/>
    <x v="3"/>
    <n v="19394"/>
    <n v="2208.7600000000002"/>
    <s v="Ginger Snap Garden"/>
    <x v="3"/>
  </r>
  <r>
    <s v="S5c9e187"/>
    <x v="3"/>
    <n v="18582"/>
    <n v="2302.1"/>
    <s v="Ginger Snap Garden"/>
    <x v="3"/>
  </r>
  <r>
    <s v="S5c9e187"/>
    <x v="3"/>
    <n v="17288"/>
    <n v="240.11"/>
    <s v="Ginger Snap Garden"/>
    <x v="3"/>
  </r>
  <r>
    <s v="S5c9e187"/>
    <x v="3"/>
    <n v="14876"/>
    <n v="801.65"/>
    <s v="Ginger Snap Garden"/>
    <x v="3"/>
  </r>
  <r>
    <s v="S5c9e187"/>
    <x v="3"/>
    <n v="10078"/>
    <n v="240.75"/>
    <s v="Ginger Snap Garden"/>
    <x v="3"/>
  </r>
  <r>
    <s v="S5c9e187"/>
    <x v="3"/>
    <n v="18095"/>
    <n v="1517.97"/>
    <s v="Ginger Snap Garden"/>
    <x v="3"/>
  </r>
  <r>
    <s v="S5c9e187"/>
    <x v="3"/>
    <n v="12688"/>
    <n v="429.98"/>
    <s v="Ginger Snap Garden"/>
    <x v="3"/>
  </r>
  <r>
    <s v="S5c9e187"/>
    <x v="3"/>
    <n v="13069"/>
    <n v="965.65"/>
    <s v="Ginger Snap Garden"/>
    <x v="3"/>
  </r>
  <r>
    <s v="S5c9e187"/>
    <x v="3"/>
    <n v="15784"/>
    <n v="850.58"/>
    <s v="Ginger Snap Garden"/>
    <x v="3"/>
  </r>
  <r>
    <s v="S5c9e187"/>
    <x v="3"/>
    <n v="16554"/>
    <n v="2547.48"/>
    <s v="Ginger Snap Garden"/>
    <x v="3"/>
  </r>
  <r>
    <s v="S5c9e187"/>
    <x v="3"/>
    <n v="19325"/>
    <n v="1427.9"/>
    <s v="Ginger Snap Garden"/>
    <x v="3"/>
  </r>
  <r>
    <s v="S5c9e187"/>
    <x v="3"/>
    <n v="12194"/>
    <n v="901"/>
    <s v="Ginger Snap Garden"/>
    <x v="3"/>
  </r>
  <r>
    <s v="S5c9e187"/>
    <x v="3"/>
    <n v="12601"/>
    <n v="2317.1799999999998"/>
    <s v="Ginger Snap Garden"/>
    <x v="3"/>
  </r>
  <r>
    <s v="S5c9e187"/>
    <x v="3"/>
    <n v="10515"/>
    <n v="2774.79"/>
    <s v="Ginger Snap Garden"/>
    <x v="3"/>
  </r>
  <r>
    <s v="S5c9e187"/>
    <x v="3"/>
    <n v="15995"/>
    <n v="382.1"/>
    <s v="Ginger Snap Garden"/>
    <x v="3"/>
  </r>
  <r>
    <s v="S5c9e187"/>
    <x v="3"/>
    <n v="13321"/>
    <n v="1517.11"/>
    <s v="Ginger Snap Garden"/>
    <x v="3"/>
  </r>
  <r>
    <s v="S5c9e187"/>
    <x v="3"/>
    <n v="10947"/>
    <n v="918.33"/>
    <s v="Ginger Snap Garden"/>
    <x v="3"/>
  </r>
  <r>
    <s v="S5c9e187"/>
    <x v="3"/>
    <n v="18024"/>
    <n v="1692.25"/>
    <s v="Ginger Snap Garden"/>
    <x v="3"/>
  </r>
  <r>
    <s v="S5c9e187"/>
    <x v="3"/>
    <n v="15340"/>
    <n v="213.06"/>
    <s v="Ginger Snap Garden"/>
    <x v="3"/>
  </r>
  <r>
    <s v="S5c9e187"/>
    <x v="3"/>
    <n v="16035"/>
    <n v="2788.31"/>
    <s v="Ginger Snap Garden"/>
    <x v="3"/>
  </r>
  <r>
    <s v="S5c9e187"/>
    <x v="3"/>
    <n v="15877"/>
    <n v="855.59"/>
    <s v="Ginger Snap Garden"/>
    <x v="3"/>
  </r>
  <r>
    <s v="S5c9e187"/>
    <x v="3"/>
    <n v="17728"/>
    <n v="423.5"/>
    <s v="Ginger Snap Garden"/>
    <x v="3"/>
  </r>
  <r>
    <s v="S5c9e187"/>
    <x v="3"/>
    <n v="14035"/>
    <n v="335.28"/>
    <s v="Ginger Snap Garden"/>
    <x v="3"/>
  </r>
  <r>
    <s v="S5c9e187"/>
    <x v="3"/>
    <n v="15921"/>
    <n v="2609.2800000000002"/>
    <s v="Ginger Snap Garden"/>
    <x v="3"/>
  </r>
  <r>
    <s v="S5c9e187"/>
    <x v="3"/>
    <n v="14581"/>
    <n v="1952.23"/>
    <s v="Ginger Snap Garden"/>
    <x v="3"/>
  </r>
  <r>
    <s v="S5c9e187"/>
    <x v="4"/>
    <n v="17987"/>
    <n v="622.96"/>
    <s v="Ginger Snap Garden"/>
    <x v="4"/>
  </r>
  <r>
    <s v="S5c9e187"/>
    <x v="4"/>
    <n v="13949"/>
    <n v="1878.01"/>
    <s v="Ginger Snap Garden"/>
    <x v="4"/>
  </r>
  <r>
    <s v="S5c9e187"/>
    <x v="4"/>
    <n v="12432"/>
    <n v="1798.09"/>
    <s v="Ginger Snap Garden"/>
    <x v="4"/>
  </r>
  <r>
    <s v="S5c9e187"/>
    <x v="4"/>
    <n v="10875"/>
    <n v="485.4"/>
    <s v="Ginger Snap Garden"/>
    <x v="4"/>
  </r>
  <r>
    <s v="S5c9e187"/>
    <x v="4"/>
    <n v="18633"/>
    <n v="8471.2000000000007"/>
    <s v="Ginger Snap Garden"/>
    <x v="4"/>
  </r>
  <r>
    <s v="S5c9e187"/>
    <x v="4"/>
    <n v="18592"/>
    <n v="86.16"/>
    <s v="Ginger Snap Garden"/>
    <x v="4"/>
  </r>
  <r>
    <s v="S5c9e187"/>
    <x v="4"/>
    <n v="19182"/>
    <n v="1815.27"/>
    <s v="Ginger Snap Garden"/>
    <x v="4"/>
  </r>
  <r>
    <s v="S5c9e187"/>
    <x v="4"/>
    <n v="13550"/>
    <n v="333.79"/>
    <s v="Ginger Snap Garden"/>
    <x v="4"/>
  </r>
  <r>
    <s v="S5c9e187"/>
    <x v="4"/>
    <n v="13612"/>
    <n v="1015.92"/>
    <s v="Ginger Snap Garden"/>
    <x v="4"/>
  </r>
  <r>
    <s v="S5c9e187"/>
    <x v="4"/>
    <n v="14025"/>
    <n v="1186.99"/>
    <s v="Ginger Snap Garden"/>
    <x v="4"/>
  </r>
  <r>
    <s v="S5c9e187"/>
    <x v="4"/>
    <n v="13728"/>
    <n v="1985.54"/>
    <s v="Ginger Snap Garden"/>
    <x v="4"/>
  </r>
  <r>
    <s v="S5c9e187"/>
    <x v="4"/>
    <n v="14951"/>
    <n v="517.82000000000005"/>
    <s v="Ginger Snap Garden"/>
    <x v="4"/>
  </r>
  <r>
    <s v="S5c9e187"/>
    <x v="4"/>
    <n v="12815"/>
    <n v="1853.49"/>
    <s v="Ginger Snap Garden"/>
    <x v="4"/>
  </r>
  <r>
    <s v="S5c9e187"/>
    <x v="4"/>
    <n v="14391"/>
    <n v="66.69"/>
    <s v="Ginger Snap Garden"/>
    <x v="4"/>
  </r>
  <r>
    <s v="S5c9e187"/>
    <x v="4"/>
    <n v="15051"/>
    <n v="5488.11"/>
    <s v="Ginger Snap Garden"/>
    <x v="4"/>
  </r>
  <r>
    <s v="S5c9e187"/>
    <x v="4"/>
    <n v="10737"/>
    <n v="479.24"/>
    <s v="Ginger Snap Garden"/>
    <x v="4"/>
  </r>
  <r>
    <s v="S5c9e187"/>
    <x v="4"/>
    <n v="17315"/>
    <n v="5447.89"/>
    <s v="Ginger Snap Garden"/>
    <x v="4"/>
  </r>
  <r>
    <s v="S5c9e187"/>
    <x v="4"/>
    <n v="13162"/>
    <n v="3219.87"/>
    <s v="Ginger Snap Garden"/>
    <x v="4"/>
  </r>
  <r>
    <s v="S5c9e187"/>
    <x v="4"/>
    <n v="17451"/>
    <n v="2000.48"/>
    <s v="Ginger Snap Garden"/>
    <x v="4"/>
  </r>
  <r>
    <s v="S5c9e187"/>
    <x v="4"/>
    <n v="12068"/>
    <n v="4641.76"/>
    <s v="Ginger Snap Garden"/>
    <x v="4"/>
  </r>
  <r>
    <s v="S5c9e187"/>
    <x v="4"/>
    <n v="11113"/>
    <n v="1273.93"/>
    <s v="Ginger Snap Garden"/>
    <x v="4"/>
  </r>
  <r>
    <s v="S5c9e187"/>
    <x v="4"/>
    <n v="16035"/>
    <n v="3120.96"/>
    <s v="Ginger Snap Garden"/>
    <x v="4"/>
  </r>
  <r>
    <s v="S5c9e187"/>
    <x v="4"/>
    <n v="15191"/>
    <n v="678.04"/>
    <s v="Ginger Snap Garden"/>
    <x v="4"/>
  </r>
  <r>
    <s v="S5c9e187"/>
    <x v="4"/>
    <n v="19880"/>
    <n v="-106.67"/>
    <s v="Ginger Snap Garden"/>
    <x v="4"/>
  </r>
  <r>
    <s v="S5c9e187"/>
    <x v="4"/>
    <n v="19423"/>
    <n v="3974.61"/>
    <s v="Ginger Snap Garden"/>
    <x v="4"/>
  </r>
  <r>
    <s v="S5c9e187"/>
    <x v="4"/>
    <n v="11662"/>
    <n v="1220.24"/>
    <s v="Ginger Snap Garden"/>
    <x v="4"/>
  </r>
  <r>
    <s v="S5c9e187"/>
    <x v="4"/>
    <n v="10828"/>
    <n v="-58.1"/>
    <s v="Ginger Snap Garden"/>
    <x v="4"/>
  </r>
  <r>
    <s v="S5c9e187"/>
    <x v="4"/>
    <n v="19599"/>
    <n v="4010.62"/>
    <s v="Ginger Snap Garden"/>
    <x v="4"/>
  </r>
  <r>
    <s v="S5c9e187"/>
    <x v="4"/>
    <n v="15132"/>
    <n v="978.04"/>
    <s v="Ginger Snap Garden"/>
    <x v="4"/>
  </r>
  <r>
    <s v="S5c9e187"/>
    <x v="4"/>
    <n v="13502"/>
    <n v="7218.63"/>
    <s v="Ginger Snap Garden"/>
    <x v="4"/>
  </r>
  <r>
    <s v="S5c9e187"/>
    <x v="4"/>
    <n v="14139"/>
    <n v="1762.2"/>
    <s v="Ginger Snap Garden"/>
    <x v="4"/>
  </r>
  <r>
    <s v="S5c9e187"/>
    <x v="4"/>
    <n v="16569"/>
    <n v="1070.92"/>
    <s v="Ginger Snap Garden"/>
    <x v="4"/>
  </r>
  <r>
    <s v="S5c9e187"/>
    <x v="4"/>
    <n v="16197"/>
    <n v="3152.49"/>
    <s v="Ginger Snap Garden"/>
    <x v="4"/>
  </r>
  <r>
    <s v="S5c9e187"/>
    <x v="4"/>
    <n v="16454"/>
    <n v="240.79"/>
    <s v="Ginger Snap Garden"/>
    <x v="4"/>
  </r>
  <r>
    <s v="S5c9e187"/>
    <x v="4"/>
    <n v="12705"/>
    <n v="440.03"/>
    <s v="Ginger Snap Garden"/>
    <x v="4"/>
  </r>
  <r>
    <s v="S5c9e187"/>
    <x v="4"/>
    <n v="13196"/>
    <n v="325.07"/>
    <s v="Ginger Snap Garden"/>
    <x v="4"/>
  </r>
  <r>
    <s v="S5c9e187"/>
    <x v="4"/>
    <n v="16037"/>
    <n v="2479.87"/>
    <s v="Ginger Snap Garden"/>
    <x v="4"/>
  </r>
  <r>
    <s v="S5c9e187"/>
    <x v="4"/>
    <n v="10917"/>
    <n v="3544.03"/>
    <s v="Ginger Snap Garden"/>
    <x v="4"/>
  </r>
  <r>
    <s v="S5c9e187"/>
    <x v="4"/>
    <n v="19265"/>
    <n v="1052.53"/>
    <s v="Ginger Snap Garden"/>
    <x v="4"/>
  </r>
  <r>
    <s v="S5c9e187"/>
    <x v="4"/>
    <n v="12970"/>
    <n v="2265"/>
    <s v="Ginger Snap Garden"/>
    <x v="4"/>
  </r>
  <r>
    <s v="S5c9e187"/>
    <x v="4"/>
    <n v="11064"/>
    <n v="7021.59"/>
    <s v="Ginger Snap Garden"/>
    <x v="4"/>
  </r>
  <r>
    <s v="S5c9e187"/>
    <x v="5"/>
    <n v="19560"/>
    <n v="183.75"/>
    <s v="Ginger Snap Garden"/>
    <x v="5"/>
  </r>
  <r>
    <s v="S5c9e187"/>
    <x v="5"/>
    <n v="18237"/>
    <n v="353.69"/>
    <s v="Ginger Snap Garden"/>
    <x v="5"/>
  </r>
  <r>
    <s v="S5c9e187"/>
    <x v="5"/>
    <n v="19748"/>
    <n v="1370.39"/>
    <s v="Ginger Snap Garden"/>
    <x v="5"/>
  </r>
  <r>
    <s v="S5c9e187"/>
    <x v="5"/>
    <n v="11697"/>
    <n v="226.85"/>
    <s v="Ginger Snap Garden"/>
    <x v="5"/>
  </r>
  <r>
    <s v="S5c9e187"/>
    <x v="5"/>
    <n v="16453"/>
    <n v="977.21"/>
    <s v="Ginger Snap Garden"/>
    <x v="5"/>
  </r>
  <r>
    <s v="S5c9e187"/>
    <x v="5"/>
    <n v="17599"/>
    <n v="517.29999999999995"/>
    <s v="Ginger Snap Garden"/>
    <x v="5"/>
  </r>
  <r>
    <s v="S5c9e187"/>
    <x v="5"/>
    <n v="14939"/>
    <n v="887.29"/>
    <s v="Ginger Snap Garden"/>
    <x v="5"/>
  </r>
  <r>
    <s v="S5c9e187"/>
    <x v="5"/>
    <n v="13930"/>
    <n v="2498.96"/>
    <s v="Ginger Snap Garden"/>
    <x v="5"/>
  </r>
  <r>
    <s v="S5c9e187"/>
    <x v="5"/>
    <n v="12344"/>
    <n v="-130.91999999999999"/>
    <s v="Ginger Snap Garden"/>
    <x v="5"/>
  </r>
  <r>
    <s v="S5c9e187"/>
    <x v="5"/>
    <n v="12889"/>
    <n v="2956.66"/>
    <s v="Ginger Snap Garden"/>
    <x v="5"/>
  </r>
  <r>
    <s v="S5c9e187"/>
    <x v="5"/>
    <n v="11504"/>
    <n v="453.19"/>
    <s v="Ginger Snap Garden"/>
    <x v="5"/>
  </r>
  <r>
    <s v="S5c9e187"/>
    <x v="5"/>
    <n v="18488"/>
    <n v="358.56"/>
    <s v="Ginger Snap Garden"/>
    <x v="5"/>
  </r>
  <r>
    <s v="S5c9e187"/>
    <x v="5"/>
    <n v="15952"/>
    <n v="1585.53"/>
    <s v="Ginger Snap Garden"/>
    <x v="5"/>
  </r>
  <r>
    <s v="S5c9e187"/>
    <x v="5"/>
    <n v="17790"/>
    <n v="2657.72"/>
    <s v="Ginger Snap Garden"/>
    <x v="5"/>
  </r>
  <r>
    <s v="S5c9e187"/>
    <x v="5"/>
    <n v="10187"/>
    <n v="95.7"/>
    <s v="Ginger Snap Garden"/>
    <x v="5"/>
  </r>
  <r>
    <s v="S5c9e187"/>
    <x v="5"/>
    <n v="10736"/>
    <n v="100.85"/>
    <s v="Ginger Snap Garden"/>
    <x v="5"/>
  </r>
  <r>
    <s v="S5c9e187"/>
    <x v="5"/>
    <n v="16997"/>
    <n v="3219.13"/>
    <s v="Ginger Snap Garden"/>
    <x v="5"/>
  </r>
  <r>
    <s v="S5c9e187"/>
    <x v="5"/>
    <n v="10504"/>
    <n v="1464.19"/>
    <s v="Ginger Snap Garden"/>
    <x v="5"/>
  </r>
  <r>
    <s v="S5c9e187"/>
    <x v="5"/>
    <n v="10329"/>
    <n v="1026.6400000000001"/>
    <s v="Ginger Snap Garden"/>
    <x v="5"/>
  </r>
  <r>
    <s v="S5c9e187"/>
    <x v="5"/>
    <n v="19538"/>
    <n v="2137.34"/>
    <s v="Ginger Snap Garden"/>
    <x v="5"/>
  </r>
  <r>
    <s v="S5c9e187"/>
    <x v="5"/>
    <n v="13518"/>
    <n v="-8.19"/>
    <s v="Ginger Snap Garden"/>
    <x v="5"/>
  </r>
  <r>
    <s v="S5c9e187"/>
    <x v="5"/>
    <n v="18211"/>
    <n v="1627.95"/>
    <s v="Ginger Snap Garden"/>
    <x v="5"/>
  </r>
  <r>
    <s v="S5c9e187"/>
    <x v="5"/>
    <n v="15248"/>
    <n v="143.24"/>
    <s v="Ginger Snap Garden"/>
    <x v="5"/>
  </r>
  <r>
    <s v="S5c9e187"/>
    <x v="5"/>
    <n v="11300"/>
    <n v="2366.15"/>
    <s v="Ginger Snap Garden"/>
    <x v="5"/>
  </r>
  <r>
    <s v="S5c9e187"/>
    <x v="5"/>
    <n v="16249"/>
    <n v="-9.85"/>
    <s v="Ginger Snap Garden"/>
    <x v="5"/>
  </r>
  <r>
    <s v="S5c9e187"/>
    <x v="5"/>
    <n v="10404"/>
    <n v="-110.35"/>
    <s v="Ginger Snap Garden"/>
    <x v="5"/>
  </r>
  <r>
    <s v="S5c9e187"/>
    <x v="5"/>
    <n v="19378"/>
    <n v="375.82"/>
    <s v="Ginger Snap Garden"/>
    <x v="5"/>
  </r>
  <r>
    <s v="S5c9e187"/>
    <x v="5"/>
    <n v="18785"/>
    <n v="364.32"/>
    <s v="Ginger Snap Garden"/>
    <x v="5"/>
  </r>
  <r>
    <s v="S5c9e187"/>
    <x v="5"/>
    <n v="17436"/>
    <n v="-10.57"/>
    <s v="Ginger Snap Garden"/>
    <x v="5"/>
  </r>
  <r>
    <s v="S5c9e187"/>
    <x v="5"/>
    <n v="17629"/>
    <n v="165.61"/>
    <s v="Ginger Snap Garden"/>
    <x v="5"/>
  </r>
  <r>
    <s v="S5c9e187"/>
    <x v="5"/>
    <n v="13866"/>
    <n v="962.22"/>
    <s v="Ginger Snap Garden"/>
    <x v="5"/>
  </r>
  <r>
    <s v="S5c9e187"/>
    <x v="5"/>
    <n v="12995"/>
    <n v="381.97"/>
    <s v="Ginger Snap Garden"/>
    <x v="5"/>
  </r>
  <r>
    <s v="S5c9e187"/>
    <x v="5"/>
    <n v="14970"/>
    <n v="140.63"/>
    <s v="Ginger Snap Garden"/>
    <x v="5"/>
  </r>
  <r>
    <s v="S8c44812"/>
    <x v="0"/>
    <n v="14103"/>
    <n v="1169.52"/>
    <s v="Gooey Ganache Grotto"/>
    <x v="0"/>
  </r>
  <r>
    <s v="S8c44812"/>
    <x v="0"/>
    <n v="14349"/>
    <n v="2050.86"/>
    <s v="Gooey Ganache Grotto"/>
    <x v="0"/>
  </r>
  <r>
    <s v="S8c44812"/>
    <x v="0"/>
    <n v="11523"/>
    <n v="1531.72"/>
    <s v="Gooey Ganache Grotto"/>
    <x v="0"/>
  </r>
  <r>
    <s v="S8c44812"/>
    <x v="0"/>
    <n v="15303"/>
    <n v="1269.03"/>
    <s v="Gooey Ganache Grotto"/>
    <x v="0"/>
  </r>
  <r>
    <s v="S8c44812"/>
    <x v="0"/>
    <n v="17001"/>
    <n v="729.8"/>
    <s v="Gooey Ganache Grotto"/>
    <x v="0"/>
  </r>
  <r>
    <s v="S8c44812"/>
    <x v="0"/>
    <n v="11145"/>
    <n v="589.87"/>
    <s v="Gooey Ganache Grotto"/>
    <x v="0"/>
  </r>
  <r>
    <s v="S8c44812"/>
    <x v="0"/>
    <n v="16185"/>
    <n v="532.91999999999996"/>
    <s v="Gooey Ganache Grotto"/>
    <x v="0"/>
  </r>
  <r>
    <s v="S8c44812"/>
    <x v="0"/>
    <n v="19294"/>
    <n v="2178.81"/>
    <s v="Gooey Ganache Grotto"/>
    <x v="0"/>
  </r>
  <r>
    <s v="S8c44812"/>
    <x v="0"/>
    <n v="17395"/>
    <n v="2138.31"/>
    <s v="Gooey Ganache Grotto"/>
    <x v="0"/>
  </r>
  <r>
    <s v="S8c44812"/>
    <x v="0"/>
    <n v="12353"/>
    <n v="900.87"/>
    <s v="Gooey Ganache Grotto"/>
    <x v="0"/>
  </r>
  <r>
    <s v="S8c44812"/>
    <x v="0"/>
    <n v="16441"/>
    <n v="2514.27"/>
    <s v="Gooey Ganache Grotto"/>
    <x v="0"/>
  </r>
  <r>
    <s v="S8c44812"/>
    <x v="0"/>
    <n v="11020"/>
    <n v="2677.05"/>
    <s v="Gooey Ganache Grotto"/>
    <x v="0"/>
  </r>
  <r>
    <s v="S8c44812"/>
    <x v="0"/>
    <n v="12028"/>
    <n v="516.32000000000005"/>
    <s v="Gooey Ganache Grotto"/>
    <x v="0"/>
  </r>
  <r>
    <s v="S8c44812"/>
    <x v="0"/>
    <n v="15754"/>
    <n v="361.19"/>
    <s v="Gooey Ganache Grotto"/>
    <x v="0"/>
  </r>
  <r>
    <s v="S8c44812"/>
    <x v="0"/>
    <n v="16635"/>
    <n v="1545.84"/>
    <s v="Gooey Ganache Grotto"/>
    <x v="0"/>
  </r>
  <r>
    <s v="S8c44812"/>
    <x v="0"/>
    <n v="19594"/>
    <n v="1820.81"/>
    <s v="Gooey Ganache Grotto"/>
    <x v="0"/>
  </r>
  <r>
    <s v="S8c44812"/>
    <x v="0"/>
    <n v="17644"/>
    <n v="580.96"/>
    <s v="Gooey Ganache Grotto"/>
    <x v="0"/>
  </r>
  <r>
    <s v="S8c44812"/>
    <x v="0"/>
    <n v="16131"/>
    <n v="1499"/>
    <s v="Gooey Ganache Grotto"/>
    <x v="0"/>
  </r>
  <r>
    <s v="S8c44812"/>
    <x v="0"/>
    <n v="16291"/>
    <n v="3468.79"/>
    <s v="Gooey Ganache Grotto"/>
    <x v="0"/>
  </r>
  <r>
    <s v="S8c44812"/>
    <x v="0"/>
    <n v="10503"/>
    <n v="765.95"/>
    <s v="Gooey Ganache Grotto"/>
    <x v="0"/>
  </r>
  <r>
    <s v="S8c44812"/>
    <x v="0"/>
    <n v="19530"/>
    <n v="643.05999999999995"/>
    <s v="Gooey Ganache Grotto"/>
    <x v="0"/>
  </r>
  <r>
    <s v="S8c44812"/>
    <x v="0"/>
    <n v="17931"/>
    <n v="2024.89"/>
    <s v="Gooey Ganache Grotto"/>
    <x v="0"/>
  </r>
  <r>
    <s v="S8c44812"/>
    <x v="0"/>
    <n v="17229"/>
    <n v="1428.75"/>
    <s v="Gooey Ganache Grotto"/>
    <x v="0"/>
  </r>
  <r>
    <s v="S8c44812"/>
    <x v="0"/>
    <n v="18620"/>
    <n v="799.3"/>
    <s v="Gooey Ganache Grotto"/>
    <x v="0"/>
  </r>
  <r>
    <s v="S8c44812"/>
    <x v="0"/>
    <n v="16177"/>
    <n v="3929.83"/>
    <s v="Gooey Ganache Grotto"/>
    <x v="0"/>
  </r>
  <r>
    <s v="S8c44812"/>
    <x v="0"/>
    <n v="14141"/>
    <n v="324.20999999999998"/>
    <s v="Gooey Ganache Grotto"/>
    <x v="0"/>
  </r>
  <r>
    <s v="S8c44812"/>
    <x v="0"/>
    <n v="10325"/>
    <n v="2095.2199999999998"/>
    <s v="Gooey Ganache Grotto"/>
    <x v="0"/>
  </r>
  <r>
    <s v="S8c44812"/>
    <x v="0"/>
    <n v="10549"/>
    <n v="136.37"/>
    <s v="Gooey Ganache Grotto"/>
    <x v="0"/>
  </r>
  <r>
    <s v="S8c44812"/>
    <x v="0"/>
    <n v="14230"/>
    <n v="2460.75"/>
    <s v="Gooey Ganache Grotto"/>
    <x v="0"/>
  </r>
  <r>
    <s v="S8c44812"/>
    <x v="0"/>
    <n v="12034"/>
    <n v="877.6"/>
    <s v="Gooey Ganache Grotto"/>
    <x v="0"/>
  </r>
  <r>
    <s v="S8c44812"/>
    <x v="0"/>
    <n v="16280"/>
    <n v="1024.45"/>
    <s v="Gooey Ganache Grotto"/>
    <x v="0"/>
  </r>
  <r>
    <s v="S8c44812"/>
    <x v="0"/>
    <n v="13631"/>
    <n v="176.21"/>
    <s v="Gooey Ganache Grotto"/>
    <x v="0"/>
  </r>
  <r>
    <s v="S8c44812"/>
    <x v="0"/>
    <n v="18618"/>
    <n v="426.85"/>
    <s v="Gooey Ganache Grotto"/>
    <x v="0"/>
  </r>
  <r>
    <s v="S8c44812"/>
    <x v="0"/>
    <n v="18789"/>
    <n v="1182.33"/>
    <s v="Gooey Ganache Grotto"/>
    <x v="0"/>
  </r>
  <r>
    <s v="S8c44812"/>
    <x v="0"/>
    <n v="10631"/>
    <n v="243.74"/>
    <s v="Gooey Ganache Grotto"/>
    <x v="0"/>
  </r>
  <r>
    <s v="S8c44812"/>
    <x v="0"/>
    <n v="15452"/>
    <n v="354.27"/>
    <s v="Gooey Ganache Grotto"/>
    <x v="0"/>
  </r>
  <r>
    <s v="S8c44812"/>
    <x v="0"/>
    <n v="19228"/>
    <n v="825.4"/>
    <s v="Gooey Ganache Grotto"/>
    <x v="0"/>
  </r>
  <r>
    <s v="S8c44812"/>
    <x v="0"/>
    <n v="11995"/>
    <n v="1594.46"/>
    <s v="Gooey Ganache Grotto"/>
    <x v="0"/>
  </r>
  <r>
    <s v="S8c44812"/>
    <x v="0"/>
    <n v="11347"/>
    <n v="487.09"/>
    <s v="Gooey Ganache Grotto"/>
    <x v="0"/>
  </r>
  <r>
    <s v="S8c44812"/>
    <x v="0"/>
    <n v="11158"/>
    <n v="2822.16"/>
    <s v="Gooey Ganache Grotto"/>
    <x v="0"/>
  </r>
  <r>
    <s v="S8c44812"/>
    <x v="0"/>
    <n v="17354"/>
    <n v="1265.57"/>
    <s v="Gooey Ganache Grotto"/>
    <x v="0"/>
  </r>
  <r>
    <s v="S8c44812"/>
    <x v="1"/>
    <n v="14049"/>
    <n v="1587.96"/>
    <s v="Gooey Ganache Grotto"/>
    <x v="1"/>
  </r>
  <r>
    <s v="S8c44812"/>
    <x v="1"/>
    <n v="16953"/>
    <n v="1068.55"/>
    <s v="Gooey Ganache Grotto"/>
    <x v="1"/>
  </r>
  <r>
    <s v="S8c44812"/>
    <x v="1"/>
    <n v="15088"/>
    <n v="1554.52"/>
    <s v="Gooey Ganache Grotto"/>
    <x v="1"/>
  </r>
  <r>
    <s v="S8c44812"/>
    <x v="1"/>
    <n v="12654"/>
    <n v="797.59"/>
    <s v="Gooey Ganache Grotto"/>
    <x v="1"/>
  </r>
  <r>
    <s v="S8c44812"/>
    <x v="1"/>
    <n v="18913"/>
    <n v="1570.35"/>
    <s v="Gooey Ganache Grotto"/>
    <x v="1"/>
  </r>
  <r>
    <s v="S8c44812"/>
    <x v="1"/>
    <n v="14768"/>
    <n v="1964.59"/>
    <s v="Gooey Ganache Grotto"/>
    <x v="1"/>
  </r>
  <r>
    <s v="S8c44812"/>
    <x v="1"/>
    <n v="10012"/>
    <n v="3134.06"/>
    <s v="Gooey Ganache Grotto"/>
    <x v="1"/>
  </r>
  <r>
    <s v="S8c44812"/>
    <x v="1"/>
    <n v="12770"/>
    <n v="1188"/>
    <s v="Gooey Ganache Grotto"/>
    <x v="1"/>
  </r>
  <r>
    <s v="S8c44812"/>
    <x v="1"/>
    <n v="14352"/>
    <n v="904.61"/>
    <s v="Gooey Ganache Grotto"/>
    <x v="1"/>
  </r>
  <r>
    <s v="S8c44812"/>
    <x v="1"/>
    <n v="15952"/>
    <n v="1643.54"/>
    <s v="Gooey Ganache Grotto"/>
    <x v="1"/>
  </r>
  <r>
    <s v="S8c44812"/>
    <x v="1"/>
    <n v="19620"/>
    <n v="844.25"/>
    <s v="Gooey Ganache Grotto"/>
    <x v="1"/>
  </r>
  <r>
    <s v="S8c44812"/>
    <x v="1"/>
    <n v="13344"/>
    <n v="1775.16"/>
    <s v="Gooey Ganache Grotto"/>
    <x v="1"/>
  </r>
  <r>
    <s v="S8c44812"/>
    <x v="1"/>
    <n v="11767"/>
    <n v="741.68"/>
    <s v="Gooey Ganache Grotto"/>
    <x v="1"/>
  </r>
  <r>
    <s v="S8c44812"/>
    <x v="1"/>
    <n v="11684"/>
    <n v="3423.77"/>
    <s v="Gooey Ganache Grotto"/>
    <x v="1"/>
  </r>
  <r>
    <s v="S8c44812"/>
    <x v="1"/>
    <n v="17271"/>
    <n v="1779.44"/>
    <s v="Gooey Ganache Grotto"/>
    <x v="1"/>
  </r>
  <r>
    <s v="S8c44812"/>
    <x v="1"/>
    <n v="16147"/>
    <n v="2955.39"/>
    <s v="Gooey Ganache Grotto"/>
    <x v="1"/>
  </r>
  <r>
    <s v="S8c44812"/>
    <x v="1"/>
    <n v="11770"/>
    <n v="506.47"/>
    <s v="Gooey Ganache Grotto"/>
    <x v="1"/>
  </r>
  <r>
    <s v="S8c44812"/>
    <x v="1"/>
    <n v="16813"/>
    <n v="3581.68"/>
    <s v="Gooey Ganache Grotto"/>
    <x v="1"/>
  </r>
  <r>
    <s v="S8c44812"/>
    <x v="1"/>
    <n v="15851"/>
    <n v="1474.62"/>
    <s v="Gooey Ganache Grotto"/>
    <x v="1"/>
  </r>
  <r>
    <s v="S8c44812"/>
    <x v="1"/>
    <n v="18131"/>
    <n v="1142.8"/>
    <s v="Gooey Ganache Grotto"/>
    <x v="1"/>
  </r>
  <r>
    <s v="S8c44812"/>
    <x v="1"/>
    <n v="17588"/>
    <n v="580.94000000000005"/>
    <s v="Gooey Ganache Grotto"/>
    <x v="1"/>
  </r>
  <r>
    <s v="S8c44812"/>
    <x v="1"/>
    <n v="16749"/>
    <n v="2730.59"/>
    <s v="Gooey Ganache Grotto"/>
    <x v="1"/>
  </r>
  <r>
    <s v="S8c44812"/>
    <x v="1"/>
    <n v="14415"/>
    <n v="2350.08"/>
    <s v="Gooey Ganache Grotto"/>
    <x v="1"/>
  </r>
  <r>
    <s v="S8c44812"/>
    <x v="1"/>
    <n v="12717"/>
    <n v="2073.2600000000002"/>
    <s v="Gooey Ganache Grotto"/>
    <x v="1"/>
  </r>
  <r>
    <s v="S8c44812"/>
    <x v="1"/>
    <n v="12120"/>
    <n v="1127.53"/>
    <s v="Gooey Ganache Grotto"/>
    <x v="1"/>
  </r>
  <r>
    <s v="S8c44812"/>
    <x v="1"/>
    <n v="11059"/>
    <n v="697.05"/>
    <s v="Gooey Ganache Grotto"/>
    <x v="1"/>
  </r>
  <r>
    <s v="S8c44812"/>
    <x v="1"/>
    <n v="13102"/>
    <n v="694.8"/>
    <s v="Gooey Ganache Grotto"/>
    <x v="1"/>
  </r>
  <r>
    <s v="S8c44812"/>
    <x v="1"/>
    <n v="11701"/>
    <n v="5885.96"/>
    <s v="Gooey Ganache Grotto"/>
    <x v="1"/>
  </r>
  <r>
    <s v="S8c44812"/>
    <x v="1"/>
    <n v="14198"/>
    <n v="1320.84"/>
    <s v="Gooey Ganache Grotto"/>
    <x v="1"/>
  </r>
  <r>
    <s v="S8c44812"/>
    <x v="1"/>
    <n v="13581"/>
    <n v="1535.06"/>
    <s v="Gooey Ganache Grotto"/>
    <x v="1"/>
  </r>
  <r>
    <s v="S8c44812"/>
    <x v="1"/>
    <n v="18803"/>
    <n v="997.13"/>
    <s v="Gooey Ganache Grotto"/>
    <x v="1"/>
  </r>
  <r>
    <s v="S8c44812"/>
    <x v="1"/>
    <n v="16734"/>
    <n v="5740.27"/>
    <s v="Gooey Ganache Grotto"/>
    <x v="1"/>
  </r>
  <r>
    <s v="S8c44812"/>
    <x v="1"/>
    <n v="16952"/>
    <n v="1577.05"/>
    <s v="Gooey Ganache Grotto"/>
    <x v="1"/>
  </r>
  <r>
    <s v="S8c44812"/>
    <x v="2"/>
    <n v="14513"/>
    <n v="1630.29"/>
    <s v="Gooey Ganache Grotto"/>
    <x v="2"/>
  </r>
  <r>
    <s v="S8c44812"/>
    <x v="2"/>
    <n v="12133"/>
    <n v="1120.28"/>
    <s v="Gooey Ganache Grotto"/>
    <x v="2"/>
  </r>
  <r>
    <s v="S8c44812"/>
    <x v="2"/>
    <n v="10254"/>
    <n v="229.01"/>
    <s v="Gooey Ganache Grotto"/>
    <x v="2"/>
  </r>
  <r>
    <s v="S8c44812"/>
    <x v="2"/>
    <n v="13173"/>
    <n v="557.66"/>
    <s v="Gooey Ganache Grotto"/>
    <x v="2"/>
  </r>
  <r>
    <s v="S8c44812"/>
    <x v="2"/>
    <n v="12462"/>
    <n v="2147.62"/>
    <s v="Gooey Ganache Grotto"/>
    <x v="2"/>
  </r>
  <r>
    <s v="S8c44812"/>
    <x v="2"/>
    <n v="17565"/>
    <n v="7418.28"/>
    <s v="Gooey Ganache Grotto"/>
    <x v="2"/>
  </r>
  <r>
    <s v="S8c44812"/>
    <x v="2"/>
    <n v="18026"/>
    <n v="5269.6"/>
    <s v="Gooey Ganache Grotto"/>
    <x v="2"/>
  </r>
  <r>
    <s v="S8c44812"/>
    <x v="2"/>
    <n v="15483"/>
    <n v="2513.41"/>
    <s v="Gooey Ganache Grotto"/>
    <x v="2"/>
  </r>
  <r>
    <s v="S8c44812"/>
    <x v="2"/>
    <n v="17582"/>
    <n v="2150.86"/>
    <s v="Gooey Ganache Grotto"/>
    <x v="2"/>
  </r>
  <r>
    <s v="S8c44812"/>
    <x v="2"/>
    <n v="17767"/>
    <n v="2173.5"/>
    <s v="Gooey Ganache Grotto"/>
    <x v="2"/>
  </r>
  <r>
    <s v="S8c44812"/>
    <x v="2"/>
    <n v="10881"/>
    <n v="3507.31"/>
    <s v="Gooey Ganache Grotto"/>
    <x v="2"/>
  </r>
  <r>
    <s v="S8c44812"/>
    <x v="2"/>
    <n v="15306"/>
    <n v="954.07"/>
    <s v="Gooey Ganache Grotto"/>
    <x v="2"/>
  </r>
  <r>
    <s v="S8c44812"/>
    <x v="2"/>
    <n v="15166"/>
    <n v="1097.01"/>
    <s v="Gooey Ganache Grotto"/>
    <x v="2"/>
  </r>
  <r>
    <s v="S8c44812"/>
    <x v="2"/>
    <n v="11296"/>
    <n v="1607.8"/>
    <s v="Gooey Ganache Grotto"/>
    <x v="2"/>
  </r>
  <r>
    <s v="S8c44812"/>
    <x v="2"/>
    <n v="15024"/>
    <n v="335.54"/>
    <s v="Gooey Ganache Grotto"/>
    <x v="2"/>
  </r>
  <r>
    <s v="S8c44812"/>
    <x v="2"/>
    <n v="13635"/>
    <n v="986.26"/>
    <s v="Gooey Ganache Grotto"/>
    <x v="2"/>
  </r>
  <r>
    <s v="S8c44812"/>
    <x v="2"/>
    <n v="17180"/>
    <n v="383.69"/>
    <s v="Gooey Ganache Grotto"/>
    <x v="2"/>
  </r>
  <r>
    <s v="S8c44812"/>
    <x v="2"/>
    <n v="19144"/>
    <n v="2533.39"/>
    <s v="Gooey Ganache Grotto"/>
    <x v="2"/>
  </r>
  <r>
    <s v="S8c44812"/>
    <x v="2"/>
    <n v="19032"/>
    <n v="3279.85"/>
    <s v="Gooey Ganache Grotto"/>
    <x v="2"/>
  </r>
  <r>
    <s v="S8c44812"/>
    <x v="2"/>
    <n v="19958"/>
    <n v="5435.23"/>
    <s v="Gooey Ganache Grotto"/>
    <x v="2"/>
  </r>
  <r>
    <s v="S8c44812"/>
    <x v="2"/>
    <n v="18077"/>
    <n v="1849.88"/>
    <s v="Gooey Ganache Grotto"/>
    <x v="2"/>
  </r>
  <r>
    <s v="S8c44812"/>
    <x v="2"/>
    <n v="17107"/>
    <n v="5172.0200000000004"/>
    <s v="Gooey Ganache Grotto"/>
    <x v="2"/>
  </r>
  <r>
    <s v="S8c44812"/>
    <x v="2"/>
    <n v="14367"/>
    <n v="751.87"/>
    <s v="Gooey Ganache Grotto"/>
    <x v="2"/>
  </r>
  <r>
    <s v="S8c44812"/>
    <x v="2"/>
    <n v="18791"/>
    <n v="6996.52"/>
    <s v="Gooey Ganache Grotto"/>
    <x v="2"/>
  </r>
  <r>
    <s v="S8c44812"/>
    <x v="2"/>
    <n v="18548"/>
    <n v="15252.64"/>
    <s v="Gooey Ganache Grotto"/>
    <x v="2"/>
  </r>
  <r>
    <s v="S8c44812"/>
    <x v="2"/>
    <n v="13823"/>
    <n v="2658.62"/>
    <s v="Gooey Ganache Grotto"/>
    <x v="2"/>
  </r>
  <r>
    <s v="S8c44812"/>
    <x v="2"/>
    <n v="15977"/>
    <n v="197.05"/>
    <s v="Gooey Ganache Grotto"/>
    <x v="2"/>
  </r>
  <r>
    <s v="S8c44812"/>
    <x v="2"/>
    <n v="11467"/>
    <n v="1173.46"/>
    <s v="Gooey Ganache Grotto"/>
    <x v="2"/>
  </r>
  <r>
    <s v="S8c44812"/>
    <x v="2"/>
    <n v="11870"/>
    <n v="1808.2"/>
    <s v="Gooey Ganache Grotto"/>
    <x v="2"/>
  </r>
  <r>
    <s v="S8c44812"/>
    <x v="2"/>
    <n v="10931"/>
    <n v="1446.54"/>
    <s v="Gooey Ganache Grotto"/>
    <x v="2"/>
  </r>
  <r>
    <s v="S8c44812"/>
    <x v="3"/>
    <n v="16124"/>
    <n v="2257.36"/>
    <s v="Gooey Ganache Grotto"/>
    <x v="3"/>
  </r>
  <r>
    <s v="S8c44812"/>
    <x v="3"/>
    <n v="12293"/>
    <n v="245.86"/>
    <s v="Gooey Ganache Grotto"/>
    <x v="3"/>
  </r>
  <r>
    <s v="S8c44812"/>
    <x v="3"/>
    <n v="13558"/>
    <n v="3525.08"/>
    <s v="Gooey Ganache Grotto"/>
    <x v="3"/>
  </r>
  <r>
    <s v="S8c44812"/>
    <x v="3"/>
    <n v="11215"/>
    <n v="448.6"/>
    <s v="Gooey Ganache Grotto"/>
    <x v="3"/>
  </r>
  <r>
    <s v="S8c44812"/>
    <x v="3"/>
    <n v="19952"/>
    <n v="5786.08"/>
    <s v="Gooey Ganache Grotto"/>
    <x v="3"/>
  </r>
  <r>
    <s v="S8c44812"/>
    <x v="3"/>
    <n v="17074"/>
    <n v="7683.3"/>
    <s v="Gooey Ganache Grotto"/>
    <x v="3"/>
  </r>
  <r>
    <s v="S8c44812"/>
    <x v="3"/>
    <n v="13992"/>
    <n v="2658.48"/>
    <s v="Gooey Ganache Grotto"/>
    <x v="3"/>
  </r>
  <r>
    <s v="S8c44812"/>
    <x v="3"/>
    <n v="16742"/>
    <n v="9375.52"/>
    <s v="Gooey Ganache Grotto"/>
    <x v="3"/>
  </r>
  <r>
    <s v="S8c44812"/>
    <x v="3"/>
    <n v="12959"/>
    <n v="1166.31"/>
    <s v="Gooey Ganache Grotto"/>
    <x v="3"/>
  </r>
  <r>
    <s v="S8c44812"/>
    <x v="3"/>
    <n v="14206"/>
    <n v="1278.54"/>
    <s v="Gooey Ganache Grotto"/>
    <x v="3"/>
  </r>
  <r>
    <s v="S8c44812"/>
    <x v="3"/>
    <n v="12605"/>
    <n v="5672.25"/>
    <s v="Gooey Ganache Grotto"/>
    <x v="3"/>
  </r>
  <r>
    <s v="S8c44812"/>
    <x v="3"/>
    <n v="15528"/>
    <n v="4813.68"/>
    <s v="Gooey Ganache Grotto"/>
    <x v="3"/>
  </r>
  <r>
    <s v="S8c44812"/>
    <x v="3"/>
    <n v="15406"/>
    <n v="6162.4"/>
    <s v="Gooey Ganache Grotto"/>
    <x v="3"/>
  </r>
  <r>
    <s v="S8c44812"/>
    <x v="3"/>
    <n v="16249"/>
    <n v="1949.88"/>
    <s v="Gooey Ganache Grotto"/>
    <x v="3"/>
  </r>
  <r>
    <s v="S8c44812"/>
    <x v="3"/>
    <n v="16612"/>
    <n v="4651.3599999999997"/>
    <s v="Gooey Ganache Grotto"/>
    <x v="3"/>
  </r>
  <r>
    <s v="S8c44812"/>
    <x v="3"/>
    <n v="13781"/>
    <n v="5098.97"/>
    <s v="Gooey Ganache Grotto"/>
    <x v="3"/>
  </r>
  <r>
    <s v="S8c44812"/>
    <x v="3"/>
    <n v="19581"/>
    <n v="4503.63"/>
    <s v="Gooey Ganache Grotto"/>
    <x v="3"/>
  </r>
  <r>
    <s v="S8c44812"/>
    <x v="3"/>
    <n v="18811"/>
    <n v="376.22"/>
    <s v="Gooey Ganache Grotto"/>
    <x v="3"/>
  </r>
  <r>
    <s v="S8c44812"/>
    <x v="3"/>
    <n v="12071"/>
    <n v="0"/>
    <s v="Gooey Ganache Grotto"/>
    <x v="3"/>
  </r>
  <r>
    <s v="S8c44812"/>
    <x v="3"/>
    <n v="12104"/>
    <n v="3994.32"/>
    <s v="Gooey Ganache Grotto"/>
    <x v="3"/>
  </r>
  <r>
    <s v="S8c44812"/>
    <x v="3"/>
    <n v="18568"/>
    <n v="3156.56"/>
    <s v="Gooey Ganache Grotto"/>
    <x v="3"/>
  </r>
  <r>
    <s v="S8c44812"/>
    <x v="3"/>
    <n v="15326"/>
    <n v="153.26"/>
    <s v="Gooey Ganache Grotto"/>
    <x v="3"/>
  </r>
  <r>
    <s v="S8c44812"/>
    <x v="3"/>
    <n v="11819"/>
    <n v="4609.41"/>
    <s v="Gooey Ganache Grotto"/>
    <x v="3"/>
  </r>
  <r>
    <s v="S8c44812"/>
    <x v="3"/>
    <n v="16881"/>
    <n v="1519.29"/>
    <s v="Gooey Ganache Grotto"/>
    <x v="3"/>
  </r>
  <r>
    <s v="S8c44812"/>
    <x v="3"/>
    <n v="14671"/>
    <n v="-146.71"/>
    <s v="Gooey Ganache Grotto"/>
    <x v="3"/>
  </r>
  <r>
    <s v="S8c44812"/>
    <x v="3"/>
    <n v="18887"/>
    <n v="1322.09"/>
    <s v="Gooey Ganache Grotto"/>
    <x v="3"/>
  </r>
  <r>
    <s v="S8c44812"/>
    <x v="3"/>
    <n v="14501"/>
    <n v="290.02"/>
    <s v="Gooey Ganache Grotto"/>
    <x v="3"/>
  </r>
  <r>
    <s v="S8c44812"/>
    <x v="3"/>
    <n v="14323"/>
    <n v="1718.76"/>
    <s v="Gooey Ganache Grotto"/>
    <x v="3"/>
  </r>
  <r>
    <s v="S8c44812"/>
    <x v="3"/>
    <n v="11816"/>
    <n v="2008.72"/>
    <s v="Gooey Ganache Grotto"/>
    <x v="3"/>
  </r>
  <r>
    <s v="S8c44812"/>
    <x v="3"/>
    <n v="16751"/>
    <n v="335.02"/>
    <s v="Gooey Ganache Grotto"/>
    <x v="3"/>
  </r>
  <r>
    <s v="S8c44812"/>
    <x v="3"/>
    <n v="14847"/>
    <n v="1781.64"/>
    <s v="Gooey Ganache Grotto"/>
    <x v="3"/>
  </r>
  <r>
    <s v="S8c44812"/>
    <x v="3"/>
    <n v="10227"/>
    <n v="-102.27"/>
    <s v="Gooey Ganache Grotto"/>
    <x v="3"/>
  </r>
  <r>
    <s v="S8c44812"/>
    <x v="3"/>
    <n v="16940"/>
    <n v="169.4"/>
    <s v="Gooey Ganache Grotto"/>
    <x v="3"/>
  </r>
  <r>
    <s v="S8c44812"/>
    <x v="3"/>
    <n v="10710"/>
    <n v="3427.2"/>
    <s v="Gooey Ganache Grotto"/>
    <x v="3"/>
  </r>
  <r>
    <s v="S8c44812"/>
    <x v="3"/>
    <n v="12547"/>
    <n v="7277.26"/>
    <s v="Gooey Ganache Grotto"/>
    <x v="3"/>
  </r>
  <r>
    <s v="S8c44812"/>
    <x v="3"/>
    <n v="12540"/>
    <n v="1630.2"/>
    <s v="Gooey Ganache Grotto"/>
    <x v="3"/>
  </r>
  <r>
    <s v="S8c44812"/>
    <x v="4"/>
    <n v="14176"/>
    <n v="469.83"/>
    <s v="Gooey Ganache Grotto"/>
    <x v="4"/>
  </r>
  <r>
    <s v="S8c44812"/>
    <x v="4"/>
    <n v="14785"/>
    <n v="637.87"/>
    <s v="Gooey Ganache Grotto"/>
    <x v="4"/>
  </r>
  <r>
    <s v="S8c44812"/>
    <x v="4"/>
    <n v="14777"/>
    <n v="933.06"/>
    <s v="Gooey Ganache Grotto"/>
    <x v="4"/>
  </r>
  <r>
    <s v="S8c44812"/>
    <x v="4"/>
    <n v="19725"/>
    <n v="653.74"/>
    <s v="Gooey Ganache Grotto"/>
    <x v="4"/>
  </r>
  <r>
    <s v="S8c44812"/>
    <x v="4"/>
    <n v="12285"/>
    <n v="652.86"/>
    <s v="Gooey Ganache Grotto"/>
    <x v="4"/>
  </r>
  <r>
    <s v="S8c44812"/>
    <x v="4"/>
    <n v="11961"/>
    <n v="3267.06"/>
    <s v="Gooey Ganache Grotto"/>
    <x v="4"/>
  </r>
  <r>
    <s v="S8c44812"/>
    <x v="4"/>
    <n v="19203"/>
    <n v="252.38"/>
    <s v="Gooey Ganache Grotto"/>
    <x v="4"/>
  </r>
  <r>
    <s v="S8c44812"/>
    <x v="4"/>
    <n v="16925"/>
    <n v="560.94000000000005"/>
    <s v="Gooey Ganache Grotto"/>
    <x v="4"/>
  </r>
  <r>
    <s v="S8c44812"/>
    <x v="4"/>
    <n v="10597"/>
    <n v="1410.91"/>
    <s v="Gooey Ganache Grotto"/>
    <x v="4"/>
  </r>
  <r>
    <s v="S8c44812"/>
    <x v="4"/>
    <n v="12566"/>
    <n v="416.47"/>
    <s v="Gooey Ganache Grotto"/>
    <x v="4"/>
  </r>
  <r>
    <s v="S8c44812"/>
    <x v="4"/>
    <n v="16590"/>
    <n v="3038.34"/>
    <s v="Gooey Ganache Grotto"/>
    <x v="4"/>
  </r>
  <r>
    <s v="S8c44812"/>
    <x v="4"/>
    <n v="16389"/>
    <n v="1854.3"/>
    <s v="Gooey Ganache Grotto"/>
    <x v="4"/>
  </r>
  <r>
    <s v="S8c44812"/>
    <x v="4"/>
    <n v="15172"/>
    <n v="2475.1999999999998"/>
    <s v="Gooey Ganache Grotto"/>
    <x v="4"/>
  </r>
  <r>
    <s v="S8c44812"/>
    <x v="4"/>
    <n v="12856"/>
    <n v="683.2"/>
    <s v="Gooey Ganache Grotto"/>
    <x v="4"/>
  </r>
  <r>
    <s v="S8c44812"/>
    <x v="4"/>
    <n v="13930"/>
    <n v="3247.68"/>
    <s v="Gooey Ganache Grotto"/>
    <x v="4"/>
  </r>
  <r>
    <s v="S8c44812"/>
    <x v="4"/>
    <n v="15228"/>
    <n v="961.54"/>
    <s v="Gooey Ganache Grotto"/>
    <x v="4"/>
  </r>
  <r>
    <s v="S8c44812"/>
    <x v="4"/>
    <n v="11906"/>
    <n v="870.84"/>
    <s v="Gooey Ganache Grotto"/>
    <x v="4"/>
  </r>
  <r>
    <s v="S8c44812"/>
    <x v="4"/>
    <n v="19861"/>
    <n v="2247.13"/>
    <s v="Gooey Ganache Grotto"/>
    <x v="4"/>
  </r>
  <r>
    <s v="S8c44812"/>
    <x v="4"/>
    <n v="17558"/>
    <n v="2337.7199999999998"/>
    <s v="Gooey Ganache Grotto"/>
    <x v="4"/>
  </r>
  <r>
    <s v="S8c44812"/>
    <x v="4"/>
    <n v="13312"/>
    <n v="1506.16"/>
    <s v="Gooey Ganache Grotto"/>
    <x v="4"/>
  </r>
  <r>
    <s v="S8c44812"/>
    <x v="4"/>
    <n v="18784"/>
    <n v="1186.08"/>
    <s v="Gooey Ganache Grotto"/>
    <x v="4"/>
  </r>
  <r>
    <s v="S8c44812"/>
    <x v="4"/>
    <n v="13204"/>
    <n v="437.62"/>
    <s v="Gooey Ganache Grotto"/>
    <x v="4"/>
  </r>
  <r>
    <s v="S8c44812"/>
    <x v="4"/>
    <n v="16824"/>
    <n v="221.12"/>
    <s v="Gooey Ganache Grotto"/>
    <x v="4"/>
  </r>
  <r>
    <s v="S8c44812"/>
    <x v="4"/>
    <n v="19340"/>
    <n v="1414.58"/>
    <s v="Gooey Ganache Grotto"/>
    <x v="4"/>
  </r>
  <r>
    <s v="S8c44812"/>
    <x v="4"/>
    <n v="14392"/>
    <n v="189.15"/>
    <s v="Gooey Ganache Grotto"/>
    <x v="4"/>
  </r>
  <r>
    <s v="S8c44812"/>
    <x v="4"/>
    <n v="18412"/>
    <n v="426.11"/>
    <s v="Gooey Ganache Grotto"/>
    <x v="4"/>
  </r>
  <r>
    <s v="S8c44812"/>
    <x v="4"/>
    <n v="16848"/>
    <n v="895.35"/>
    <s v="Gooey Ganache Grotto"/>
    <x v="4"/>
  </r>
  <r>
    <s v="S8c44812"/>
    <x v="4"/>
    <n v="14252"/>
    <n v="1184.95"/>
    <s v="Gooey Ganache Grotto"/>
    <x v="4"/>
  </r>
  <r>
    <s v="S8c44812"/>
    <x v="4"/>
    <n v="11761"/>
    <n v="272.18"/>
    <s v="Gooey Ganache Grotto"/>
    <x v="4"/>
  </r>
  <r>
    <s v="S8c44812"/>
    <x v="4"/>
    <n v="15288"/>
    <n v="5093.09"/>
    <s v="Gooey Ganache Grotto"/>
    <x v="4"/>
  </r>
  <r>
    <s v="S8c44812"/>
    <x v="4"/>
    <n v="16541"/>
    <n v="1540.68"/>
    <s v="Gooey Ganache Grotto"/>
    <x v="4"/>
  </r>
  <r>
    <s v="S8c44812"/>
    <x v="4"/>
    <n v="13842"/>
    <n v="597.17999999999995"/>
    <s v="Gooey Ganache Grotto"/>
    <x v="4"/>
  </r>
  <r>
    <s v="S8c44812"/>
    <x v="4"/>
    <n v="18716"/>
    <n v="3240.54"/>
    <s v="Gooey Ganache Grotto"/>
    <x v="4"/>
  </r>
  <r>
    <s v="S8c44812"/>
    <x v="4"/>
    <n v="15733"/>
    <n v="2252.0700000000002"/>
    <s v="Gooey Ganache Grotto"/>
    <x v="4"/>
  </r>
  <r>
    <s v="S8c44812"/>
    <x v="4"/>
    <n v="16315"/>
    <n v="540.73"/>
    <s v="Gooey Ganache Grotto"/>
    <x v="4"/>
  </r>
  <r>
    <s v="S8c44812"/>
    <x v="5"/>
    <n v="16829"/>
    <n v="1861.09"/>
    <s v="Gooey Ganache Grotto"/>
    <x v="5"/>
  </r>
  <r>
    <s v="S8c44812"/>
    <x v="5"/>
    <n v="11104"/>
    <n v="3115.65"/>
    <s v="Gooey Ganache Grotto"/>
    <x v="5"/>
  </r>
  <r>
    <s v="S8c44812"/>
    <x v="5"/>
    <n v="13799"/>
    <n v="1112.04"/>
    <s v="Gooey Ganache Grotto"/>
    <x v="5"/>
  </r>
  <r>
    <s v="S8c44812"/>
    <x v="5"/>
    <n v="10381"/>
    <n v="836.59"/>
    <s v="Gooey Ganache Grotto"/>
    <x v="5"/>
  </r>
  <r>
    <s v="S8c44812"/>
    <x v="5"/>
    <n v="12357"/>
    <n v="1490.11"/>
    <s v="Gooey Ganache Grotto"/>
    <x v="5"/>
  </r>
  <r>
    <s v="S8c44812"/>
    <x v="5"/>
    <n v="13016"/>
    <n v="918.78"/>
    <s v="Gooey Ganache Grotto"/>
    <x v="5"/>
  </r>
  <r>
    <s v="S8c44812"/>
    <x v="5"/>
    <n v="15683"/>
    <n v="2361.6799999999998"/>
    <s v="Gooey Ganache Grotto"/>
    <x v="5"/>
  </r>
  <r>
    <s v="S8c44812"/>
    <x v="5"/>
    <n v="13466"/>
    <n v="4721.0200000000004"/>
    <s v="Gooey Ganache Grotto"/>
    <x v="5"/>
  </r>
  <r>
    <s v="S8c44812"/>
    <x v="5"/>
    <n v="18438"/>
    <n v="2776.55"/>
    <s v="Gooey Ganache Grotto"/>
    <x v="5"/>
  </r>
  <r>
    <s v="S8c44812"/>
    <x v="5"/>
    <n v="14282"/>
    <n v="1293.78"/>
    <s v="Gooey Ganache Grotto"/>
    <x v="5"/>
  </r>
  <r>
    <s v="S8c44812"/>
    <x v="5"/>
    <n v="14548"/>
    <n v="1608.84"/>
    <s v="Gooey Ganache Grotto"/>
    <x v="5"/>
  </r>
  <r>
    <s v="S8c44812"/>
    <x v="5"/>
    <n v="16746"/>
    <n v="2521.75"/>
    <s v="Gooey Ganache Grotto"/>
    <x v="5"/>
  </r>
  <r>
    <s v="S8c44812"/>
    <x v="5"/>
    <n v="15002"/>
    <n v="1659.04"/>
    <s v="Gooey Ganache Grotto"/>
    <x v="5"/>
  </r>
  <r>
    <s v="S8c44812"/>
    <x v="5"/>
    <n v="13569"/>
    <n v="1907.64"/>
    <s v="Gooey Ganache Grotto"/>
    <x v="5"/>
  </r>
  <r>
    <s v="S8c44812"/>
    <x v="5"/>
    <n v="19978"/>
    <n v="4606.6899999999996"/>
    <s v="Gooey Ganache Grotto"/>
    <x v="5"/>
  </r>
  <r>
    <s v="S8c44812"/>
    <x v="5"/>
    <n v="17390"/>
    <n v="1401.43"/>
    <s v="Gooey Ganache Grotto"/>
    <x v="5"/>
  </r>
  <r>
    <s v="S8c44812"/>
    <x v="5"/>
    <n v="11792"/>
    <n v="2601.1799999999998"/>
    <s v="Gooey Ganache Grotto"/>
    <x v="5"/>
  </r>
  <r>
    <s v="S8c44812"/>
    <x v="5"/>
    <n v="19960"/>
    <n v="2207.34"/>
    <s v="Gooey Ganache Grotto"/>
    <x v="5"/>
  </r>
  <r>
    <s v="S8c44812"/>
    <x v="5"/>
    <n v="10832"/>
    <n v="981.25"/>
    <s v="Gooey Ganache Grotto"/>
    <x v="5"/>
  </r>
  <r>
    <s v="S8c44812"/>
    <x v="5"/>
    <n v="10704"/>
    <n v="4180.8599999999997"/>
    <s v="Gooey Ganache Grotto"/>
    <x v="5"/>
  </r>
  <r>
    <s v="S8c44812"/>
    <x v="5"/>
    <n v="11672"/>
    <n v="823.91"/>
    <s v="Gooey Ganache Grotto"/>
    <x v="5"/>
  </r>
  <r>
    <s v="S8c44812"/>
    <x v="5"/>
    <n v="19039"/>
    <n v="1915.1"/>
    <s v="Gooey Ganache Grotto"/>
    <x v="5"/>
  </r>
  <r>
    <s v="S8c44812"/>
    <x v="5"/>
    <n v="11053"/>
    <n v="2659.22"/>
    <s v="Gooey Ganache Grotto"/>
    <x v="5"/>
  </r>
  <r>
    <s v="S8c44812"/>
    <x v="5"/>
    <n v="15564"/>
    <n v="2343.7600000000002"/>
    <s v="Gooey Ganache Grotto"/>
    <x v="5"/>
  </r>
  <r>
    <s v="S8c44812"/>
    <x v="5"/>
    <n v="12760"/>
    <n v="8811.91"/>
    <s v="Gooey Ganache Grotto"/>
    <x v="5"/>
  </r>
  <r>
    <s v="S8c44812"/>
    <x v="5"/>
    <n v="15995"/>
    <n v="1448.96"/>
    <s v="Gooey Ganache Grotto"/>
    <x v="5"/>
  </r>
  <r>
    <s v="S8c44812"/>
    <x v="5"/>
    <n v="15368"/>
    <n v="3082.64"/>
    <s v="Gooey Ganache Grotto"/>
    <x v="5"/>
  </r>
  <r>
    <s v="S8c44812"/>
    <x v="5"/>
    <n v="13958"/>
    <n v="1543.59"/>
    <s v="Gooey Ganache Grotto"/>
    <x v="5"/>
  </r>
  <r>
    <s v="S8c44812"/>
    <x v="5"/>
    <n v="17468"/>
    <n v="4726.6400000000003"/>
    <s v="Gooey Ganache Grotto"/>
    <x v="5"/>
  </r>
  <r>
    <s v="S8c44812"/>
    <x v="5"/>
    <n v="19754"/>
    <n v="1789.48"/>
    <s v="Gooey Ganache Grotto"/>
    <x v="5"/>
  </r>
  <r>
    <s v="S8c44812"/>
    <x v="5"/>
    <n v="16581"/>
    <n v="3325.95"/>
    <s v="Gooey Ganache Grotto"/>
    <x v="5"/>
  </r>
  <r>
    <s v="S8c44812"/>
    <x v="5"/>
    <n v="11510"/>
    <n v="927.57"/>
    <s v="Gooey Ganache Grotto"/>
    <x v="5"/>
  </r>
  <r>
    <s v="S8c44812"/>
    <x v="5"/>
    <n v="17996"/>
    <n v="5049.47"/>
    <s v="Gooey Ganache Grotto"/>
    <x v="5"/>
  </r>
  <r>
    <s v="S8c44812"/>
    <x v="5"/>
    <n v="18315"/>
    <n v="1475.97"/>
    <s v="Gooey Ganache Grotto"/>
    <x v="5"/>
  </r>
  <r>
    <s v="S9c8cb52"/>
    <x v="0"/>
    <n v="18434"/>
    <n v="1048.0999999999999"/>
    <s v="Fizzwhiz Fjord"/>
    <x v="0"/>
  </r>
  <r>
    <s v="S9c8cb52"/>
    <x v="0"/>
    <n v="14944"/>
    <n v="550.79"/>
    <s v="Fizzwhiz Fjord"/>
    <x v="0"/>
  </r>
  <r>
    <s v="S9c8cb52"/>
    <x v="0"/>
    <n v="13697"/>
    <n v="6668.48"/>
    <s v="Fizzwhiz Fjord"/>
    <x v="0"/>
  </r>
  <r>
    <s v="S9c8cb52"/>
    <x v="0"/>
    <n v="15786"/>
    <n v="108.25"/>
    <s v="Fizzwhiz Fjord"/>
    <x v="0"/>
  </r>
  <r>
    <s v="S9c8cb52"/>
    <x v="0"/>
    <n v="12183"/>
    <n v="205.37"/>
    <s v="Fizzwhiz Fjord"/>
    <x v="0"/>
  </r>
  <r>
    <s v="S9c8cb52"/>
    <x v="0"/>
    <n v="10400"/>
    <n v="1527.31"/>
    <s v="Fizzwhiz Fjord"/>
    <x v="0"/>
  </r>
  <r>
    <s v="S9c8cb52"/>
    <x v="0"/>
    <n v="14253"/>
    <n v="525.32000000000005"/>
    <s v="Fizzwhiz Fjord"/>
    <x v="0"/>
  </r>
  <r>
    <s v="S9c8cb52"/>
    <x v="0"/>
    <n v="11119"/>
    <n v="76.239999999999995"/>
    <s v="Fizzwhiz Fjord"/>
    <x v="0"/>
  </r>
  <r>
    <s v="S9c8cb52"/>
    <x v="0"/>
    <n v="11465"/>
    <n v="1913.02"/>
    <s v="Fizzwhiz Fjord"/>
    <x v="0"/>
  </r>
  <r>
    <s v="S9c8cb52"/>
    <x v="0"/>
    <n v="18722"/>
    <n v="3311.12"/>
    <s v="Fizzwhiz Fjord"/>
    <x v="0"/>
  </r>
  <r>
    <s v="S9c8cb52"/>
    <x v="0"/>
    <n v="10371"/>
    <n v="2249.0300000000002"/>
    <s v="Fizzwhiz Fjord"/>
    <x v="0"/>
  </r>
  <r>
    <s v="S9c8cb52"/>
    <x v="0"/>
    <n v="16676"/>
    <n v="12954.87"/>
    <s v="Fizzwhiz Fjord"/>
    <x v="0"/>
  </r>
  <r>
    <s v="S9c8cb52"/>
    <x v="0"/>
    <n v="18017"/>
    <n v="664.06"/>
    <s v="Fizzwhiz Fjord"/>
    <x v="0"/>
  </r>
  <r>
    <s v="S9c8cb52"/>
    <x v="0"/>
    <n v="16080"/>
    <n v="431.86"/>
    <s v="Fizzwhiz Fjord"/>
    <x v="0"/>
  </r>
  <r>
    <s v="S9c8cb52"/>
    <x v="0"/>
    <n v="10237"/>
    <n v="274.94"/>
    <s v="Fizzwhiz Fjord"/>
    <x v="0"/>
  </r>
  <r>
    <s v="S9c8cb52"/>
    <x v="0"/>
    <n v="13784"/>
    <n v="2162.12"/>
    <s v="Fizzwhiz Fjord"/>
    <x v="0"/>
  </r>
  <r>
    <s v="S9c8cb52"/>
    <x v="0"/>
    <n v="17401"/>
    <n v="1685.41"/>
    <s v="Fizzwhiz Fjord"/>
    <x v="0"/>
  </r>
  <r>
    <s v="S9c8cb52"/>
    <x v="0"/>
    <n v="15600"/>
    <n v="2914.97"/>
    <s v="Fizzwhiz Fjord"/>
    <x v="0"/>
  </r>
  <r>
    <s v="S9c8cb52"/>
    <x v="0"/>
    <n v="17508"/>
    <n v="4321.97"/>
    <s v="Fizzwhiz Fjord"/>
    <x v="0"/>
  </r>
  <r>
    <s v="S9c8cb52"/>
    <x v="0"/>
    <n v="19079"/>
    <n v="130.83000000000001"/>
    <s v="Fizzwhiz Fjord"/>
    <x v="0"/>
  </r>
  <r>
    <s v="S9c8cb52"/>
    <x v="0"/>
    <n v="14909"/>
    <n v="1891.31"/>
    <s v="Fizzwhiz Fjord"/>
    <x v="0"/>
  </r>
  <r>
    <s v="S9c8cb52"/>
    <x v="0"/>
    <n v="16635"/>
    <n v="446.77"/>
    <s v="Fizzwhiz Fjord"/>
    <x v="0"/>
  </r>
  <r>
    <s v="S9c8cb52"/>
    <x v="0"/>
    <n v="19782"/>
    <n v="3102.95"/>
    <s v="Fizzwhiz Fjord"/>
    <x v="0"/>
  </r>
  <r>
    <s v="S9c8cb52"/>
    <x v="0"/>
    <n v="12402"/>
    <n v="209.06"/>
    <s v="Fizzwhiz Fjord"/>
    <x v="0"/>
  </r>
  <r>
    <s v="S9c8cb52"/>
    <x v="0"/>
    <n v="13207"/>
    <n v="90.56"/>
    <s v="Fizzwhiz Fjord"/>
    <x v="0"/>
  </r>
  <r>
    <s v="S9c8cb52"/>
    <x v="0"/>
    <n v="17955"/>
    <n v="1020.87"/>
    <s v="Fizzwhiz Fjord"/>
    <x v="0"/>
  </r>
  <r>
    <s v="S9c8cb52"/>
    <x v="0"/>
    <n v="13081"/>
    <n v="89.7"/>
    <s v="Fizzwhiz Fjord"/>
    <x v="0"/>
  </r>
  <r>
    <s v="S9c8cb52"/>
    <x v="0"/>
    <n v="17259"/>
    <n v="808.71"/>
    <s v="Fizzwhiz Fjord"/>
    <x v="0"/>
  </r>
  <r>
    <s v="S9c8cb52"/>
    <x v="0"/>
    <n v="12888"/>
    <n v="88.37"/>
    <s v="Fizzwhiz Fjord"/>
    <x v="0"/>
  </r>
  <r>
    <s v="S9c8cb52"/>
    <x v="0"/>
    <n v="11101"/>
    <n v="1186.22"/>
    <s v="Fizzwhiz Fjord"/>
    <x v="0"/>
  </r>
  <r>
    <s v="S9c8cb52"/>
    <x v="0"/>
    <n v="17583"/>
    <n v="3285.51"/>
    <s v="Fizzwhiz Fjord"/>
    <x v="0"/>
  </r>
  <r>
    <s v="S9c8cb52"/>
    <x v="0"/>
    <n v="19773"/>
    <n v="1717.43"/>
    <s v="Fizzwhiz Fjord"/>
    <x v="0"/>
  </r>
  <r>
    <s v="S9c8cb52"/>
    <x v="0"/>
    <n v="18159"/>
    <n v="4119.5"/>
    <s v="Fizzwhiz Fjord"/>
    <x v="0"/>
  </r>
  <r>
    <s v="S9c8cb52"/>
    <x v="0"/>
    <n v="13021"/>
    <n v="1782.02"/>
    <s v="Fizzwhiz Fjord"/>
    <x v="0"/>
  </r>
  <r>
    <s v="S9c8cb52"/>
    <x v="0"/>
    <n v="10681"/>
    <n v="927.72"/>
    <s v="Fizzwhiz Fjord"/>
    <x v="0"/>
  </r>
  <r>
    <s v="S9c8cb52"/>
    <x v="1"/>
    <n v="16776"/>
    <n v="2793.4"/>
    <s v="Fizzwhiz Fjord"/>
    <x v="1"/>
  </r>
  <r>
    <s v="S9c8cb52"/>
    <x v="1"/>
    <n v="13869"/>
    <n v="506.38"/>
    <s v="Fizzwhiz Fjord"/>
    <x v="1"/>
  </r>
  <r>
    <s v="S9c8cb52"/>
    <x v="1"/>
    <n v="12644"/>
    <n v="-44.11"/>
    <s v="Fizzwhiz Fjord"/>
    <x v="1"/>
  </r>
  <r>
    <s v="S9c8cb52"/>
    <x v="1"/>
    <n v="10671"/>
    <n v="69.489999999999995"/>
    <s v="Fizzwhiz Fjord"/>
    <x v="1"/>
  </r>
  <r>
    <s v="S9c8cb52"/>
    <x v="1"/>
    <n v="16275"/>
    <n v="105.98"/>
    <s v="Fizzwhiz Fjord"/>
    <x v="1"/>
  </r>
  <r>
    <s v="S9c8cb52"/>
    <x v="1"/>
    <n v="14175"/>
    <n v="234.05"/>
    <s v="Fizzwhiz Fjord"/>
    <x v="1"/>
  </r>
  <r>
    <s v="S9c8cb52"/>
    <x v="1"/>
    <n v="11225"/>
    <n v="-151.41"/>
    <s v="Fizzwhiz Fjord"/>
    <x v="1"/>
  </r>
  <r>
    <s v="S9c8cb52"/>
    <x v="1"/>
    <n v="16630"/>
    <n v="5928.79"/>
    <s v="Fizzwhiz Fjord"/>
    <x v="1"/>
  </r>
  <r>
    <s v="S9c8cb52"/>
    <x v="1"/>
    <n v="15184"/>
    <n v="-52.97"/>
    <s v="Fizzwhiz Fjord"/>
    <x v="1"/>
  </r>
  <r>
    <s v="S9c8cb52"/>
    <x v="1"/>
    <n v="14049"/>
    <n v="512.95000000000005"/>
    <s v="Fizzwhiz Fjord"/>
    <x v="1"/>
  </r>
  <r>
    <s v="S9c8cb52"/>
    <x v="1"/>
    <n v="11077"/>
    <n v="1069.06"/>
    <s v="Fizzwhiz Fjord"/>
    <x v="1"/>
  </r>
  <r>
    <s v="S9c8cb52"/>
    <x v="1"/>
    <n v="18016"/>
    <n v="6783.23"/>
    <s v="Fizzwhiz Fjord"/>
    <x v="1"/>
  </r>
  <r>
    <s v="S9c8cb52"/>
    <x v="1"/>
    <n v="17596"/>
    <n v="4161.66"/>
    <s v="Fizzwhiz Fjord"/>
    <x v="1"/>
  </r>
  <r>
    <s v="S9c8cb52"/>
    <x v="1"/>
    <n v="18707"/>
    <n v="1618.37"/>
    <s v="Fizzwhiz Fjord"/>
    <x v="1"/>
  </r>
  <r>
    <s v="S9c8cb52"/>
    <x v="1"/>
    <n v="13508"/>
    <n v="2519.4"/>
    <s v="Fizzwhiz Fjord"/>
    <x v="1"/>
  </r>
  <r>
    <s v="S9c8cb52"/>
    <x v="1"/>
    <n v="16774"/>
    <n v="780.19"/>
    <s v="Fizzwhiz Fjord"/>
    <x v="1"/>
  </r>
  <r>
    <s v="S9c8cb52"/>
    <x v="1"/>
    <n v="15097"/>
    <n v="4325.47"/>
    <s v="Fizzwhiz Fjord"/>
    <x v="1"/>
  </r>
  <r>
    <s v="S9c8cb52"/>
    <x v="1"/>
    <n v="19080"/>
    <n v="1078.24"/>
    <s v="Fizzwhiz Fjord"/>
    <x v="1"/>
  </r>
  <r>
    <s v="S9c8cb52"/>
    <x v="1"/>
    <n v="12983"/>
    <n v="1642.5"/>
    <s v="Fizzwhiz Fjord"/>
    <x v="1"/>
  </r>
  <r>
    <s v="S9c8cb52"/>
    <x v="1"/>
    <n v="17841"/>
    <n v="3149.14"/>
    <s v="Fizzwhiz Fjord"/>
    <x v="1"/>
  </r>
  <r>
    <s v="S9c8cb52"/>
    <x v="1"/>
    <n v="17336"/>
    <n v="459.61"/>
    <s v="Fizzwhiz Fjord"/>
    <x v="1"/>
  </r>
  <r>
    <s v="S9c8cb52"/>
    <x v="1"/>
    <n v="10802"/>
    <n v="-145.69999999999999"/>
    <s v="Fizzwhiz Fjord"/>
    <x v="1"/>
  </r>
  <r>
    <s v="S9c8cb52"/>
    <x v="1"/>
    <n v="18716"/>
    <n v="1993.47"/>
    <s v="Fizzwhiz Fjord"/>
    <x v="1"/>
  </r>
  <r>
    <s v="S9c8cb52"/>
    <x v="1"/>
    <n v="14569"/>
    <n v="4756.95"/>
    <s v="Fizzwhiz Fjord"/>
    <x v="1"/>
  </r>
  <r>
    <s v="S9c8cb52"/>
    <x v="1"/>
    <n v="11069"/>
    <n v="1068.29"/>
    <s v="Fizzwhiz Fjord"/>
    <x v="1"/>
  </r>
  <r>
    <s v="S9c8cb52"/>
    <x v="1"/>
    <n v="16416"/>
    <n v="1420.17"/>
    <s v="Fizzwhiz Fjord"/>
    <x v="1"/>
  </r>
  <r>
    <s v="S9c8cb52"/>
    <x v="1"/>
    <n v="16284"/>
    <n v="431.72"/>
    <s v="Fizzwhiz Fjord"/>
    <x v="1"/>
  </r>
  <r>
    <s v="S9c8cb52"/>
    <x v="1"/>
    <n v="10678"/>
    <n v="496.65"/>
    <s v="Fizzwhiz Fjord"/>
    <x v="1"/>
  </r>
  <r>
    <s v="S9c8cb52"/>
    <x v="1"/>
    <n v="15422"/>
    <n v="563.08000000000004"/>
    <s v="Fizzwhiz Fjord"/>
    <x v="1"/>
  </r>
  <r>
    <s v="S9c8cb52"/>
    <x v="1"/>
    <n v="16566"/>
    <n v="-223.45"/>
    <s v="Fizzwhiz Fjord"/>
    <x v="1"/>
  </r>
  <r>
    <s v="S9c8cb52"/>
    <x v="1"/>
    <n v="17404"/>
    <n v="2201.81"/>
    <s v="Fizzwhiz Fjord"/>
    <x v="1"/>
  </r>
  <r>
    <s v="S9c8cb52"/>
    <x v="1"/>
    <n v="18318"/>
    <n v="2134.2600000000002"/>
    <s v="Fizzwhiz Fjord"/>
    <x v="1"/>
  </r>
  <r>
    <s v="S9c8cb52"/>
    <x v="1"/>
    <n v="10685"/>
    <n v="1672.33"/>
    <s v="Fizzwhiz Fjord"/>
    <x v="1"/>
  </r>
  <r>
    <s v="S9c8cb52"/>
    <x v="1"/>
    <n v="11136"/>
    <n v="517.95000000000005"/>
    <s v="Fizzwhiz Fjord"/>
    <x v="1"/>
  </r>
  <r>
    <s v="S9c8cb52"/>
    <x v="1"/>
    <n v="19993"/>
    <n v="929.91"/>
    <s v="Fizzwhiz Fjord"/>
    <x v="1"/>
  </r>
  <r>
    <s v="S9c8cb52"/>
    <x v="1"/>
    <n v="17533"/>
    <n v="4848.08"/>
    <s v="Fizzwhiz Fjord"/>
    <x v="1"/>
  </r>
  <r>
    <s v="S9c8cb52"/>
    <x v="1"/>
    <n v="19262"/>
    <n v="5518.79"/>
    <s v="Fizzwhiz Fjord"/>
    <x v="1"/>
  </r>
  <r>
    <s v="S9c8cb52"/>
    <x v="1"/>
    <n v="11842"/>
    <n v="195.53"/>
    <s v="Fizzwhiz Fjord"/>
    <x v="1"/>
  </r>
  <r>
    <s v="S9c8cb52"/>
    <x v="1"/>
    <n v="18324"/>
    <n v="669.04"/>
    <s v="Fizzwhiz Fjord"/>
    <x v="1"/>
  </r>
  <r>
    <s v="S9c8cb52"/>
    <x v="1"/>
    <n v="18304"/>
    <n v="-63.85"/>
    <s v="Fizzwhiz Fjord"/>
    <x v="1"/>
  </r>
  <r>
    <s v="S9c8cb52"/>
    <x v="1"/>
    <n v="14840"/>
    <n v="393.43"/>
    <s v="Fizzwhiz Fjord"/>
    <x v="1"/>
  </r>
  <r>
    <s v="S9c8cb52"/>
    <x v="1"/>
    <n v="13945"/>
    <n v="2043.1"/>
    <s v="Fizzwhiz Fjord"/>
    <x v="1"/>
  </r>
  <r>
    <s v="S9c8cb52"/>
    <x v="1"/>
    <n v="10610"/>
    <n v="175.19"/>
    <s v="Fizzwhiz Fjord"/>
    <x v="1"/>
  </r>
  <r>
    <s v="S9c8cb52"/>
    <x v="2"/>
    <n v="19353"/>
    <n v="11773.83"/>
    <s v="Fizzwhiz Fjord"/>
    <x v="2"/>
  </r>
  <r>
    <s v="S9c8cb52"/>
    <x v="2"/>
    <n v="12223"/>
    <n v="346.79"/>
    <s v="Fizzwhiz Fjord"/>
    <x v="2"/>
  </r>
  <r>
    <s v="S9c8cb52"/>
    <x v="2"/>
    <n v="16619"/>
    <n v="2631.99"/>
    <s v="Fizzwhiz Fjord"/>
    <x v="2"/>
  </r>
  <r>
    <s v="S9c8cb52"/>
    <x v="2"/>
    <n v="11135"/>
    <n v="1763.47"/>
    <s v="Fizzwhiz Fjord"/>
    <x v="2"/>
  </r>
  <r>
    <s v="S9c8cb52"/>
    <x v="2"/>
    <n v="19793"/>
    <n v="957.43"/>
    <s v="Fizzwhiz Fjord"/>
    <x v="2"/>
  </r>
  <r>
    <s v="S9c8cb52"/>
    <x v="2"/>
    <n v="11456"/>
    <n v="1585.19"/>
    <s v="Fizzwhiz Fjord"/>
    <x v="2"/>
  </r>
  <r>
    <s v="S9c8cb52"/>
    <x v="2"/>
    <n v="13091"/>
    <n v="3905.99"/>
    <s v="Fizzwhiz Fjord"/>
    <x v="2"/>
  </r>
  <r>
    <s v="S9c8cb52"/>
    <x v="2"/>
    <n v="11581"/>
    <n v="1370.87"/>
    <s v="Fizzwhiz Fjord"/>
    <x v="2"/>
  </r>
  <r>
    <s v="S9c8cb52"/>
    <x v="2"/>
    <n v="15510"/>
    <n v="440.05"/>
    <s v="Fizzwhiz Fjord"/>
    <x v="2"/>
  </r>
  <r>
    <s v="S9c8cb52"/>
    <x v="2"/>
    <n v="12255"/>
    <n v="102.6"/>
    <s v="Fizzwhiz Fjord"/>
    <x v="2"/>
  </r>
  <r>
    <s v="S9c8cb52"/>
    <x v="2"/>
    <n v="12720"/>
    <n v="360.89"/>
    <s v="Fizzwhiz Fjord"/>
    <x v="2"/>
  </r>
  <r>
    <s v="S9c8cb52"/>
    <x v="2"/>
    <n v="12298"/>
    <n v="1086.8"/>
    <s v="Fizzwhiz Fjord"/>
    <x v="2"/>
  </r>
  <r>
    <s v="S9c8cb52"/>
    <x v="2"/>
    <n v="10764"/>
    <n v="1920"/>
    <s v="Fizzwhiz Fjord"/>
    <x v="2"/>
  </r>
  <r>
    <s v="S9c8cb52"/>
    <x v="2"/>
    <n v="14556"/>
    <n v="6672.06"/>
    <s v="Fizzwhiz Fjord"/>
    <x v="2"/>
  </r>
  <r>
    <s v="S9c8cb52"/>
    <x v="2"/>
    <n v="12691"/>
    <n v="1502.26"/>
    <s v="Fizzwhiz Fjord"/>
    <x v="2"/>
  </r>
  <r>
    <s v="S9c8cb52"/>
    <x v="2"/>
    <n v="14951"/>
    <n v="1769.78"/>
    <s v="Fizzwhiz Fjord"/>
    <x v="2"/>
  </r>
  <r>
    <s v="S9c8cb52"/>
    <x v="2"/>
    <n v="17324"/>
    <n v="2916.88"/>
    <s v="Fizzwhiz Fjord"/>
    <x v="2"/>
  </r>
  <r>
    <s v="S9c8cb52"/>
    <x v="2"/>
    <n v="17573"/>
    <n v="6824.86"/>
    <s v="Fizzwhiz Fjord"/>
    <x v="2"/>
  </r>
  <r>
    <s v="S9c8cb52"/>
    <x v="2"/>
    <n v="10806"/>
    <n v="522.71"/>
    <s v="Fizzwhiz Fjord"/>
    <x v="2"/>
  </r>
  <r>
    <s v="S9c8cb52"/>
    <x v="2"/>
    <n v="10120"/>
    <n v="1197.93"/>
    <s v="Fizzwhiz Fjord"/>
    <x v="2"/>
  </r>
  <r>
    <s v="S9c8cb52"/>
    <x v="2"/>
    <n v="12817"/>
    <n v="1260.8399999999999"/>
    <s v="Fizzwhiz Fjord"/>
    <x v="2"/>
  </r>
  <r>
    <s v="S9c8cb52"/>
    <x v="2"/>
    <n v="11589"/>
    <n v="2994.27"/>
    <s v="Fizzwhiz Fjord"/>
    <x v="2"/>
  </r>
  <r>
    <s v="S9c8cb52"/>
    <x v="2"/>
    <n v="16097"/>
    <n v="2227.38"/>
    <s v="Fizzwhiz Fjord"/>
    <x v="2"/>
  </r>
  <r>
    <s v="S9c8cb52"/>
    <x v="2"/>
    <n v="15878"/>
    <n v="2673.41"/>
    <s v="Fizzwhiz Fjord"/>
    <x v="2"/>
  </r>
  <r>
    <s v="S9c8cb52"/>
    <x v="2"/>
    <n v="17462"/>
    <n v="2416.25"/>
    <s v="Fizzwhiz Fjord"/>
    <x v="2"/>
  </r>
  <r>
    <s v="S9c8cb52"/>
    <x v="2"/>
    <n v="18150"/>
    <n v="9045.4500000000007"/>
    <s v="Fizzwhiz Fjord"/>
    <x v="2"/>
  </r>
  <r>
    <s v="S9c8cb52"/>
    <x v="2"/>
    <n v="16701"/>
    <n v="2143.94"/>
    <s v="Fizzwhiz Fjord"/>
    <x v="2"/>
  </r>
  <r>
    <s v="S9c8cb52"/>
    <x v="2"/>
    <n v="13335"/>
    <n v="244.99"/>
    <s v="Fizzwhiz Fjord"/>
    <x v="2"/>
  </r>
  <r>
    <s v="S9c8cb52"/>
    <x v="2"/>
    <n v="11584"/>
    <n v="792.02"/>
    <s v="Fizzwhiz Fjord"/>
    <x v="2"/>
  </r>
  <r>
    <s v="S9c8cb52"/>
    <x v="2"/>
    <n v="18798"/>
    <n v="1285.26"/>
    <s v="Fizzwhiz Fjord"/>
    <x v="2"/>
  </r>
  <r>
    <s v="S9c8cb52"/>
    <x v="2"/>
    <n v="16942"/>
    <n v="2344.3000000000002"/>
    <s v="Fizzwhiz Fjord"/>
    <x v="2"/>
  </r>
  <r>
    <s v="S9c8cb52"/>
    <x v="2"/>
    <n v="18144"/>
    <n v="1059.0999999999999"/>
    <s v="Fizzwhiz Fjord"/>
    <x v="2"/>
  </r>
  <r>
    <s v="S9c8cb52"/>
    <x v="2"/>
    <n v="16874"/>
    <n v="984.97"/>
    <s v="Fizzwhiz Fjord"/>
    <x v="2"/>
  </r>
  <r>
    <s v="S9c8cb52"/>
    <x v="2"/>
    <n v="10553"/>
    <n v="88.35"/>
    <s v="Fizzwhiz Fjord"/>
    <x v="2"/>
  </r>
  <r>
    <s v="S9c8cb52"/>
    <x v="2"/>
    <n v="16133"/>
    <n v="1425.71"/>
    <s v="Fizzwhiz Fjord"/>
    <x v="2"/>
  </r>
  <r>
    <s v="S9c8cb52"/>
    <x v="2"/>
    <n v="16402"/>
    <n v="10798.62"/>
    <s v="Fizzwhiz Fjord"/>
    <x v="2"/>
  </r>
  <r>
    <s v="S9c8cb52"/>
    <x v="2"/>
    <n v="11567"/>
    <n v="1253.54"/>
    <s v="Fizzwhiz Fjord"/>
    <x v="2"/>
  </r>
  <r>
    <s v="S9c8cb52"/>
    <x v="2"/>
    <n v="17836"/>
    <n v="1397.84"/>
    <s v="Fizzwhiz Fjord"/>
    <x v="2"/>
  </r>
  <r>
    <s v="S9c8cb52"/>
    <x v="2"/>
    <n v="16365"/>
    <n v="791.61"/>
    <s v="Fizzwhiz Fjord"/>
    <x v="2"/>
  </r>
  <r>
    <s v="S9c8cb52"/>
    <x v="2"/>
    <n v="16679"/>
    <n v="4142.6000000000004"/>
    <s v="Fizzwhiz Fjord"/>
    <x v="2"/>
  </r>
  <r>
    <s v="S9c8cb52"/>
    <x v="2"/>
    <n v="18589"/>
    <n v="6661.78"/>
    <s v="Fizzwhiz Fjord"/>
    <x v="2"/>
  </r>
  <r>
    <s v="S9c8cb52"/>
    <x v="2"/>
    <n v="19218"/>
    <n v="1890.51"/>
    <s v="Fizzwhiz Fjord"/>
    <x v="2"/>
  </r>
  <r>
    <s v="S9c8cb52"/>
    <x v="2"/>
    <n v="15768"/>
    <n v="14165.53"/>
    <s v="Fizzwhiz Fjord"/>
    <x v="2"/>
  </r>
  <r>
    <s v="S9c8cb52"/>
    <x v="3"/>
    <n v="18257"/>
    <n v="463.83"/>
    <s v="Fizzwhiz Fjord"/>
    <x v="3"/>
  </r>
  <r>
    <s v="S9c8cb52"/>
    <x v="3"/>
    <n v="11587"/>
    <n v="62.63"/>
    <s v="Fizzwhiz Fjord"/>
    <x v="3"/>
  </r>
  <r>
    <s v="S9c8cb52"/>
    <x v="3"/>
    <n v="10019"/>
    <n v="1056.06"/>
    <s v="Fizzwhiz Fjord"/>
    <x v="3"/>
  </r>
  <r>
    <s v="S9c8cb52"/>
    <x v="3"/>
    <n v="15933"/>
    <n v="245.45"/>
    <s v="Fizzwhiz Fjord"/>
    <x v="3"/>
  </r>
  <r>
    <s v="S9c8cb52"/>
    <x v="3"/>
    <n v="14639"/>
    <n v="4617.22"/>
    <s v="Fizzwhiz Fjord"/>
    <x v="3"/>
  </r>
  <r>
    <s v="S9c8cb52"/>
    <x v="3"/>
    <n v="10662"/>
    <n v="57.63"/>
    <s v="Fizzwhiz Fjord"/>
    <x v="3"/>
  </r>
  <r>
    <s v="S9c8cb52"/>
    <x v="3"/>
    <n v="14821"/>
    <n v="376.53"/>
    <s v="Fizzwhiz Fjord"/>
    <x v="3"/>
  </r>
  <r>
    <s v="S9c8cb52"/>
    <x v="3"/>
    <n v="11896"/>
    <n v="540.14"/>
    <s v="Fizzwhiz Fjord"/>
    <x v="3"/>
  </r>
  <r>
    <s v="S9c8cb52"/>
    <x v="3"/>
    <n v="12517"/>
    <n v="3822.76"/>
    <s v="Fizzwhiz Fjord"/>
    <x v="3"/>
  </r>
  <r>
    <s v="S9c8cb52"/>
    <x v="3"/>
    <n v="15290"/>
    <n v="541.35"/>
    <s v="Fizzwhiz Fjord"/>
    <x v="3"/>
  </r>
  <r>
    <s v="S9c8cb52"/>
    <x v="3"/>
    <n v="11219"/>
    <n v="1406.92"/>
    <s v="Fizzwhiz Fjord"/>
    <x v="3"/>
  </r>
  <r>
    <s v="S9c8cb52"/>
    <x v="3"/>
    <n v="10582"/>
    <n v="480.48"/>
    <s v="Fizzwhiz Fjord"/>
    <x v="3"/>
  </r>
  <r>
    <s v="S9c8cb52"/>
    <x v="3"/>
    <n v="17141"/>
    <n v="778.29"/>
    <s v="Fizzwhiz Fjord"/>
    <x v="3"/>
  </r>
  <r>
    <s v="S9c8cb52"/>
    <x v="3"/>
    <n v="19301"/>
    <n v="2034.43"/>
    <s v="Fizzwhiz Fjord"/>
    <x v="3"/>
  </r>
  <r>
    <s v="S9c8cb52"/>
    <x v="3"/>
    <n v="13762"/>
    <n v="349.63"/>
    <s v="Fizzwhiz Fjord"/>
    <x v="3"/>
  </r>
  <r>
    <s v="S9c8cb52"/>
    <x v="3"/>
    <n v="12316"/>
    <n v="559.21"/>
    <s v="Fizzwhiz Fjord"/>
    <x v="3"/>
  </r>
  <r>
    <s v="S9c8cb52"/>
    <x v="3"/>
    <n v="17310"/>
    <n v="1824.57"/>
    <s v="Fizzwhiz Fjord"/>
    <x v="3"/>
  </r>
  <r>
    <s v="S9c8cb52"/>
    <x v="3"/>
    <n v="13213"/>
    <n v="599.94000000000005"/>
    <s v="Fizzwhiz Fjord"/>
    <x v="3"/>
  </r>
  <r>
    <s v="S9c8cb52"/>
    <x v="3"/>
    <n v="13798"/>
    <n v="488.52"/>
    <s v="Fizzwhiz Fjord"/>
    <x v="3"/>
  </r>
  <r>
    <s v="S9c8cb52"/>
    <x v="3"/>
    <n v="10430"/>
    <n v="1307.98"/>
    <s v="Fizzwhiz Fjord"/>
    <x v="3"/>
  </r>
  <r>
    <s v="S9c8cb52"/>
    <x v="3"/>
    <n v="15287"/>
    <n v="1764.2"/>
    <s v="Fizzwhiz Fjord"/>
    <x v="3"/>
  </r>
  <r>
    <s v="S9c8cb52"/>
    <x v="3"/>
    <n v="10131"/>
    <n v="4411.09"/>
    <s v="Fizzwhiz Fjord"/>
    <x v="3"/>
  </r>
  <r>
    <s v="S9c8cb52"/>
    <x v="3"/>
    <n v="17320"/>
    <n v="93.62"/>
    <s v="Fizzwhiz Fjord"/>
    <x v="3"/>
  </r>
  <r>
    <s v="S9c8cb52"/>
    <x v="3"/>
    <n v="17672"/>
    <n v="5043.68"/>
    <s v="Fizzwhiz Fjord"/>
    <x v="3"/>
  </r>
  <r>
    <s v="S9c8cb52"/>
    <x v="3"/>
    <n v="10710"/>
    <n v="1985.69"/>
    <s v="Fizzwhiz Fjord"/>
    <x v="3"/>
  </r>
  <r>
    <s v="S9c8cb52"/>
    <x v="3"/>
    <n v="11286"/>
    <n v="963.89"/>
    <s v="Fizzwhiz Fjord"/>
    <x v="3"/>
  </r>
  <r>
    <s v="S9c8cb52"/>
    <x v="3"/>
    <n v="13414"/>
    <n v="206.65"/>
    <s v="Fizzwhiz Fjord"/>
    <x v="3"/>
  </r>
  <r>
    <s v="S9c8cb52"/>
    <x v="3"/>
    <n v="11456"/>
    <n v="2124"/>
    <s v="Fizzwhiz Fjord"/>
    <x v="3"/>
  </r>
  <r>
    <s v="S9c8cb52"/>
    <x v="3"/>
    <n v="11287"/>
    <n v="625.36"/>
    <s v="Fizzwhiz Fjord"/>
    <x v="3"/>
  </r>
  <r>
    <s v="S9c8cb52"/>
    <x v="3"/>
    <n v="17229"/>
    <n v="610"/>
    <s v="Fizzwhiz Fjord"/>
    <x v="3"/>
  </r>
  <r>
    <s v="S9c8cb52"/>
    <x v="3"/>
    <n v="18363"/>
    <n v="99.26"/>
    <s v="Fizzwhiz Fjord"/>
    <x v="3"/>
  </r>
  <r>
    <s v="S9c8cb52"/>
    <x v="3"/>
    <n v="17009"/>
    <n v="1622.75"/>
    <s v="Fizzwhiz Fjord"/>
    <x v="3"/>
  </r>
  <r>
    <s v="S9c8cb52"/>
    <x v="3"/>
    <n v="17266"/>
    <n v="4755.1499999999996"/>
    <s v="Fizzwhiz Fjord"/>
    <x v="3"/>
  </r>
  <r>
    <s v="S9c8cb52"/>
    <x v="3"/>
    <n v="12489"/>
    <n v="67.510000000000005"/>
    <s v="Fizzwhiz Fjord"/>
    <x v="3"/>
  </r>
  <r>
    <s v="S9c8cb52"/>
    <x v="3"/>
    <n v="12830"/>
    <n v="710.85"/>
    <s v="Fizzwhiz Fjord"/>
    <x v="3"/>
  </r>
  <r>
    <s v="S9c8cb52"/>
    <x v="3"/>
    <n v="10666"/>
    <n v="270.97000000000003"/>
    <s v="Fizzwhiz Fjord"/>
    <x v="3"/>
  </r>
  <r>
    <s v="S9c8cb52"/>
    <x v="3"/>
    <n v="12072"/>
    <n v="2962.53"/>
    <s v="Fizzwhiz Fjord"/>
    <x v="3"/>
  </r>
  <r>
    <s v="S9c8cb52"/>
    <x v="4"/>
    <n v="13355"/>
    <n v="304.77"/>
    <s v="Fizzwhiz Fjord"/>
    <x v="4"/>
  </r>
  <r>
    <s v="S9c8cb52"/>
    <x v="4"/>
    <n v="18497"/>
    <n v="4306.4799999999996"/>
    <s v="Fizzwhiz Fjord"/>
    <x v="4"/>
  </r>
  <r>
    <s v="S9c8cb52"/>
    <x v="4"/>
    <n v="17851"/>
    <n v="228.86"/>
    <s v="Fizzwhiz Fjord"/>
    <x v="4"/>
  </r>
  <r>
    <s v="S9c8cb52"/>
    <x v="4"/>
    <n v="13444"/>
    <n v="575.67999999999995"/>
    <s v="Fizzwhiz Fjord"/>
    <x v="4"/>
  </r>
  <r>
    <s v="S9c8cb52"/>
    <x v="4"/>
    <n v="12487"/>
    <n v="160.09"/>
    <s v="Fizzwhiz Fjord"/>
    <x v="4"/>
  </r>
  <r>
    <s v="S9c8cb52"/>
    <x v="4"/>
    <n v="18828"/>
    <n v="806.22"/>
    <s v="Fizzwhiz Fjord"/>
    <x v="4"/>
  </r>
  <r>
    <s v="S9c8cb52"/>
    <x v="4"/>
    <n v="10375"/>
    <n v="1793.01"/>
    <s v="Fizzwhiz Fjord"/>
    <x v="4"/>
  </r>
  <r>
    <s v="S9c8cb52"/>
    <x v="4"/>
    <n v="14332"/>
    <n v="327.06"/>
    <s v="Fizzwhiz Fjord"/>
    <x v="4"/>
  </r>
  <r>
    <s v="S9c8cb52"/>
    <x v="4"/>
    <n v="13681"/>
    <n v="4553.32"/>
    <s v="Fizzwhiz Fjord"/>
    <x v="4"/>
  </r>
  <r>
    <s v="S9c8cb52"/>
    <x v="4"/>
    <n v="12106"/>
    <n v="3060.65"/>
    <s v="Fizzwhiz Fjord"/>
    <x v="4"/>
  </r>
  <r>
    <s v="S9c8cb52"/>
    <x v="4"/>
    <n v="14649"/>
    <n v="334.3"/>
    <s v="Fizzwhiz Fjord"/>
    <x v="4"/>
  </r>
  <r>
    <s v="S9c8cb52"/>
    <x v="4"/>
    <n v="14697"/>
    <n v="776.3"/>
    <s v="Fizzwhiz Fjord"/>
    <x v="4"/>
  </r>
  <r>
    <s v="S9c8cb52"/>
    <x v="4"/>
    <n v="15353"/>
    <n v="810.95"/>
    <s v="Fizzwhiz Fjord"/>
    <x v="4"/>
  </r>
  <r>
    <s v="S9c8cb52"/>
    <x v="4"/>
    <n v="19175"/>
    <n v="3313.83"/>
    <s v="Fizzwhiz Fjord"/>
    <x v="4"/>
  </r>
  <r>
    <s v="S9c8cb52"/>
    <x v="4"/>
    <n v="15546"/>
    <n v="665.69"/>
    <s v="Fizzwhiz Fjord"/>
    <x v="4"/>
  </r>
  <r>
    <s v="S9c8cb52"/>
    <x v="4"/>
    <n v="18240"/>
    <n v="1145.8499999999999"/>
    <s v="Fizzwhiz Fjord"/>
    <x v="4"/>
  </r>
  <r>
    <s v="S9c8cb52"/>
    <x v="4"/>
    <n v="17248"/>
    <n v="2463.37"/>
    <s v="Fizzwhiz Fjord"/>
    <x v="4"/>
  </r>
  <r>
    <s v="S9c8cb52"/>
    <x v="4"/>
    <n v="14895"/>
    <n v="3616.81"/>
    <s v="Fizzwhiz Fjord"/>
    <x v="4"/>
  </r>
  <r>
    <s v="S9c8cb52"/>
    <x v="4"/>
    <n v="19462"/>
    <n v="2974.19"/>
    <s v="Fizzwhiz Fjord"/>
    <x v="4"/>
  </r>
  <r>
    <s v="S9c8cb52"/>
    <x v="4"/>
    <n v="19387"/>
    <n v="1605.64"/>
    <s v="Fizzwhiz Fjord"/>
    <x v="4"/>
  </r>
  <r>
    <s v="S9c8cb52"/>
    <x v="4"/>
    <n v="19909"/>
    <n v="3440.68"/>
    <s v="Fizzwhiz Fjord"/>
    <x v="4"/>
  </r>
  <r>
    <s v="S9c8cb52"/>
    <x v="4"/>
    <n v="16695"/>
    <n v="2217.44"/>
    <s v="Fizzwhiz Fjord"/>
    <x v="4"/>
  </r>
  <r>
    <s v="S9c8cb52"/>
    <x v="4"/>
    <n v="18902"/>
    <n v="998.41"/>
    <s v="Fizzwhiz Fjord"/>
    <x v="4"/>
  </r>
  <r>
    <s v="S9c8cb52"/>
    <x v="4"/>
    <n v="19017"/>
    <n v="624.15"/>
    <s v="Fizzwhiz Fjord"/>
    <x v="4"/>
  </r>
  <r>
    <s v="S9c8cb52"/>
    <x v="4"/>
    <n v="15941"/>
    <n v="363.78"/>
    <s v="Fizzwhiz Fjord"/>
    <x v="4"/>
  </r>
  <r>
    <s v="S9c8cb52"/>
    <x v="4"/>
    <n v="16644"/>
    <n v="879.14"/>
    <s v="Fizzwhiz Fjord"/>
    <x v="4"/>
  </r>
  <r>
    <s v="S9c8cb52"/>
    <x v="4"/>
    <n v="15193"/>
    <n v="194.78"/>
    <s v="Fizzwhiz Fjord"/>
    <x v="4"/>
  </r>
  <r>
    <s v="S9c8cb52"/>
    <x v="4"/>
    <n v="19791"/>
    <n v="4014.02"/>
    <s v="Fizzwhiz Fjord"/>
    <x v="4"/>
  </r>
  <r>
    <s v="S9c8cb52"/>
    <x v="4"/>
    <n v="19933"/>
    <n v="3843.49"/>
    <s v="Fizzwhiz Fjord"/>
    <x v="4"/>
  </r>
  <r>
    <s v="S9c8cb52"/>
    <x v="4"/>
    <n v="15161"/>
    <n v="649.20000000000005"/>
    <s v="Fizzwhiz Fjord"/>
    <x v="4"/>
  </r>
  <r>
    <s v="S9c8cb52"/>
    <x v="4"/>
    <n v="19031"/>
    <n v="6714.53"/>
    <s v="Fizzwhiz Fjord"/>
    <x v="4"/>
  </r>
  <r>
    <s v="S9c8cb52"/>
    <x v="4"/>
    <n v="15615"/>
    <n v="200.19"/>
    <s v="Fizzwhiz Fjord"/>
    <x v="4"/>
  </r>
  <r>
    <s v="S9c8cb52"/>
    <x v="4"/>
    <n v="15405"/>
    <n v="1121.8"/>
    <s v="Fizzwhiz Fjord"/>
    <x v="4"/>
  </r>
  <r>
    <s v="S9c8cb52"/>
    <x v="4"/>
    <n v="18116"/>
    <n v="413.42"/>
    <s v="Fizzwhiz Fjord"/>
    <x v="4"/>
  </r>
  <r>
    <s v="S9c8cb52"/>
    <x v="4"/>
    <n v="10816"/>
    <n v="1869.23"/>
    <s v="Fizzwhiz Fjord"/>
    <x v="4"/>
  </r>
  <r>
    <s v="S9c8cb52"/>
    <x v="4"/>
    <n v="14528"/>
    <n v="2946.58"/>
    <s v="Fizzwhiz Fjord"/>
    <x v="4"/>
  </r>
  <r>
    <s v="S9c8cb52"/>
    <x v="4"/>
    <n v="13505"/>
    <n v="3954.54"/>
    <s v="Fizzwhiz Fjord"/>
    <x v="4"/>
  </r>
  <r>
    <s v="S9c8cb52"/>
    <x v="4"/>
    <n v="11565"/>
    <n v="495.22"/>
    <s v="Fizzwhiz Fjord"/>
    <x v="4"/>
  </r>
  <r>
    <s v="S9c8cb52"/>
    <x v="4"/>
    <n v="15876"/>
    <n v="362.3"/>
    <s v="Fizzwhiz Fjord"/>
    <x v="4"/>
  </r>
  <r>
    <s v="S9c8cb52"/>
    <x v="5"/>
    <n v="16906"/>
    <n v="1204.55"/>
    <s v="Fizzwhiz Fjord"/>
    <x v="5"/>
  </r>
  <r>
    <s v="S9c8cb52"/>
    <x v="5"/>
    <n v="18134"/>
    <n v="2742.77"/>
    <s v="Fizzwhiz Fjord"/>
    <x v="5"/>
  </r>
  <r>
    <s v="S9c8cb52"/>
    <x v="5"/>
    <n v="12496"/>
    <n v="140.58000000000001"/>
    <s v="Fizzwhiz Fjord"/>
    <x v="5"/>
  </r>
  <r>
    <s v="S9c8cb52"/>
    <x v="5"/>
    <n v="18362"/>
    <n v="2042.77"/>
    <s v="Fizzwhiz Fjord"/>
    <x v="5"/>
  </r>
  <r>
    <s v="S9c8cb52"/>
    <x v="5"/>
    <n v="10908"/>
    <n v="122.71"/>
    <s v="Fizzwhiz Fjord"/>
    <x v="5"/>
  </r>
  <r>
    <s v="S9c8cb52"/>
    <x v="5"/>
    <n v="11334"/>
    <n v="467.53"/>
    <s v="Fizzwhiz Fjord"/>
    <x v="5"/>
  </r>
  <r>
    <s v="S9c8cb52"/>
    <x v="5"/>
    <n v="10232"/>
    <n v="524.39"/>
    <s v="Fizzwhiz Fjord"/>
    <x v="5"/>
  </r>
  <r>
    <s v="S9c8cb52"/>
    <x v="5"/>
    <n v="13638"/>
    <n v="1926.37"/>
    <s v="Fizzwhiz Fjord"/>
    <x v="5"/>
  </r>
  <r>
    <s v="S9c8cb52"/>
    <x v="5"/>
    <n v="17960"/>
    <n v="381.65"/>
    <s v="Fizzwhiz Fjord"/>
    <x v="5"/>
  </r>
  <r>
    <s v="S9c8cb52"/>
    <x v="5"/>
    <n v="19317"/>
    <n v="1183.17"/>
    <s v="Fizzwhiz Fjord"/>
    <x v="5"/>
  </r>
  <r>
    <s v="S9c8cb52"/>
    <x v="5"/>
    <n v="16223"/>
    <n v="1155.8900000000001"/>
    <s v="Fizzwhiz Fjord"/>
    <x v="5"/>
  </r>
  <r>
    <s v="S9c8cb52"/>
    <x v="5"/>
    <n v="11510"/>
    <n v="820.09"/>
    <s v="Fizzwhiz Fjord"/>
    <x v="5"/>
  </r>
  <r>
    <s v="S9c8cb52"/>
    <x v="5"/>
    <n v="13391"/>
    <n v="418.47"/>
    <s v="Fizzwhiz Fjord"/>
    <x v="5"/>
  </r>
  <r>
    <s v="S9c8cb52"/>
    <x v="5"/>
    <n v="18349"/>
    <n v="2041.33"/>
    <s v="Fizzwhiz Fjord"/>
    <x v="5"/>
  </r>
  <r>
    <s v="S9c8cb52"/>
    <x v="5"/>
    <n v="11761"/>
    <n v="485.14"/>
    <s v="Fizzwhiz Fjord"/>
    <x v="5"/>
  </r>
  <r>
    <s v="S9c8cb52"/>
    <x v="5"/>
    <n v="17864"/>
    <n v="379.61"/>
    <s v="Fizzwhiz Fjord"/>
    <x v="5"/>
  </r>
  <r>
    <s v="S9c8cb52"/>
    <x v="5"/>
    <n v="19230"/>
    <n v="2908.54"/>
    <s v="Fizzwhiz Fjord"/>
    <x v="5"/>
  </r>
  <r>
    <s v="S9c8cb52"/>
    <x v="5"/>
    <n v="11886"/>
    <n v="252.58"/>
    <s v="Fizzwhiz Fjord"/>
    <x v="5"/>
  </r>
  <r>
    <s v="S9c8cb52"/>
    <x v="5"/>
    <n v="10480"/>
    <n v="1585.1"/>
    <s v="Fizzwhiz Fjord"/>
    <x v="5"/>
  </r>
  <r>
    <s v="S9c8cb52"/>
    <x v="5"/>
    <n v="19344"/>
    <n v="2152.02"/>
    <s v="Fizzwhiz Fjord"/>
    <x v="5"/>
  </r>
  <r>
    <s v="S9c8cb52"/>
    <x v="5"/>
    <n v="14166"/>
    <n v="2850.91"/>
    <s v="Fizzwhiz Fjord"/>
    <x v="5"/>
  </r>
  <r>
    <s v="S9c8cb52"/>
    <x v="5"/>
    <n v="12429"/>
    <n v="264.12"/>
    <s v="Fizzwhiz Fjord"/>
    <x v="5"/>
  </r>
  <r>
    <s v="S9c8cb52"/>
    <x v="5"/>
    <n v="13851"/>
    <n v="709.86"/>
    <s v="Fizzwhiz Fjord"/>
    <x v="5"/>
  </r>
  <r>
    <s v="S9c8cb52"/>
    <x v="5"/>
    <n v="14328"/>
    <n v="1593.99"/>
    <s v="Fizzwhiz Fjord"/>
    <x v="5"/>
  </r>
  <r>
    <s v="S9c8cb52"/>
    <x v="5"/>
    <n v="17597"/>
    <n v="549.91"/>
    <s v="Fizzwhiz Fjord"/>
    <x v="5"/>
  </r>
  <r>
    <s v="S9c8cb52"/>
    <x v="5"/>
    <n v="10544"/>
    <n v="2543.7399999999998"/>
    <s v="Fizzwhiz Fjord"/>
    <x v="5"/>
  </r>
  <r>
    <s v="S9c8cb52"/>
    <x v="5"/>
    <n v="19373"/>
    <n v="1574.06"/>
    <s v="Fizzwhiz Fjord"/>
    <x v="5"/>
  </r>
  <r>
    <s v="S9c8cb52"/>
    <x v="5"/>
    <n v="11128"/>
    <n v="570.30999999999995"/>
    <s v="Fizzwhiz Fjord"/>
    <x v="5"/>
  </r>
  <r>
    <s v="S9c8cb52"/>
    <x v="5"/>
    <n v="15360"/>
    <n v="1248"/>
    <s v="Fizzwhiz Fjord"/>
    <x v="5"/>
  </r>
  <r>
    <s v="S9c8cb52"/>
    <x v="5"/>
    <n v="13267"/>
    <n v="1210.6099999999999"/>
    <s v="Fizzwhiz Fjord"/>
    <x v="5"/>
  </r>
  <r>
    <s v="S9c8cb52"/>
    <x v="5"/>
    <n v="14608"/>
    <n v="1040.82"/>
    <s v="Fizzwhiz Fjord"/>
    <x v="5"/>
  </r>
  <r>
    <s v="S9c8cb52"/>
    <x v="5"/>
    <n v="14400"/>
    <n v="1026"/>
    <s v="Fizzwhiz Fjord"/>
    <x v="5"/>
  </r>
  <r>
    <s v="S1723453"/>
    <x v="0"/>
    <n v="19036"/>
    <n v="75.260000000000005"/>
    <s v="Chewy Cherry Chews Channel"/>
    <x v="0"/>
  </r>
  <r>
    <s v="S1723453"/>
    <x v="0"/>
    <n v="14581"/>
    <n v="1078.32"/>
    <s v="Chewy Cherry Chews Channel"/>
    <x v="0"/>
  </r>
  <r>
    <s v="S1723453"/>
    <x v="0"/>
    <n v="16376"/>
    <n v="556.02"/>
    <s v="Chewy Cherry Chews Channel"/>
    <x v="0"/>
  </r>
  <r>
    <s v="S1723453"/>
    <x v="0"/>
    <n v="14086"/>
    <n v="1041.71"/>
    <s v="Chewy Cherry Chews Channel"/>
    <x v="0"/>
  </r>
  <r>
    <s v="S1723453"/>
    <x v="0"/>
    <n v="10619"/>
    <n v="572.92999999999995"/>
    <s v="Chewy Cherry Chews Channel"/>
    <x v="0"/>
  </r>
  <r>
    <s v="S1723453"/>
    <x v="0"/>
    <n v="10831"/>
    <n v="476.06"/>
    <s v="Chewy Cherry Chews Channel"/>
    <x v="0"/>
  </r>
  <r>
    <s v="S1723453"/>
    <x v="0"/>
    <n v="18603"/>
    <n v="631.64"/>
    <s v="Chewy Cherry Chews Channel"/>
    <x v="0"/>
  </r>
  <r>
    <s v="S1723453"/>
    <x v="0"/>
    <n v="17449"/>
    <n v="1988.37"/>
    <s v="Chewy Cherry Chews Channel"/>
    <x v="0"/>
  </r>
  <r>
    <s v="S1723453"/>
    <x v="0"/>
    <n v="11279"/>
    <n v="495.75"/>
    <s v="Chewy Cherry Chews Channel"/>
    <x v="0"/>
  </r>
  <r>
    <s v="S1723453"/>
    <x v="0"/>
    <n v="16613"/>
    <n v="1560.85"/>
    <s v="Chewy Cherry Chews Channel"/>
    <x v="0"/>
  </r>
  <r>
    <s v="S1723453"/>
    <x v="0"/>
    <n v="11305"/>
    <n v="3210.09"/>
    <s v="Chewy Cherry Chews Channel"/>
    <x v="0"/>
  </r>
  <r>
    <s v="S1723453"/>
    <x v="0"/>
    <n v="15549"/>
    <n v="372.45"/>
    <s v="Chewy Cherry Chews Channel"/>
    <x v="0"/>
  </r>
  <r>
    <s v="S1723453"/>
    <x v="0"/>
    <n v="11993"/>
    <n v="167.34"/>
    <s v="Chewy Cherry Chews Channel"/>
    <x v="0"/>
  </r>
  <r>
    <s v="S1723453"/>
    <x v="0"/>
    <n v="15092"/>
    <n v="965.19"/>
    <s v="Chewy Cherry Chews Channel"/>
    <x v="0"/>
  </r>
  <r>
    <s v="S1723453"/>
    <x v="0"/>
    <n v="14179"/>
    <n v="339.64"/>
    <s v="Chewy Cherry Chews Channel"/>
    <x v="0"/>
  </r>
  <r>
    <s v="S1723453"/>
    <x v="0"/>
    <n v="16319"/>
    <n v="390.9"/>
    <s v="Chewy Cherry Chews Channel"/>
    <x v="0"/>
  </r>
  <r>
    <s v="S1723453"/>
    <x v="0"/>
    <n v="15065"/>
    <n v="59.56"/>
    <s v="Chewy Cherry Chews Channel"/>
    <x v="0"/>
  </r>
  <r>
    <s v="S1723453"/>
    <x v="0"/>
    <n v="15307"/>
    <n v="366.66"/>
    <s v="Chewy Cherry Chews Channel"/>
    <x v="0"/>
  </r>
  <r>
    <s v="S1723453"/>
    <x v="0"/>
    <n v="18876"/>
    <n v="1773.47"/>
    <s v="Chewy Cherry Chews Channel"/>
    <x v="0"/>
  </r>
  <r>
    <s v="S1723453"/>
    <x v="0"/>
    <n v="17476"/>
    <n v="243.85"/>
    <s v="Chewy Cherry Chews Channel"/>
    <x v="0"/>
  </r>
  <r>
    <s v="S1723453"/>
    <x v="0"/>
    <n v="11877"/>
    <n v="403.27"/>
    <s v="Chewy Cherry Chews Channel"/>
    <x v="0"/>
  </r>
  <r>
    <s v="S1723453"/>
    <x v="0"/>
    <n v="17228"/>
    <n v="1618.63"/>
    <s v="Chewy Cherry Chews Channel"/>
    <x v="0"/>
  </r>
  <r>
    <s v="S1723453"/>
    <x v="0"/>
    <n v="10309"/>
    <n v="453.12"/>
    <s v="Chewy Cherry Chews Channel"/>
    <x v="0"/>
  </r>
  <r>
    <s v="S1723453"/>
    <x v="0"/>
    <n v="18054"/>
    <n v="251.92"/>
    <s v="Chewy Cherry Chews Channel"/>
    <x v="0"/>
  </r>
  <r>
    <s v="S1723453"/>
    <x v="0"/>
    <n v="10248"/>
    <n v="347.96"/>
    <s v="Chewy Cherry Chews Channel"/>
    <x v="0"/>
  </r>
  <r>
    <s v="S1723453"/>
    <x v="0"/>
    <n v="16819"/>
    <n v="1916.58"/>
    <s v="Chewy Cherry Chews Channel"/>
    <x v="0"/>
  </r>
  <r>
    <s v="S1723453"/>
    <x v="0"/>
    <n v="12064"/>
    <n v="288.97000000000003"/>
    <s v="Chewy Cherry Chews Channel"/>
    <x v="0"/>
  </r>
  <r>
    <s v="S1723453"/>
    <x v="0"/>
    <n v="12110"/>
    <n v="653.38"/>
    <s v="Chewy Cherry Chews Channel"/>
    <x v="0"/>
  </r>
  <r>
    <s v="S1723453"/>
    <x v="0"/>
    <n v="17542"/>
    <n v="3226.91"/>
    <s v="Chewy Cherry Chews Channel"/>
    <x v="0"/>
  </r>
  <r>
    <s v="S1723453"/>
    <x v="0"/>
    <n v="16660"/>
    <n v="1232.07"/>
    <s v="Chewy Cherry Chews Channel"/>
    <x v="0"/>
  </r>
  <r>
    <s v="S1723453"/>
    <x v="0"/>
    <n v="17225"/>
    <n v="240.35"/>
    <s v="Chewy Cherry Chews Channel"/>
    <x v="0"/>
  </r>
  <r>
    <s v="S1723453"/>
    <x v="0"/>
    <n v="15785"/>
    <n v="535.96"/>
    <s v="Chewy Cherry Chews Channel"/>
    <x v="0"/>
  </r>
  <r>
    <s v="S1723453"/>
    <x v="0"/>
    <n v="11660"/>
    <n v="629.1"/>
    <s v="Chewy Cherry Chews Channel"/>
    <x v="0"/>
  </r>
  <r>
    <s v="S1723453"/>
    <x v="0"/>
    <n v="19315"/>
    <n v="2201.0100000000002"/>
    <s v="Chewy Cherry Chews Channel"/>
    <x v="0"/>
  </r>
  <r>
    <s v="S1723453"/>
    <x v="0"/>
    <n v="16793"/>
    <n v="738.11"/>
    <s v="Chewy Cherry Chews Channel"/>
    <x v="0"/>
  </r>
  <r>
    <s v="S1723453"/>
    <x v="0"/>
    <n v="13137"/>
    <n v="1365.64"/>
    <s v="Chewy Cherry Chews Channel"/>
    <x v="0"/>
  </r>
  <r>
    <s v="S1723453"/>
    <x v="0"/>
    <n v="15680"/>
    <n v="3041.19"/>
    <s v="Chewy Cherry Chews Channel"/>
    <x v="0"/>
  </r>
  <r>
    <s v="S1723453"/>
    <x v="0"/>
    <n v="18354"/>
    <n v="1173.8"/>
    <s v="Chewy Cherry Chews Channel"/>
    <x v="0"/>
  </r>
  <r>
    <s v="S1723453"/>
    <x v="0"/>
    <n v="16595"/>
    <n v="895.36"/>
    <s v="Chewy Cherry Chews Channel"/>
    <x v="0"/>
  </r>
  <r>
    <s v="S1723453"/>
    <x v="0"/>
    <n v="18842"/>
    <n v="5350.25"/>
    <s v="Chewy Cherry Chews Channel"/>
    <x v="0"/>
  </r>
  <r>
    <s v="S1723453"/>
    <x v="0"/>
    <n v="16704"/>
    <n v="2738.68"/>
    <s v="Chewy Cherry Chews Channel"/>
    <x v="0"/>
  </r>
  <r>
    <s v="S1723453"/>
    <x v="0"/>
    <n v="14179"/>
    <n v="339.64"/>
    <s v="Chewy Cherry Chews Channel"/>
    <x v="0"/>
  </r>
  <r>
    <s v="S1723453"/>
    <x v="0"/>
    <n v="18660"/>
    <n v="1006.77"/>
    <s v="Chewy Cherry Chews Channel"/>
    <x v="0"/>
  </r>
  <r>
    <s v="S1723453"/>
    <x v="1"/>
    <n v="18940"/>
    <n v="1565.34"/>
    <s v="Chewy Cherry Chews Channel"/>
    <x v="1"/>
  </r>
  <r>
    <s v="S1723453"/>
    <x v="1"/>
    <n v="18497"/>
    <n v="1343.75"/>
    <s v="Chewy Cherry Chews Channel"/>
    <x v="1"/>
  </r>
  <r>
    <s v="S1723453"/>
    <x v="1"/>
    <n v="10034"/>
    <n v="126.9"/>
    <s v="Chewy Cherry Chews Channel"/>
    <x v="1"/>
  </r>
  <r>
    <s v="S1723453"/>
    <x v="1"/>
    <n v="15781"/>
    <n v="673.01"/>
    <s v="Chewy Cherry Chews Channel"/>
    <x v="1"/>
  </r>
  <r>
    <s v="S1723453"/>
    <x v="1"/>
    <n v="18766"/>
    <n v="1926.27"/>
    <s v="Chewy Cherry Chews Channel"/>
    <x v="1"/>
  </r>
  <r>
    <s v="S1723453"/>
    <x v="1"/>
    <n v="18524"/>
    <n v="789.99"/>
    <s v="Chewy Cherry Chews Channel"/>
    <x v="1"/>
  </r>
  <r>
    <s v="S1723453"/>
    <x v="1"/>
    <n v="15251"/>
    <n v="192.88"/>
    <s v="Chewy Cherry Chews Channel"/>
    <x v="1"/>
  </r>
  <r>
    <s v="S1723453"/>
    <x v="1"/>
    <n v="17325"/>
    <n v="1605.11"/>
    <s v="Chewy Cherry Chews Channel"/>
    <x v="1"/>
  </r>
  <r>
    <s v="S1723453"/>
    <x v="1"/>
    <n v="19260"/>
    <n v="628.78"/>
    <s v="Chewy Cherry Chews Channel"/>
    <x v="1"/>
  </r>
  <r>
    <s v="S1723453"/>
    <x v="1"/>
    <n v="11190"/>
    <n v="1372.42"/>
    <s v="Chewy Cherry Chews Channel"/>
    <x v="1"/>
  </r>
  <r>
    <s v="S1723453"/>
    <x v="1"/>
    <n v="16473"/>
    <n v="1196.72"/>
    <s v="Chewy Cherry Chews Channel"/>
    <x v="1"/>
  </r>
  <r>
    <s v="S1723453"/>
    <x v="1"/>
    <n v="10470"/>
    <n v="1493.51"/>
    <s v="Chewy Cherry Chews Channel"/>
    <x v="1"/>
  </r>
  <r>
    <s v="S1723453"/>
    <x v="1"/>
    <n v="13174"/>
    <n v="693.57"/>
    <s v="Chewy Cherry Chews Channel"/>
    <x v="1"/>
  </r>
  <r>
    <s v="S1723453"/>
    <x v="1"/>
    <n v="10514"/>
    <n v="1184.3699999999999"/>
    <s v="Chewy Cherry Chews Channel"/>
    <x v="1"/>
  </r>
  <r>
    <s v="S1723453"/>
    <x v="1"/>
    <n v="19733"/>
    <n v="1038.8800000000001"/>
    <s v="Chewy Cherry Chews Channel"/>
    <x v="1"/>
  </r>
  <r>
    <s v="S1723453"/>
    <x v="1"/>
    <n v="14831"/>
    <n v="1670.67"/>
    <s v="Chewy Cherry Chews Channel"/>
    <x v="1"/>
  </r>
  <r>
    <s v="S1723453"/>
    <x v="1"/>
    <n v="18702"/>
    <n v="4350.97"/>
    <s v="Chewy Cherry Chews Channel"/>
    <x v="1"/>
  </r>
  <r>
    <s v="S1723453"/>
    <x v="1"/>
    <n v="12897"/>
    <n v="1839.72"/>
    <s v="Chewy Cherry Chews Channel"/>
    <x v="1"/>
  </r>
  <r>
    <s v="S1723453"/>
    <x v="1"/>
    <n v="12372"/>
    <n v="1269.95"/>
    <s v="Chewy Cherry Chews Channel"/>
    <x v="1"/>
  </r>
  <r>
    <s v="S1723453"/>
    <x v="1"/>
    <n v="12433"/>
    <n v="2892.5"/>
    <s v="Chewy Cherry Chews Channel"/>
    <x v="1"/>
  </r>
  <r>
    <s v="S1723453"/>
    <x v="1"/>
    <n v="19509"/>
    <n v="3563.26"/>
    <s v="Chewy Cherry Chews Channel"/>
    <x v="1"/>
  </r>
  <r>
    <s v="S1723453"/>
    <x v="1"/>
    <n v="11544"/>
    <n v="146"/>
    <s v="Chewy Cherry Chews Channel"/>
    <x v="1"/>
  </r>
  <r>
    <s v="S1723453"/>
    <x v="1"/>
    <n v="10622"/>
    <n v="453"/>
    <s v="Chewy Cherry Chews Channel"/>
    <x v="1"/>
  </r>
  <r>
    <s v="S1723453"/>
    <x v="1"/>
    <n v="19061"/>
    <n v="2719"/>
    <s v="Chewy Cherry Chews Channel"/>
    <x v="1"/>
  </r>
  <r>
    <s v="S1723453"/>
    <x v="1"/>
    <n v="15058"/>
    <n v="792.76"/>
    <s v="Chewy Cherry Chews Channel"/>
    <x v="1"/>
  </r>
  <r>
    <s v="S1723453"/>
    <x v="1"/>
    <n v="16512"/>
    <n v="1034.43"/>
    <s v="Chewy Cherry Chews Channel"/>
    <x v="1"/>
  </r>
  <r>
    <s v="S1723453"/>
    <x v="1"/>
    <n v="17865"/>
    <n v="1119.19"/>
    <s v="Chewy Cherry Chews Channel"/>
    <x v="1"/>
  </r>
  <r>
    <s v="S1723453"/>
    <x v="1"/>
    <n v="13036"/>
    <n v="1468.47"/>
    <s v="Chewy Cherry Chews Channel"/>
    <x v="1"/>
  </r>
  <r>
    <s v="S1723453"/>
    <x v="1"/>
    <n v="11236"/>
    <n v="1490.42"/>
    <s v="Chewy Cherry Chews Channel"/>
    <x v="1"/>
  </r>
  <r>
    <s v="S1723453"/>
    <x v="1"/>
    <n v="12541"/>
    <n v="660.25"/>
    <s v="Chewy Cherry Chews Channel"/>
    <x v="1"/>
  </r>
  <r>
    <s v="S1723453"/>
    <x v="1"/>
    <n v="18397"/>
    <n v="3176.19"/>
    <s v="Chewy Cherry Chews Channel"/>
    <x v="1"/>
  </r>
  <r>
    <s v="S1723453"/>
    <x v="1"/>
    <n v="15978"/>
    <n v="1000.97"/>
    <s v="Chewy Cherry Chews Channel"/>
    <x v="1"/>
  </r>
  <r>
    <s v="S1723453"/>
    <x v="1"/>
    <n v="10484"/>
    <n v="342.27"/>
    <s v="Chewy Cherry Chews Channel"/>
    <x v="1"/>
  </r>
  <r>
    <s v="S1723453"/>
    <x v="1"/>
    <n v="15072"/>
    <n v="6068.7"/>
    <s v="Chewy Cherry Chews Channel"/>
    <x v="1"/>
  </r>
  <r>
    <s v="S1723453"/>
    <x v="2"/>
    <n v="11883"/>
    <n v="3766"/>
    <s v="Chewy Cherry Chews Channel"/>
    <x v="2"/>
  </r>
  <r>
    <s v="S1723453"/>
    <x v="2"/>
    <n v="13966"/>
    <n v="1213.97"/>
    <s v="Chewy Cherry Chews Channel"/>
    <x v="2"/>
  </r>
  <r>
    <s v="S1723453"/>
    <x v="2"/>
    <n v="15470"/>
    <n v="3510.5"/>
    <s v="Chewy Cherry Chews Channel"/>
    <x v="2"/>
  </r>
  <r>
    <s v="S1723453"/>
    <x v="2"/>
    <n v="15178"/>
    <n v="-46.7"/>
    <s v="Chewy Cherry Chews Channel"/>
    <x v="2"/>
  </r>
  <r>
    <s v="S1723453"/>
    <x v="2"/>
    <n v="17126"/>
    <n v="7140.22"/>
    <s v="Chewy Cherry Chews Channel"/>
    <x v="2"/>
  </r>
  <r>
    <s v="S1723453"/>
    <x v="2"/>
    <n v="17423"/>
    <n v="2908.3"/>
    <s v="Chewy Cherry Chews Channel"/>
    <x v="2"/>
  </r>
  <r>
    <s v="S1723453"/>
    <x v="2"/>
    <n v="16664"/>
    <n v="8614.01"/>
    <s v="Chewy Cherry Chews Channel"/>
    <x v="2"/>
  </r>
  <r>
    <s v="S1723453"/>
    <x v="2"/>
    <n v="17125"/>
    <n v="1317.31"/>
    <s v="Chewy Cherry Chews Channel"/>
    <x v="2"/>
  </r>
  <r>
    <s v="S1723453"/>
    <x v="2"/>
    <n v="10884"/>
    <n v="2252.15"/>
    <s v="Chewy Cherry Chews Channel"/>
    <x v="2"/>
  </r>
  <r>
    <s v="S1723453"/>
    <x v="2"/>
    <n v="15853"/>
    <n v="3121.82"/>
    <s v="Chewy Cherry Chews Channel"/>
    <x v="2"/>
  </r>
  <r>
    <s v="S1723453"/>
    <x v="2"/>
    <n v="18076"/>
    <n v="4101.8599999999997"/>
    <s v="Chewy Cherry Chews Channel"/>
    <x v="2"/>
  </r>
  <r>
    <s v="S1723453"/>
    <x v="2"/>
    <n v="18926"/>
    <n v="9215.51"/>
    <s v="Chewy Cherry Chews Channel"/>
    <x v="2"/>
  </r>
  <r>
    <s v="S1723453"/>
    <x v="2"/>
    <n v="18439"/>
    <n v="6028.13"/>
    <s v="Chewy Cherry Chews Channel"/>
    <x v="2"/>
  </r>
  <r>
    <s v="S1723453"/>
    <x v="2"/>
    <n v="12584"/>
    <n v="3736.48"/>
    <s v="Chewy Cherry Chews Channel"/>
    <x v="2"/>
  </r>
  <r>
    <s v="S1723453"/>
    <x v="2"/>
    <n v="10517"/>
    <n v="4489.95"/>
    <s v="Chewy Cherry Chews Channel"/>
    <x v="2"/>
  </r>
  <r>
    <s v="S1723453"/>
    <x v="2"/>
    <n v="14962"/>
    <n v="2497.5"/>
    <s v="Chewy Cherry Chews Channel"/>
    <x v="2"/>
  </r>
  <r>
    <s v="S1723453"/>
    <x v="2"/>
    <n v="11910"/>
    <n v="916.15"/>
    <s v="Chewy Cherry Chews Channel"/>
    <x v="2"/>
  </r>
  <r>
    <s v="S1723453"/>
    <x v="2"/>
    <n v="15226"/>
    <n v="3455.13"/>
    <s v="Chewy Cherry Chews Channel"/>
    <x v="2"/>
  </r>
  <r>
    <s v="S1723453"/>
    <x v="2"/>
    <n v="11881"/>
    <n v="3408.93"/>
    <s v="Chewy Cherry Chews Channel"/>
    <x v="2"/>
  </r>
  <r>
    <s v="S1723453"/>
    <x v="2"/>
    <n v="16976"/>
    <n v="5889.37"/>
    <s v="Chewy Cherry Chews Channel"/>
    <x v="2"/>
  </r>
  <r>
    <s v="S1723453"/>
    <x v="2"/>
    <n v="18002"/>
    <n v="304.64999999999998"/>
    <s v="Chewy Cherry Chews Channel"/>
    <x v="2"/>
  </r>
  <r>
    <s v="S1723453"/>
    <x v="2"/>
    <n v="12646"/>
    <n v="2616.75"/>
    <s v="Chewy Cherry Chews Channel"/>
    <x v="2"/>
  </r>
  <r>
    <s v="S1723453"/>
    <x v="2"/>
    <n v="13612"/>
    <n v="3905.6"/>
    <s v="Chewy Cherry Chews Channel"/>
    <x v="2"/>
  </r>
  <r>
    <s v="S1723453"/>
    <x v="2"/>
    <n v="19598"/>
    <n v="1703.52"/>
    <s v="Chewy Cherry Chews Channel"/>
    <x v="2"/>
  </r>
  <r>
    <s v="S1723453"/>
    <x v="2"/>
    <n v="12474"/>
    <n v="335.84"/>
    <s v="Chewy Cherry Chews Channel"/>
    <x v="2"/>
  </r>
  <r>
    <s v="S1723453"/>
    <x v="2"/>
    <n v="14509"/>
    <n v="2276.8000000000002"/>
    <s v="Chewy Cherry Chews Channel"/>
    <x v="2"/>
  </r>
  <r>
    <s v="S1723453"/>
    <x v="2"/>
    <n v="17455"/>
    <n v="4484.59"/>
    <s v="Chewy Cherry Chews Channel"/>
    <x v="2"/>
  </r>
  <r>
    <s v="S1723453"/>
    <x v="2"/>
    <n v="12106"/>
    <n v="1294.4100000000001"/>
    <s v="Chewy Cherry Chews Channel"/>
    <x v="2"/>
  </r>
  <r>
    <s v="S1723453"/>
    <x v="2"/>
    <n v="18545"/>
    <n v="2724.69"/>
    <s v="Chewy Cherry Chews Channel"/>
    <x v="2"/>
  </r>
  <r>
    <s v="S1723453"/>
    <x v="2"/>
    <n v="18624"/>
    <n v="5716.14"/>
    <s v="Chewy Cherry Chews Channel"/>
    <x v="2"/>
  </r>
  <r>
    <s v="S1723453"/>
    <x v="2"/>
    <n v="16210"/>
    <n v="112.22"/>
    <s v="Chewy Cherry Chews Channel"/>
    <x v="2"/>
  </r>
  <r>
    <s v="S1723453"/>
    <x v="2"/>
    <n v="12578"/>
    <n v="-38.700000000000003"/>
    <s v="Chewy Cherry Chews Channel"/>
    <x v="2"/>
  </r>
  <r>
    <s v="S1723453"/>
    <x v="2"/>
    <n v="14434"/>
    <n v="2842.39"/>
    <s v="Chewy Cherry Chews Channel"/>
    <x v="2"/>
  </r>
  <r>
    <s v="S1723453"/>
    <x v="2"/>
    <n v="17758"/>
    <n v="-54.64"/>
    <s v="Chewy Cherry Chews Channel"/>
    <x v="2"/>
  </r>
  <r>
    <s v="S1723453"/>
    <x v="2"/>
    <n v="17959"/>
    <n v="1201.8699999999999"/>
    <s v="Chewy Cherry Chews Channel"/>
    <x v="2"/>
  </r>
  <r>
    <s v="S1723453"/>
    <x v="2"/>
    <n v="10513"/>
    <n v="2280.5100000000002"/>
    <s v="Chewy Cherry Chews Channel"/>
    <x v="2"/>
  </r>
  <r>
    <s v="S1723453"/>
    <x v="2"/>
    <n v="13472"/>
    <n v="497.43"/>
    <s v="Chewy Cherry Chews Channel"/>
    <x v="2"/>
  </r>
  <r>
    <s v="S1723453"/>
    <x v="2"/>
    <n v="13371"/>
    <n v="1162.25"/>
    <s v="Chewy Cherry Chews Channel"/>
    <x v="2"/>
  </r>
  <r>
    <s v="S1723453"/>
    <x v="2"/>
    <n v="12115"/>
    <n v="1537.67"/>
    <s v="Chewy Cherry Chews Channel"/>
    <x v="2"/>
  </r>
  <r>
    <s v="S1723453"/>
    <x v="3"/>
    <n v="10930"/>
    <n v="3819.75"/>
    <s v="Chewy Cherry Chews Channel"/>
    <x v="3"/>
  </r>
  <r>
    <s v="S1723453"/>
    <x v="3"/>
    <n v="12308"/>
    <n v="1593.56"/>
    <s v="Chewy Cherry Chews Channel"/>
    <x v="3"/>
  </r>
  <r>
    <s v="S1723453"/>
    <x v="3"/>
    <n v="19195"/>
    <n v="2677.2"/>
    <s v="Chewy Cherry Chews Channel"/>
    <x v="3"/>
  </r>
  <r>
    <s v="S1723453"/>
    <x v="3"/>
    <n v="10149"/>
    <n v="2734.89"/>
    <s v="Chewy Cherry Chews Channel"/>
    <x v="3"/>
  </r>
  <r>
    <s v="S1723453"/>
    <x v="3"/>
    <n v="18976"/>
    <n v="1887.61"/>
    <s v="Chewy Cherry Chews Channel"/>
    <x v="3"/>
  </r>
  <r>
    <s v="S1723453"/>
    <x v="3"/>
    <n v="10019"/>
    <n v="1798.15"/>
    <s v="Chewy Cherry Chews Channel"/>
    <x v="3"/>
  </r>
  <r>
    <s v="S1723453"/>
    <x v="3"/>
    <n v="19806"/>
    <n v="1574.06"/>
    <s v="Chewy Cherry Chews Channel"/>
    <x v="3"/>
  </r>
  <r>
    <s v="S1723453"/>
    <x v="3"/>
    <n v="12506"/>
    <n v="2119.44"/>
    <s v="Chewy Cherry Chews Channel"/>
    <x v="3"/>
  </r>
  <r>
    <s v="S1723453"/>
    <x v="3"/>
    <n v="16601"/>
    <n v="2481.41"/>
    <s v="Chewy Cherry Chews Channel"/>
    <x v="3"/>
  </r>
  <r>
    <s v="S1723453"/>
    <x v="3"/>
    <n v="10856"/>
    <n v="1188.45"/>
    <s v="Chewy Cherry Chews Channel"/>
    <x v="3"/>
  </r>
  <r>
    <s v="S1723453"/>
    <x v="3"/>
    <n v="18978"/>
    <n v="3406.05"/>
    <s v="Chewy Cherry Chews Channel"/>
    <x v="3"/>
  </r>
  <r>
    <s v="S1723453"/>
    <x v="3"/>
    <n v="17002"/>
    <n v="1011.17"/>
    <s v="Chewy Cherry Chews Channel"/>
    <x v="3"/>
  </r>
  <r>
    <s v="S1723453"/>
    <x v="3"/>
    <n v="15875"/>
    <n v="3960.39"/>
    <s v="Chewy Cherry Chews Channel"/>
    <x v="3"/>
  </r>
  <r>
    <s v="S1723453"/>
    <x v="3"/>
    <n v="12244"/>
    <n v="2809.68"/>
    <s v="Chewy Cherry Chews Channel"/>
    <x v="3"/>
  </r>
  <r>
    <s v="S1723453"/>
    <x v="3"/>
    <n v="14205"/>
    <n v="1555.07"/>
    <s v="Chewy Cherry Chews Channel"/>
    <x v="3"/>
  </r>
  <r>
    <s v="S1723453"/>
    <x v="3"/>
    <n v="17287"/>
    <n v="1719.6"/>
    <s v="Chewy Cherry Chews Channel"/>
    <x v="3"/>
  </r>
  <r>
    <s v="S1723453"/>
    <x v="3"/>
    <n v="17146"/>
    <n v="1705.58"/>
    <s v="Chewy Cherry Chews Channel"/>
    <x v="3"/>
  </r>
  <r>
    <s v="S1723453"/>
    <x v="3"/>
    <n v="13150"/>
    <n v="256.08"/>
    <s v="Chewy Cherry Chews Channel"/>
    <x v="3"/>
  </r>
  <r>
    <s v="S1723453"/>
    <x v="3"/>
    <n v="14662"/>
    <n v="432.14"/>
    <s v="Chewy Cherry Chews Channel"/>
    <x v="3"/>
  </r>
  <r>
    <s v="S1723453"/>
    <x v="3"/>
    <n v="12022"/>
    <n v="835.21"/>
    <s v="Chewy Cherry Chews Channel"/>
    <x v="3"/>
  </r>
  <r>
    <s v="S1723453"/>
    <x v="3"/>
    <n v="13572"/>
    <n v="1350.06"/>
    <s v="Chewy Cherry Chews Channel"/>
    <x v="3"/>
  </r>
  <r>
    <s v="S1723453"/>
    <x v="3"/>
    <n v="13256"/>
    <n v="2379.1"/>
    <s v="Chewy Cherry Chews Channel"/>
    <x v="3"/>
  </r>
  <r>
    <s v="S1723453"/>
    <x v="3"/>
    <n v="19650"/>
    <n v="1954.66"/>
    <s v="Chewy Cherry Chews Channel"/>
    <x v="3"/>
  </r>
  <r>
    <s v="S1723453"/>
    <x v="3"/>
    <n v="19292"/>
    <n v="1147.3699999999999"/>
    <s v="Chewy Cherry Chews Channel"/>
    <x v="3"/>
  </r>
  <r>
    <s v="S1723453"/>
    <x v="3"/>
    <n v="14704"/>
    <n v="1168.58"/>
    <s v="Chewy Cherry Chews Channel"/>
    <x v="3"/>
  </r>
  <r>
    <s v="S1723453"/>
    <x v="3"/>
    <n v="15364"/>
    <n v="2603.79"/>
    <s v="Chewy Cherry Chews Channel"/>
    <x v="3"/>
  </r>
  <r>
    <s v="S1723453"/>
    <x v="3"/>
    <n v="13922"/>
    <n v="1663.31"/>
    <s v="Chewy Cherry Chews Channel"/>
    <x v="3"/>
  </r>
  <r>
    <s v="S1723453"/>
    <x v="3"/>
    <n v="18284"/>
    <n v="1087.42"/>
    <s v="Chewy Cherry Chews Channel"/>
    <x v="3"/>
  </r>
  <r>
    <s v="S1723453"/>
    <x v="3"/>
    <n v="14448"/>
    <n v="2159.6"/>
    <s v="Chewy Cherry Chews Channel"/>
    <x v="3"/>
  </r>
  <r>
    <s v="S1723453"/>
    <x v="3"/>
    <n v="10904"/>
    <n v="866.58"/>
    <s v="Chewy Cherry Chews Channel"/>
    <x v="3"/>
  </r>
  <r>
    <s v="S1723453"/>
    <x v="3"/>
    <n v="12129"/>
    <n v="236.2"/>
    <s v="Chewy Cherry Chews Channel"/>
    <x v="3"/>
  </r>
  <r>
    <s v="S1723453"/>
    <x v="3"/>
    <n v="16129"/>
    <n v="2249.5700000000002"/>
    <s v="Chewy Cherry Chews Channel"/>
    <x v="3"/>
  </r>
  <r>
    <s v="S1723453"/>
    <x v="3"/>
    <n v="15453"/>
    <n v="2618.88"/>
    <s v="Chewy Cherry Chews Channel"/>
    <x v="3"/>
  </r>
  <r>
    <s v="S1723453"/>
    <x v="3"/>
    <n v="14954"/>
    <n v="8366.3700000000008"/>
    <s v="Chewy Cherry Chews Channel"/>
    <x v="3"/>
  </r>
  <r>
    <s v="S1723453"/>
    <x v="3"/>
    <n v="14245"/>
    <n v="3411.3"/>
    <s v="Chewy Cherry Chews Channel"/>
    <x v="3"/>
  </r>
  <r>
    <s v="S1723453"/>
    <x v="3"/>
    <n v="18624"/>
    <n v="1852.6"/>
    <s v="Chewy Cherry Chews Channel"/>
    <x v="3"/>
  </r>
  <r>
    <s v="S1723453"/>
    <x v="3"/>
    <n v="19297"/>
    <n v="3077.36"/>
    <s v="Chewy Cherry Chews Channel"/>
    <x v="3"/>
  </r>
  <r>
    <s v="S1723453"/>
    <x v="3"/>
    <n v="18423"/>
    <n v="358.76"/>
    <s v="Chewy Cherry Chews Channel"/>
    <x v="3"/>
  </r>
  <r>
    <s v="S1723453"/>
    <x v="4"/>
    <n v="13253"/>
    <n v="561.51"/>
    <s v="Chewy Cherry Chews Channel"/>
    <x v="4"/>
  </r>
  <r>
    <s v="S1723453"/>
    <x v="4"/>
    <n v="19210"/>
    <n v="1966.5"/>
    <s v="Chewy Cherry Chews Channel"/>
    <x v="4"/>
  </r>
  <r>
    <s v="S1723453"/>
    <x v="4"/>
    <n v="14804"/>
    <n v="1959.58"/>
    <s v="Chewy Cherry Chews Channel"/>
    <x v="4"/>
  </r>
  <r>
    <s v="S1723453"/>
    <x v="4"/>
    <n v="15349"/>
    <n v="189.84"/>
    <s v="Chewy Cherry Chews Channel"/>
    <x v="4"/>
  </r>
  <r>
    <s v="S1723453"/>
    <x v="4"/>
    <n v="17550"/>
    <n v="743.57"/>
    <s v="Chewy Cherry Chews Channel"/>
    <x v="4"/>
  </r>
  <r>
    <s v="S1723453"/>
    <x v="4"/>
    <n v="11130"/>
    <n v="1584.56"/>
    <s v="Chewy Cherry Chews Channel"/>
    <x v="4"/>
  </r>
  <r>
    <s v="S1723453"/>
    <x v="4"/>
    <n v="12755"/>
    <n v="30.21"/>
    <s v="Chewy Cherry Chews Channel"/>
    <x v="4"/>
  </r>
  <r>
    <s v="S1723453"/>
    <x v="4"/>
    <n v="17019"/>
    <n v="550.88"/>
    <s v="Chewy Cherry Chews Channel"/>
    <x v="4"/>
  </r>
  <r>
    <s v="S1723453"/>
    <x v="4"/>
    <n v="14408"/>
    <n v="754.52"/>
    <s v="Chewy Cherry Chews Channel"/>
    <x v="4"/>
  </r>
  <r>
    <s v="S1723453"/>
    <x v="4"/>
    <n v="14750"/>
    <n v="182.43"/>
    <s v="Chewy Cherry Chews Channel"/>
    <x v="4"/>
  </r>
  <r>
    <s v="S1723453"/>
    <x v="4"/>
    <n v="16516"/>
    <n v="204.28"/>
    <s v="Chewy Cherry Chews Channel"/>
    <x v="4"/>
  </r>
  <r>
    <s v="S1723453"/>
    <x v="4"/>
    <n v="16782"/>
    <n v="711.03"/>
    <s v="Chewy Cherry Chews Channel"/>
    <x v="4"/>
  </r>
  <r>
    <s v="S1723453"/>
    <x v="4"/>
    <n v="16815"/>
    <n v="880.58"/>
    <s v="Chewy Cherry Chews Channel"/>
    <x v="4"/>
  </r>
  <r>
    <s v="S1723453"/>
    <x v="4"/>
    <n v="13738"/>
    <n v="994.2"/>
    <s v="Chewy Cherry Chews Channel"/>
    <x v="4"/>
  </r>
  <r>
    <s v="S1723453"/>
    <x v="4"/>
    <n v="13724"/>
    <n v="32.5"/>
    <s v="Chewy Cherry Chews Channel"/>
    <x v="4"/>
  </r>
  <r>
    <s v="S1723453"/>
    <x v="4"/>
    <n v="11740"/>
    <n v="262.61"/>
    <s v="Chewy Cherry Chews Channel"/>
    <x v="4"/>
  </r>
  <r>
    <s v="S1723453"/>
    <x v="4"/>
    <n v="19441"/>
    <n v="434.86"/>
    <s v="Chewy Cherry Chews Channel"/>
    <x v="4"/>
  </r>
  <r>
    <s v="S1723453"/>
    <x v="4"/>
    <n v="13763"/>
    <n v="1546.53"/>
    <s v="Chewy Cherry Chews Channel"/>
    <x v="4"/>
  </r>
  <r>
    <s v="S1723453"/>
    <x v="4"/>
    <n v="10355"/>
    <n v="24.52"/>
    <s v="Chewy Cherry Chews Channel"/>
    <x v="4"/>
  </r>
  <r>
    <s v="S1723453"/>
    <x v="4"/>
    <n v="18629"/>
    <n v="1907.02"/>
    <s v="Chewy Cherry Chews Channel"/>
    <x v="4"/>
  </r>
  <r>
    <s v="S1723453"/>
    <x v="4"/>
    <n v="13559"/>
    <n v="1116.83"/>
    <s v="Chewy Cherry Chews Channel"/>
    <x v="4"/>
  </r>
  <r>
    <s v="S1723453"/>
    <x v="4"/>
    <n v="16154"/>
    <n v="1653.66"/>
    <s v="Chewy Cherry Chews Channel"/>
    <x v="4"/>
  </r>
  <r>
    <s v="S1723453"/>
    <x v="4"/>
    <n v="14658"/>
    <n v="1060.78"/>
    <s v="Chewy Cherry Chews Channel"/>
    <x v="4"/>
  </r>
  <r>
    <s v="S1723453"/>
    <x v="4"/>
    <n v="16590"/>
    <n v="3523.19"/>
    <s v="Chewy Cherry Chews Channel"/>
    <x v="4"/>
  </r>
  <r>
    <s v="S1723453"/>
    <x v="4"/>
    <n v="15613"/>
    <n v="1598.28"/>
    <s v="Chewy Cherry Chews Channel"/>
    <x v="4"/>
  </r>
  <r>
    <s v="S1723453"/>
    <x v="4"/>
    <n v="13485"/>
    <n v="571.34"/>
    <s v="Chewy Cherry Chews Channel"/>
    <x v="4"/>
  </r>
  <r>
    <s v="S1723453"/>
    <x v="4"/>
    <n v="11009"/>
    <n v="246.25"/>
    <s v="Chewy Cherry Chews Channel"/>
    <x v="4"/>
  </r>
  <r>
    <s v="S1723453"/>
    <x v="4"/>
    <n v="14109"/>
    <n v="174.51"/>
    <s v="Chewy Cherry Chews Channel"/>
    <x v="4"/>
  </r>
  <r>
    <s v="S1723453"/>
    <x v="4"/>
    <n v="11968"/>
    <n v="1105.47"/>
    <s v="Chewy Cherry Chews Channel"/>
    <x v="4"/>
  </r>
  <r>
    <s v="S1723453"/>
    <x v="4"/>
    <n v="19876"/>
    <n v="245.83"/>
    <s v="Chewy Cherry Chews Channel"/>
    <x v="4"/>
  </r>
  <r>
    <s v="S1723453"/>
    <x v="4"/>
    <n v="15803"/>
    <n v="1301.67"/>
    <s v="Chewy Cherry Chews Channel"/>
    <x v="4"/>
  </r>
  <r>
    <s v="S1723453"/>
    <x v="4"/>
    <n v="14919"/>
    <n v="1228.8499999999999"/>
    <s v="Chewy Cherry Chews Channel"/>
    <x v="4"/>
  </r>
  <r>
    <s v="S1723453"/>
    <x v="4"/>
    <n v="16312"/>
    <n v="38.630000000000003"/>
    <s v="Chewy Cherry Chews Channel"/>
    <x v="4"/>
  </r>
  <r>
    <s v="S1723453"/>
    <x v="4"/>
    <n v="16537"/>
    <n v="1692.87"/>
    <s v="Chewy Cherry Chews Channel"/>
    <x v="4"/>
  </r>
  <r>
    <s v="S1723453"/>
    <x v="4"/>
    <n v="10449"/>
    <n v="1174.1400000000001"/>
    <s v="Chewy Cherry Chews Channel"/>
    <x v="4"/>
  </r>
  <r>
    <s v="S1723453"/>
    <x v="4"/>
    <n v="12495"/>
    <n v="154.54"/>
    <s v="Chewy Cherry Chews Channel"/>
    <x v="4"/>
  </r>
  <r>
    <s v="S1723453"/>
    <x v="4"/>
    <n v="12402"/>
    <n v="1145.55"/>
    <s v="Chewy Cherry Chews Channel"/>
    <x v="4"/>
  </r>
  <r>
    <s v="S1723453"/>
    <x v="4"/>
    <n v="13125"/>
    <n v="293.58999999999997"/>
    <s v="Chewy Cherry Chews Channel"/>
    <x v="4"/>
  </r>
  <r>
    <s v="S1723453"/>
    <x v="5"/>
    <n v="16727"/>
    <n v="1462.54"/>
    <s v="Chewy Cherry Chews Channel"/>
    <x v="5"/>
  </r>
  <r>
    <s v="S1723453"/>
    <x v="5"/>
    <n v="18841"/>
    <n v="328.51"/>
    <s v="Chewy Cherry Chews Channel"/>
    <x v="5"/>
  </r>
  <r>
    <s v="S1723453"/>
    <x v="5"/>
    <n v="15700"/>
    <n v="1058.74"/>
    <s v="Chewy Cherry Chews Channel"/>
    <x v="5"/>
  </r>
  <r>
    <s v="S1723453"/>
    <x v="5"/>
    <n v="11499"/>
    <n v="200.5"/>
    <s v="Chewy Cherry Chews Channel"/>
    <x v="5"/>
  </r>
  <r>
    <s v="S1723453"/>
    <x v="5"/>
    <n v="11058"/>
    <n v="966.87"/>
    <s v="Chewy Cherry Chews Channel"/>
    <x v="5"/>
  </r>
  <r>
    <s v="S1723453"/>
    <x v="5"/>
    <n v="17928"/>
    <n v="1208.99"/>
    <s v="Chewy Cherry Chews Channel"/>
    <x v="5"/>
  </r>
  <r>
    <s v="S1723453"/>
    <x v="5"/>
    <n v="17323"/>
    <n v="1861.11"/>
    <s v="Chewy Cherry Chews Channel"/>
    <x v="5"/>
  </r>
  <r>
    <s v="S1723453"/>
    <x v="5"/>
    <n v="16417"/>
    <n v="2912.97"/>
    <s v="Chewy Cherry Chews Channel"/>
    <x v="5"/>
  </r>
  <r>
    <s v="S1723453"/>
    <x v="5"/>
    <n v="13901"/>
    <n v="659.41"/>
    <s v="Chewy Cherry Chews Channel"/>
    <x v="5"/>
  </r>
  <r>
    <s v="S1723453"/>
    <x v="5"/>
    <n v="18589"/>
    <n v="3112.47"/>
    <s v="Chewy Cherry Chews Channel"/>
    <x v="5"/>
  </r>
  <r>
    <s v="S1723453"/>
    <x v="5"/>
    <n v="19169"/>
    <n v="334.23"/>
    <s v="Chewy Cherry Chews Channel"/>
    <x v="5"/>
  </r>
  <r>
    <s v="S1723453"/>
    <x v="5"/>
    <n v="19813"/>
    <n v="1336.11"/>
    <s v="Chewy Cherry Chews Channel"/>
    <x v="5"/>
  </r>
  <r>
    <s v="S1723453"/>
    <x v="5"/>
    <n v="11575"/>
    <n v="433.32"/>
    <s v="Chewy Cherry Chews Channel"/>
    <x v="5"/>
  </r>
  <r>
    <s v="S1723453"/>
    <x v="5"/>
    <n v="18687"/>
    <n v="1820.78"/>
    <s v="Chewy Cherry Chews Channel"/>
    <x v="5"/>
  </r>
  <r>
    <s v="S1723453"/>
    <x v="5"/>
    <n v="13525"/>
    <n v="7404.07"/>
    <s v="Chewy Cherry Chews Channel"/>
    <x v="5"/>
  </r>
  <r>
    <s v="S1723453"/>
    <x v="5"/>
    <n v="18034"/>
    <n v="2298.1799999999998"/>
    <s v="Chewy Cherry Chews Channel"/>
    <x v="5"/>
  </r>
  <r>
    <s v="S1723453"/>
    <x v="5"/>
    <n v="12537"/>
    <n v="469.33"/>
    <s v="Chewy Cherry Chews Channel"/>
    <x v="5"/>
  </r>
  <r>
    <s v="S1723453"/>
    <x v="5"/>
    <n v="17590"/>
    <n v="2945.2"/>
    <s v="Chewy Cherry Chews Channel"/>
    <x v="5"/>
  </r>
  <r>
    <s v="S1723453"/>
    <x v="5"/>
    <n v="18203"/>
    <n v="6324.38"/>
    <s v="Chewy Cherry Chews Channel"/>
    <x v="5"/>
  </r>
  <r>
    <s v="S1723453"/>
    <x v="5"/>
    <n v="10167"/>
    <n v="2109"/>
    <s v="Chewy Cherry Chews Channel"/>
    <x v="5"/>
  </r>
  <r>
    <s v="S1723453"/>
    <x v="5"/>
    <n v="16087"/>
    <n v="5267.46"/>
    <s v="Chewy Cherry Chews Channel"/>
    <x v="5"/>
  </r>
  <r>
    <s v="S1723453"/>
    <x v="5"/>
    <n v="12797"/>
    <n v="3294.41"/>
    <s v="Chewy Cherry Chews Channel"/>
    <x v="5"/>
  </r>
  <r>
    <s v="S1723453"/>
    <x v="5"/>
    <n v="14550"/>
    <n v="1708.69"/>
    <s v="Chewy Cherry Chews Channel"/>
    <x v="5"/>
  </r>
  <r>
    <s v="S1723453"/>
    <x v="5"/>
    <n v="18692"/>
    <n v="4625.07"/>
    <s v="Chewy Cherry Chews Channel"/>
    <x v="5"/>
  </r>
  <r>
    <s v="S1723453"/>
    <x v="5"/>
    <n v="14881"/>
    <n v="1301.1300000000001"/>
    <s v="Chewy Cherry Chews Channel"/>
    <x v="5"/>
  </r>
  <r>
    <s v="S1723453"/>
    <x v="5"/>
    <n v="16669"/>
    <n v="1457.47"/>
    <s v="Chewy Cherry Chews Channel"/>
    <x v="5"/>
  </r>
  <r>
    <s v="S1723453"/>
    <x v="5"/>
    <n v="12346"/>
    <n v="709.1"/>
    <s v="Chewy Cherry Chews Channel"/>
    <x v="5"/>
  </r>
  <r>
    <s v="S1723453"/>
    <x v="5"/>
    <n v="11569"/>
    <n v="664.48"/>
    <s v="Chewy Cherry Chews Channel"/>
    <x v="5"/>
  </r>
  <r>
    <s v="S1723453"/>
    <x v="5"/>
    <n v="18954"/>
    <n v="1467.72"/>
    <s v="Chewy Cherry Chews Channel"/>
    <x v="5"/>
  </r>
  <r>
    <s v="S1723453"/>
    <x v="5"/>
    <n v="11846"/>
    <n v="2220.37"/>
    <s v="Chewy Cherry Chews Channel"/>
    <x v="5"/>
  </r>
  <r>
    <s v="S1723453"/>
    <x v="5"/>
    <n v="10725"/>
    <n v="2117.5"/>
    <s v="Chewy Cherry Chews Channel"/>
    <x v="5"/>
  </r>
  <r>
    <s v="S1723453"/>
    <x v="5"/>
    <n v="17356"/>
    <n v="129.06"/>
    <s v="Chewy Cherry Chews Channel"/>
    <x v="5"/>
  </r>
  <r>
    <s v="S1723453"/>
    <x v="5"/>
    <n v="13207"/>
    <n v="1154.77"/>
    <s v="Chewy Cherry Chews Channel"/>
    <x v="5"/>
  </r>
  <r>
    <s v="S1723453"/>
    <x v="5"/>
    <n v="10502"/>
    <n v="288.13"/>
    <s v="Chewy Cherry Chews Channel"/>
    <x v="5"/>
  </r>
  <r>
    <s v="S1723453"/>
    <x v="5"/>
    <n v="12479"/>
    <n v="966.32"/>
    <s v="Chewy Cherry Chews Channel"/>
    <x v="5"/>
  </r>
  <r>
    <s v="S1723453"/>
    <x v="5"/>
    <n v="18638"/>
    <n v="511.35"/>
    <s v="Chewy Cherry Chews Channel"/>
    <x v="5"/>
  </r>
  <r>
    <s v="S1723453"/>
    <x v="5"/>
    <n v="19521"/>
    <n v="340.37"/>
    <s v="Chewy Cherry Chews Channel"/>
    <x v="5"/>
  </r>
  <r>
    <s v="S1723453"/>
    <x v="5"/>
    <n v="14293"/>
    <n v="1106.79"/>
    <s v="Chewy Cherry Chews Channel"/>
    <x v="5"/>
  </r>
  <r>
    <s v="S1723453"/>
    <x v="5"/>
    <n v="12921"/>
    <n v="2034.23"/>
    <s v="Chewy Cherry Chews Channel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9">
  <r>
    <s v="S5c9e187"/>
    <s v="D3d03c41"/>
    <n v="13856"/>
    <n v="103.92"/>
    <n v="7.4999999999999997E-3"/>
    <x v="0"/>
    <x v="0"/>
  </r>
  <r>
    <s v="S5c9e187"/>
    <s v="D3d03c41"/>
    <n v="14381"/>
    <n v="395.48"/>
    <n v="2.7500173840483973E-2"/>
    <x v="0"/>
    <x v="0"/>
  </r>
  <r>
    <s v="S5c9e187"/>
    <s v="D3d03c41"/>
    <n v="16412"/>
    <n v="-41.03"/>
    <n v="-2.5000000000000001E-3"/>
    <x v="0"/>
    <x v="0"/>
  </r>
  <r>
    <s v="S5c9e187"/>
    <s v="D3d03c41"/>
    <n v="17774"/>
    <n v="5110.0200000000004"/>
    <n v="0.28749971869022167"/>
    <x v="0"/>
    <x v="0"/>
  </r>
  <r>
    <s v="S5c9e187"/>
    <s v="D3d03c41"/>
    <n v="16423"/>
    <n v="1272.78"/>
    <n v="7.7499847774462644E-2"/>
    <x v="0"/>
    <x v="0"/>
  </r>
  <r>
    <s v="S5c9e187"/>
    <s v="D3d03c41"/>
    <n v="18590"/>
    <n v="139.43"/>
    <n v="7.5002689618074237E-3"/>
    <x v="0"/>
    <x v="0"/>
  </r>
  <r>
    <s v="S5c9e187"/>
    <s v="D3d03c41"/>
    <n v="18714"/>
    <n v="4444.58"/>
    <n v="0.23750026717965159"/>
    <x v="0"/>
    <x v="0"/>
  </r>
  <r>
    <s v="S5c9e187"/>
    <s v="D3d03c41"/>
    <n v="19885"/>
    <n v="1938.79"/>
    <n v="9.7500125722906714E-2"/>
    <x v="0"/>
    <x v="0"/>
  </r>
  <r>
    <s v="S5c9e187"/>
    <s v="D3d03c41"/>
    <n v="15998"/>
    <n v="6679.16"/>
    <n v="0.41749968746093263"/>
    <x v="0"/>
    <x v="0"/>
  </r>
  <r>
    <s v="S5c9e187"/>
    <s v="D3d03c41"/>
    <n v="14310"/>
    <n v="1109.03"/>
    <n v="7.7500349406009778E-2"/>
    <x v="0"/>
    <x v="0"/>
  </r>
  <r>
    <s v="S5c9e187"/>
    <s v="D3d03c41"/>
    <n v="11063"/>
    <n v="193.6"/>
    <n v="1.7499774021513152E-2"/>
    <x v="0"/>
    <x v="0"/>
  </r>
  <r>
    <s v="S5c9e187"/>
    <s v="D3d03c41"/>
    <n v="13270"/>
    <n v="2090.0300000000002"/>
    <n v="0.15750037678975135"/>
    <x v="0"/>
    <x v="0"/>
  </r>
  <r>
    <s v="S5c9e187"/>
    <s v="D3d03c41"/>
    <n v="18801"/>
    <n v="-47"/>
    <n v="-2.499867028349556E-3"/>
    <x v="0"/>
    <x v="0"/>
  </r>
  <r>
    <s v="S5c9e187"/>
    <s v="D3d03c41"/>
    <n v="10994"/>
    <n v="1511.68"/>
    <n v="0.13750045479352374"/>
    <x v="0"/>
    <x v="0"/>
  </r>
  <r>
    <s v="S5c9e187"/>
    <s v="D3d03c41"/>
    <n v="19496"/>
    <n v="1510.94"/>
    <n v="7.7499999999999999E-2"/>
    <x v="0"/>
    <x v="0"/>
  </r>
  <r>
    <s v="S5c9e187"/>
    <s v="D3d03c41"/>
    <n v="18565"/>
    <n v="5523.09"/>
    <n v="0.29750013466199837"/>
    <x v="0"/>
    <x v="0"/>
  </r>
  <r>
    <s v="S5c9e187"/>
    <s v="D3d03c41"/>
    <n v="15160"/>
    <n v="416.9"/>
    <n v="2.75E-2"/>
    <x v="0"/>
    <x v="0"/>
  </r>
  <r>
    <s v="S5c9e187"/>
    <s v="D3d03c41"/>
    <n v="16589"/>
    <n v="-41.47"/>
    <n v="-2.4998492977274097E-3"/>
    <x v="0"/>
    <x v="0"/>
  </r>
  <r>
    <s v="S5c9e187"/>
    <s v="D3d03c41"/>
    <n v="10597"/>
    <n v="821.27"/>
    <n v="7.7500235915825236E-2"/>
    <x v="0"/>
    <x v="0"/>
  </r>
  <r>
    <s v="S5c9e187"/>
    <s v="D3d03c41"/>
    <n v="12590"/>
    <n v="2486.52"/>
    <n v="0.19749960285941223"/>
    <x v="0"/>
    <x v="0"/>
  </r>
  <r>
    <s v="S5c9e187"/>
    <s v="D3d03c41"/>
    <n v="16872"/>
    <n v="1138.8599999999999"/>
    <n v="6.7499999999999991E-2"/>
    <x v="0"/>
    <x v="0"/>
  </r>
  <r>
    <s v="S5c9e187"/>
    <s v="D3d03c41"/>
    <n v="18030"/>
    <n v="2118.52"/>
    <n v="0.11749972268441486"/>
    <x v="0"/>
    <x v="0"/>
  </r>
  <r>
    <s v="S5c9e187"/>
    <s v="D3d03c41"/>
    <n v="17345"/>
    <n v="130.09"/>
    <n v="7.5001441337561262E-3"/>
    <x v="0"/>
    <x v="0"/>
  </r>
  <r>
    <s v="S5c9e187"/>
    <s v="D3d03c41"/>
    <n v="16123"/>
    <n v="1733.22"/>
    <n v="0.10749984494200832"/>
    <x v="0"/>
    <x v="0"/>
  </r>
  <r>
    <s v="S5c9e187"/>
    <s v="D3d03c41"/>
    <n v="10992"/>
    <n v="412.2"/>
    <n v="3.7499999999999999E-2"/>
    <x v="0"/>
    <x v="0"/>
  </r>
  <r>
    <s v="S5c9e187"/>
    <s v="D3d03c41"/>
    <n v="19586"/>
    <n v="1909.64"/>
    <n v="9.7500255284386814E-2"/>
    <x v="0"/>
    <x v="0"/>
  </r>
  <r>
    <s v="S5c9e187"/>
    <s v="D3d03c41"/>
    <n v="17311"/>
    <n v="822.27"/>
    <n v="4.7499855583155219E-2"/>
    <x v="0"/>
    <x v="0"/>
  </r>
  <r>
    <s v="S5c9e187"/>
    <s v="D3d03c41"/>
    <n v="19420"/>
    <n v="3447.05"/>
    <n v="0.17750000000000002"/>
    <x v="0"/>
    <x v="0"/>
  </r>
  <r>
    <s v="S5c9e187"/>
    <s v="D3d03c41"/>
    <n v="19150"/>
    <n v="143.63"/>
    <n v="7.5002610966057436E-3"/>
    <x v="0"/>
    <x v="0"/>
  </r>
  <r>
    <s v="S5c9e187"/>
    <s v="D3d03c41"/>
    <n v="15616"/>
    <n v="1834.88"/>
    <n v="0.11750000000000001"/>
    <x v="0"/>
    <x v="0"/>
  </r>
  <r>
    <s v="S5c9e187"/>
    <s v="D3d03c41"/>
    <n v="19437"/>
    <n v="1895.11"/>
    <n v="9.7500128620671908E-2"/>
    <x v="0"/>
    <x v="0"/>
  </r>
  <r>
    <s v="S5c9e187"/>
    <s v="D3d03c41"/>
    <n v="15794"/>
    <n v="2013.74"/>
    <n v="0.1275003165759149"/>
    <x v="0"/>
    <x v="0"/>
  </r>
  <r>
    <s v="S5c9e187"/>
    <s v="D3d03c41"/>
    <n v="10080"/>
    <n v="882"/>
    <n v="8.7499999999999994E-2"/>
    <x v="0"/>
    <x v="0"/>
  </r>
  <r>
    <s v="S5c9e187"/>
    <s v="D3d03c41"/>
    <n v="12426"/>
    <n v="1335.8"/>
    <n v="0.10750040238210204"/>
    <x v="0"/>
    <x v="0"/>
  </r>
  <r>
    <s v="S5c9e187"/>
    <s v="D3d03c41"/>
    <n v="14140"/>
    <n v="2227.0500000000002"/>
    <n v="0.1575"/>
    <x v="0"/>
    <x v="0"/>
  </r>
  <r>
    <s v="S5c9e187"/>
    <s v="D3d03c41"/>
    <n v="17422"/>
    <n v="304.89"/>
    <n v="1.750028699345655E-2"/>
    <x v="0"/>
    <x v="0"/>
  </r>
  <r>
    <s v="S5c9e187"/>
    <s v="D48b24ce"/>
    <n v="11241"/>
    <n v="586.35"/>
    <n v="5.2161729383506807E-2"/>
    <x v="0"/>
    <x v="1"/>
  </r>
  <r>
    <s v="S5c9e187"/>
    <s v="D48b24ce"/>
    <n v="15188"/>
    <n v="1096"/>
    <n v="7.2162233342112192E-2"/>
    <x v="0"/>
    <x v="1"/>
  </r>
  <r>
    <s v="S5c9e187"/>
    <s v="D48b24ce"/>
    <n v="16823"/>
    <n v="2223.36"/>
    <n v="0.13216192117933781"/>
    <x v="0"/>
    <x v="1"/>
  </r>
  <r>
    <s v="S5c9e187"/>
    <s v="D48b24ce"/>
    <n v="13137"/>
    <n v="947.99"/>
    <n v="7.2161832990789376E-2"/>
    <x v="0"/>
    <x v="1"/>
  </r>
  <r>
    <s v="S5c9e187"/>
    <s v="D48b24ce"/>
    <n v="19342"/>
    <n v="3523.38"/>
    <n v="0.18216213421569641"/>
    <x v="0"/>
    <x v="1"/>
  </r>
  <r>
    <s v="S5c9e187"/>
    <s v="D48b24ce"/>
    <n v="10406"/>
    <n v="1479.34"/>
    <n v="0.1421622141072458"/>
    <x v="0"/>
    <x v="1"/>
  </r>
  <r>
    <s v="S5c9e187"/>
    <s v="D48b24ce"/>
    <n v="10833"/>
    <n v="2515.0100000000002"/>
    <n v="0.23216191267423614"/>
    <x v="0"/>
    <x v="1"/>
  </r>
  <r>
    <s v="S5c9e187"/>
    <s v="D48b24ce"/>
    <n v="17823"/>
    <n v="395"/>
    <n v="2.2162374459967459E-2"/>
    <x v="0"/>
    <x v="1"/>
  </r>
  <r>
    <s v="S5c9e187"/>
    <s v="D48b24ce"/>
    <n v="13026"/>
    <n v="2763.62"/>
    <n v="0.21216183018578227"/>
    <x v="0"/>
    <x v="1"/>
  </r>
  <r>
    <s v="S5c9e187"/>
    <s v="D48b24ce"/>
    <n v="13533"/>
    <n v="3412.51"/>
    <n v="0.25216212221975914"/>
    <x v="0"/>
    <x v="1"/>
  </r>
  <r>
    <s v="S5c9e187"/>
    <s v="D48b24ce"/>
    <n v="10809"/>
    <n v="1320.45"/>
    <n v="0.12216208714959756"/>
    <x v="0"/>
    <x v="1"/>
  </r>
  <r>
    <s v="S5c9e187"/>
    <s v="D48b24ce"/>
    <n v="18392"/>
    <n v="1695.05"/>
    <n v="9.2162353197042191E-2"/>
    <x v="0"/>
    <x v="1"/>
  </r>
  <r>
    <s v="S5c9e187"/>
    <s v="D48b24ce"/>
    <n v="18517"/>
    <n v="9298.5400000000009"/>
    <n v="0.5021623373116596"/>
    <x v="0"/>
    <x v="1"/>
  </r>
  <r>
    <s v="S5c9e187"/>
    <s v="D48b24ce"/>
    <n v="16514"/>
    <n v="365.99"/>
    <n v="2.2162407654111663E-2"/>
    <x v="0"/>
    <x v="1"/>
  </r>
  <r>
    <s v="S5c9e187"/>
    <s v="D48b24ce"/>
    <n v="18962"/>
    <n v="1178.72"/>
    <n v="6.216221917519249E-2"/>
    <x v="0"/>
    <x v="1"/>
  </r>
  <r>
    <s v="S5c9e187"/>
    <s v="D48b24ce"/>
    <n v="15818"/>
    <n v="4305.0600000000004"/>
    <n v="0.27216209381717033"/>
    <x v="0"/>
    <x v="1"/>
  </r>
  <r>
    <s v="S5c9e187"/>
    <s v="D48b24ce"/>
    <n v="13266"/>
    <n v="559.32000000000005"/>
    <n v="4.2161917684305751E-2"/>
    <x v="0"/>
    <x v="1"/>
  </r>
  <r>
    <s v="S5c9e187"/>
    <s v="D48b24ce"/>
    <n v="13240"/>
    <n v="558.23"/>
    <n v="4.2162386706948642E-2"/>
    <x v="0"/>
    <x v="1"/>
  </r>
  <r>
    <s v="S5c9e187"/>
    <s v="D48b24ce"/>
    <n v="11323"/>
    <n v="703.86"/>
    <n v="6.2161971209043543E-2"/>
    <x v="0"/>
    <x v="1"/>
  </r>
  <r>
    <s v="S5c9e187"/>
    <s v="D48b24ce"/>
    <n v="19752"/>
    <n v="1820.39"/>
    <n v="9.2162312677197253E-2"/>
    <x v="0"/>
    <x v="1"/>
  </r>
  <r>
    <s v="S5c9e187"/>
    <s v="D48b24ce"/>
    <n v="10437"/>
    <n v="648.79"/>
    <n v="6.2162498802337832E-2"/>
    <x v="0"/>
    <x v="1"/>
  </r>
  <r>
    <s v="S5c9e187"/>
    <s v="D48b24ce"/>
    <n v="19183"/>
    <n v="3302.59"/>
    <n v="0.17216233123077726"/>
    <x v="0"/>
    <x v="1"/>
  </r>
  <r>
    <s v="S5c9e187"/>
    <s v="D48b24ce"/>
    <n v="15007"/>
    <n v="1383.08"/>
    <n v="9.2162324248683938E-2"/>
    <x v="0"/>
    <x v="1"/>
  </r>
  <r>
    <s v="S5c9e187"/>
    <s v="D48b24ce"/>
    <n v="12837"/>
    <n v="2723.53"/>
    <n v="0.21216249902625225"/>
    <x v="0"/>
    <x v="1"/>
  </r>
  <r>
    <s v="S5c9e187"/>
    <s v="D48b24ce"/>
    <n v="16447"/>
    <n v="2667.08"/>
    <n v="0.16216209643096005"/>
    <x v="0"/>
    <x v="1"/>
  </r>
  <r>
    <s v="S5c9e187"/>
    <s v="D48b24ce"/>
    <n v="18705"/>
    <n v="2097.9899999999998"/>
    <n v="0.11216198877305532"/>
    <x v="0"/>
    <x v="1"/>
  </r>
  <r>
    <s v="S5c9e187"/>
    <s v="D48b24ce"/>
    <n v="11004"/>
    <n v="463.95"/>
    <n v="4.2161941112322791E-2"/>
    <x v="0"/>
    <x v="1"/>
  </r>
  <r>
    <s v="S5c9e187"/>
    <s v="D48b24ce"/>
    <n v="14380"/>
    <n v="1612.89"/>
    <n v="0.11216203059805285"/>
    <x v="0"/>
    <x v="1"/>
  </r>
  <r>
    <s v="S5c9e187"/>
    <s v="D48b24ce"/>
    <n v="11474"/>
    <n v="3237.53"/>
    <n v="0.28216227993724946"/>
    <x v="0"/>
    <x v="1"/>
  </r>
  <r>
    <s v="S5c9e187"/>
    <s v="D48b24ce"/>
    <n v="13692"/>
    <n v="714.2"/>
    <n v="5.2161846333625479E-2"/>
    <x v="0"/>
    <x v="1"/>
  </r>
  <r>
    <s v="S5c9e187"/>
    <s v="D48b24ce"/>
    <n v="19351"/>
    <n v="4105.55"/>
    <n v="0.21216216216216216"/>
    <x v="0"/>
    <x v="1"/>
  </r>
  <r>
    <s v="S5c9e187"/>
    <s v="D48b24ce"/>
    <n v="16002"/>
    <n v="1474.78"/>
    <n v="9.2162229721284836E-2"/>
    <x v="0"/>
    <x v="1"/>
  </r>
  <r>
    <s v="S5c9e187"/>
    <s v="D48b24ce"/>
    <n v="15558"/>
    <n v="500.38"/>
    <n v="3.2162231649312249E-2"/>
    <x v="0"/>
    <x v="1"/>
  </r>
  <r>
    <s v="S5c9e187"/>
    <s v="D48b24ce"/>
    <n v="18079"/>
    <n v="5462.79"/>
    <n v="0.3021621771115659"/>
    <x v="0"/>
    <x v="1"/>
  </r>
  <r>
    <s v="S5c9e187"/>
    <s v="D48b24ce"/>
    <n v="14104"/>
    <n v="1017.78"/>
    <n v="7.2162507090187178E-2"/>
    <x v="0"/>
    <x v="1"/>
  </r>
  <r>
    <s v="S5c9e187"/>
    <s v="D48b24ce"/>
    <n v="18536"/>
    <n v="966.88"/>
    <n v="5.2162278808804488E-2"/>
    <x v="0"/>
    <x v="1"/>
  </r>
  <r>
    <s v="S5c9e187"/>
    <s v="D48b24ce"/>
    <n v="12760"/>
    <n v="793.19"/>
    <n v="6.2162225705329158E-2"/>
    <x v="0"/>
    <x v="1"/>
  </r>
  <r>
    <s v="S5c9e187"/>
    <s v="D5ffce23"/>
    <n v="17068"/>
    <n v="5945.35"/>
    <n v="0.34833313803609095"/>
    <x v="0"/>
    <x v="2"/>
  </r>
  <r>
    <s v="S5c9e187"/>
    <s v="D5ffce23"/>
    <n v="12714"/>
    <n v="1758.77"/>
    <n v="0.13833333333333334"/>
    <x v="0"/>
    <x v="2"/>
  </r>
  <r>
    <s v="S5c9e187"/>
    <s v="D5ffce23"/>
    <n v="15940"/>
    <n v="1408.03"/>
    <n v="8.8333124215809286E-2"/>
    <x v="0"/>
    <x v="2"/>
  </r>
  <r>
    <s v="S5c9e187"/>
    <s v="D5ffce23"/>
    <n v="17390"/>
    <n v="-724.58"/>
    <n v="-4.1666474985623925E-2"/>
    <x v="0"/>
    <x v="2"/>
  </r>
  <r>
    <s v="S5c9e187"/>
    <s v="D5ffce23"/>
    <n v="10715"/>
    <n v="3946.69"/>
    <n v="0.36833317778814745"/>
    <x v="0"/>
    <x v="2"/>
  </r>
  <r>
    <s v="S5c9e187"/>
    <s v="D5ffce23"/>
    <n v="19205"/>
    <n v="2272.59"/>
    <n v="0.11833324655037751"/>
    <x v="0"/>
    <x v="2"/>
  </r>
  <r>
    <s v="S5c9e187"/>
    <s v="D5ffce23"/>
    <n v="15367"/>
    <n v="4891.83"/>
    <n v="0.31833344179085055"/>
    <x v="0"/>
    <x v="2"/>
  </r>
  <r>
    <s v="S5c9e187"/>
    <s v="D5ffce23"/>
    <n v="16467"/>
    <n v="3924.64"/>
    <n v="0.23833363697091151"/>
    <x v="0"/>
    <x v="2"/>
  </r>
  <r>
    <s v="S5c9e187"/>
    <s v="D5ffce23"/>
    <n v="10476"/>
    <n v="296.82"/>
    <n v="2.8333333333333332E-2"/>
    <x v="0"/>
    <x v="2"/>
  </r>
  <r>
    <s v="S5c9e187"/>
    <s v="D5ffce23"/>
    <n v="11522"/>
    <n v="1939.54"/>
    <n v="0.16833362263495921"/>
    <x v="0"/>
    <x v="2"/>
  </r>
  <r>
    <s v="S5c9e187"/>
    <s v="D5ffce23"/>
    <n v="15193"/>
    <n v="-329.18"/>
    <n v="-2.1666556967024287E-2"/>
    <x v="0"/>
    <x v="2"/>
  </r>
  <r>
    <s v="S5c9e187"/>
    <s v="D5ffce23"/>
    <n v="10801"/>
    <n v="738.07"/>
    <n v="6.833348764003333E-2"/>
    <x v="0"/>
    <x v="2"/>
  </r>
  <r>
    <s v="S5c9e187"/>
    <s v="D5ffce23"/>
    <n v="15956"/>
    <n v="-983.95"/>
    <n v="-6.1666457758836807E-2"/>
    <x v="0"/>
    <x v="2"/>
  </r>
  <r>
    <s v="S5c9e187"/>
    <s v="D5ffce23"/>
    <n v="11218"/>
    <n v="-130.88"/>
    <n v="-1.1666963808165448E-2"/>
    <x v="0"/>
    <x v="2"/>
  </r>
  <r>
    <s v="S5c9e187"/>
    <s v="D5ffce23"/>
    <n v="13697"/>
    <n v="-22.83"/>
    <n v="-1.6667883478133896E-3"/>
    <x v="0"/>
    <x v="2"/>
  </r>
  <r>
    <s v="S5c9e187"/>
    <s v="D5ffce23"/>
    <n v="19701"/>
    <n v="1937.27"/>
    <n v="9.8333587127556979E-2"/>
    <x v="0"/>
    <x v="2"/>
  </r>
  <r>
    <s v="S5c9e187"/>
    <s v="D5ffce23"/>
    <n v="18777"/>
    <n v="-219.06"/>
    <n v="-1.1666400383447835E-2"/>
    <x v="0"/>
    <x v="2"/>
  </r>
  <r>
    <s v="S5c9e187"/>
    <s v="D5ffce23"/>
    <n v="12270"/>
    <n v="1820.05"/>
    <n v="0.14833333333333332"/>
    <x v="0"/>
    <x v="2"/>
  </r>
  <r>
    <s v="S5c9e187"/>
    <s v="D5ffce23"/>
    <n v="12186"/>
    <n v="3148.05"/>
    <n v="0.25833333333333336"/>
    <x v="0"/>
    <x v="2"/>
  </r>
  <r>
    <s v="S5c9e187"/>
    <s v="D5ffce23"/>
    <n v="14698"/>
    <n v="4090.94"/>
    <n v="0.27833310654510818"/>
    <x v="0"/>
    <x v="2"/>
  </r>
  <r>
    <s v="S5c9e187"/>
    <s v="D5ffce23"/>
    <n v="15332"/>
    <n v="587.73"/>
    <n v="3.8333550743542916E-2"/>
    <x v="0"/>
    <x v="2"/>
  </r>
  <r>
    <s v="S5c9e187"/>
    <s v="D5ffce23"/>
    <n v="18819"/>
    <n v="5802.52"/>
    <n v="0.30833306764440194"/>
    <x v="0"/>
    <x v="2"/>
  </r>
  <r>
    <s v="S5c9e187"/>
    <s v="D5ffce23"/>
    <n v="15315"/>
    <n v="3496.93"/>
    <n v="0.22833365981064316"/>
    <x v="0"/>
    <x v="2"/>
  </r>
  <r>
    <s v="S5c9e187"/>
    <s v="D5ffce23"/>
    <n v="18370"/>
    <n v="-949.12"/>
    <n v="-5.166684812193794E-2"/>
    <x v="0"/>
    <x v="2"/>
  </r>
  <r>
    <s v="S5c9e187"/>
    <s v="D5ffce23"/>
    <n v="18320"/>
    <n v="-763.33"/>
    <n v="-4.1666484716157207E-2"/>
    <x v="0"/>
    <x v="2"/>
  </r>
  <r>
    <s v="S5c9e187"/>
    <s v="D5ffce23"/>
    <n v="19580"/>
    <n v="4079.17"/>
    <n v="0.2083335035750766"/>
    <x v="0"/>
    <x v="2"/>
  </r>
  <r>
    <s v="S5c9e187"/>
    <s v="D5ffce23"/>
    <n v="13338"/>
    <n v="-822.51"/>
    <n v="-6.1666666666666668E-2"/>
    <x v="0"/>
    <x v="2"/>
  </r>
  <r>
    <s v="S5c9e187"/>
    <s v="D5ffce23"/>
    <n v="11968"/>
    <n v="-378.99"/>
    <n v="-3.1666945187165778E-2"/>
    <x v="0"/>
    <x v="2"/>
  </r>
  <r>
    <s v="S5c9e187"/>
    <s v="D5ffce23"/>
    <n v="10214"/>
    <n v="391.54"/>
    <n v="3.8333659682788332E-2"/>
    <x v="0"/>
    <x v="2"/>
  </r>
  <r>
    <s v="S5c9e187"/>
    <s v="D5ffce23"/>
    <n v="10575"/>
    <n v="-546.37"/>
    <n v="-5.1666193853427897E-2"/>
    <x v="0"/>
    <x v="2"/>
  </r>
  <r>
    <s v="S5c9e187"/>
    <s v="D5ffce23"/>
    <n v="18815"/>
    <n v="7494.64"/>
    <n v="0.39833324475152804"/>
    <x v="0"/>
    <x v="2"/>
  </r>
  <r>
    <s v="S5c9e187"/>
    <s v="D5ffce23"/>
    <n v="15386"/>
    <n v="435.94"/>
    <n v="2.8333549980501756E-2"/>
    <x v="0"/>
    <x v="2"/>
  </r>
  <r>
    <s v="S5c9e187"/>
    <s v="D5ffce23"/>
    <n v="16910"/>
    <n v="6735.82"/>
    <n v="0.39833353045535186"/>
    <x v="0"/>
    <x v="2"/>
  </r>
  <r>
    <s v="S5c9e187"/>
    <s v="D5ffce23"/>
    <n v="11396"/>
    <n v="1462.49"/>
    <n v="0.12833362583362584"/>
    <x v="0"/>
    <x v="2"/>
  </r>
  <r>
    <s v="S5c9e187"/>
    <s v="D5ffce23"/>
    <n v="19588"/>
    <n v="2709.67"/>
    <n v="0.13833316316111904"/>
    <x v="0"/>
    <x v="2"/>
  </r>
  <r>
    <s v="S5c9e187"/>
    <s v="D5ffce23"/>
    <n v="12558"/>
    <n v="1611.61"/>
    <n v="0.12833333333333333"/>
    <x v="0"/>
    <x v="2"/>
  </r>
  <r>
    <s v="S5c9e187"/>
    <s v="D7cefff4"/>
    <n v="16022"/>
    <n v="1664.51"/>
    <n v="0.10388902758706778"/>
    <x v="0"/>
    <x v="3"/>
  </r>
  <r>
    <s v="S5c9e187"/>
    <s v="D7cefff4"/>
    <n v="15342"/>
    <n v="1287.02"/>
    <n v="8.3888671620388475E-2"/>
    <x v="0"/>
    <x v="3"/>
  </r>
  <r>
    <s v="S5c9e187"/>
    <s v="D7cefff4"/>
    <n v="12669"/>
    <n v="175.96"/>
    <n v="1.3889020443602495E-2"/>
    <x v="0"/>
    <x v="3"/>
  </r>
  <r>
    <s v="S5c9e187"/>
    <s v="D7cefff4"/>
    <n v="18263"/>
    <n v="801.54"/>
    <n v="4.3888736790231614E-2"/>
    <x v="0"/>
    <x v="3"/>
  </r>
  <r>
    <s v="S5c9e187"/>
    <s v="D7cefff4"/>
    <n v="14053"/>
    <n v="1459.95"/>
    <n v="0.10388884935600939"/>
    <x v="0"/>
    <x v="3"/>
  </r>
  <r>
    <s v="S5c9e187"/>
    <s v="D7cefff4"/>
    <n v="13720"/>
    <n v="190.56"/>
    <n v="1.3889212827988339E-2"/>
    <x v="0"/>
    <x v="3"/>
  </r>
  <r>
    <s v="S5c9e187"/>
    <s v="D7cefff4"/>
    <n v="11316"/>
    <n v="1741.41"/>
    <n v="0.15388918345705196"/>
    <x v="0"/>
    <x v="3"/>
  </r>
  <r>
    <s v="S5c9e187"/>
    <s v="D7cefff4"/>
    <n v="12621"/>
    <n v="1184.97"/>
    <n v="9.3888756833848355E-2"/>
    <x v="0"/>
    <x v="3"/>
  </r>
  <r>
    <s v="S5c9e187"/>
    <s v="D7cefff4"/>
    <n v="16445"/>
    <n v="2037.35"/>
    <n v="0.12388871997567649"/>
    <x v="0"/>
    <x v="3"/>
  </r>
  <r>
    <s v="S5c9e187"/>
    <s v="D7cefff4"/>
    <n v="14853"/>
    <n v="1394.53"/>
    <n v="9.3888776678112171E-2"/>
    <x v="0"/>
    <x v="3"/>
  </r>
  <r>
    <s v="S5c9e187"/>
    <s v="D7cefff4"/>
    <n v="15412"/>
    <n v="2834.1"/>
    <n v="0.18388917726446924"/>
    <x v="0"/>
    <x v="3"/>
  </r>
  <r>
    <s v="S5c9e187"/>
    <s v="D7cefff4"/>
    <n v="19394"/>
    <n v="2208.7600000000002"/>
    <n v="0.11388883159740126"/>
    <x v="0"/>
    <x v="3"/>
  </r>
  <r>
    <s v="S5c9e187"/>
    <s v="D7cefff4"/>
    <n v="18582"/>
    <n v="2302.1"/>
    <n v="0.1238887095038209"/>
    <x v="0"/>
    <x v="3"/>
  </r>
  <r>
    <s v="S5c9e187"/>
    <s v="D7cefff4"/>
    <n v="17288"/>
    <n v="240.11"/>
    <n v="1.3888824618232301E-2"/>
    <x v="0"/>
    <x v="3"/>
  </r>
  <r>
    <s v="S5c9e187"/>
    <s v="D7cefff4"/>
    <n v="14876"/>
    <n v="801.65"/>
    <n v="5.3888814197364882E-2"/>
    <x v="0"/>
    <x v="3"/>
  </r>
  <r>
    <s v="S5c9e187"/>
    <s v="D7cefff4"/>
    <n v="10078"/>
    <n v="240.75"/>
    <n v="2.3888668386584641E-2"/>
    <x v="0"/>
    <x v="3"/>
  </r>
  <r>
    <s v="S5c9e187"/>
    <s v="D7cefff4"/>
    <n v="18095"/>
    <n v="1517.97"/>
    <n v="8.3888919591047259E-2"/>
    <x v="0"/>
    <x v="3"/>
  </r>
  <r>
    <s v="S5c9e187"/>
    <s v="D7cefff4"/>
    <n v="12688"/>
    <n v="429.98"/>
    <n v="3.3888713745271123E-2"/>
    <x v="0"/>
    <x v="3"/>
  </r>
  <r>
    <s v="S5c9e187"/>
    <s v="D7cefff4"/>
    <n v="13069"/>
    <n v="965.65"/>
    <n v="7.3888591322978037E-2"/>
    <x v="0"/>
    <x v="3"/>
  </r>
  <r>
    <s v="S5c9e187"/>
    <s v="D7cefff4"/>
    <n v="15784"/>
    <n v="850.58"/>
    <n v="5.3888748099341105E-2"/>
    <x v="0"/>
    <x v="3"/>
  </r>
  <r>
    <s v="S5c9e187"/>
    <s v="D7cefff4"/>
    <n v="16554"/>
    <n v="2547.48"/>
    <n v="0.15388909025009062"/>
    <x v="0"/>
    <x v="3"/>
  </r>
  <r>
    <s v="S5c9e187"/>
    <s v="D7cefff4"/>
    <n v="19325"/>
    <n v="1427.9"/>
    <n v="7.3888745148771029E-2"/>
    <x v="0"/>
    <x v="3"/>
  </r>
  <r>
    <s v="S5c9e187"/>
    <s v="D7cefff4"/>
    <n v="12194"/>
    <n v="901"/>
    <n v="7.388879776939479E-2"/>
    <x v="0"/>
    <x v="3"/>
  </r>
  <r>
    <s v="S5c9e187"/>
    <s v="D7cefff4"/>
    <n v="12601"/>
    <n v="2317.1799999999998"/>
    <n v="0.18388858027140703"/>
    <x v="0"/>
    <x v="3"/>
  </r>
  <r>
    <s v="S5c9e187"/>
    <s v="D7cefff4"/>
    <n v="10515"/>
    <n v="2774.79"/>
    <n v="0.26388873038516403"/>
    <x v="0"/>
    <x v="3"/>
  </r>
  <r>
    <s v="S5c9e187"/>
    <s v="D7cefff4"/>
    <n v="15995"/>
    <n v="382.1"/>
    <n v="2.3888715223507346E-2"/>
    <x v="0"/>
    <x v="3"/>
  </r>
  <r>
    <s v="S5c9e187"/>
    <s v="D7cefff4"/>
    <n v="13321"/>
    <n v="1517.11"/>
    <n v="0.11388859695218076"/>
    <x v="0"/>
    <x v="3"/>
  </r>
  <r>
    <s v="S5c9e187"/>
    <s v="D7cefff4"/>
    <n v="10947"/>
    <n v="918.33"/>
    <n v="8.388873664017539E-2"/>
    <x v="0"/>
    <x v="3"/>
  </r>
  <r>
    <s v="S5c9e187"/>
    <s v="D7cefff4"/>
    <n v="18024"/>
    <n v="1692.25"/>
    <n v="9.3888703950288505E-2"/>
    <x v="0"/>
    <x v="3"/>
  </r>
  <r>
    <s v="S5c9e187"/>
    <s v="D7cefff4"/>
    <n v="15340"/>
    <n v="213.06"/>
    <n v="1.3889178617992177E-2"/>
    <x v="0"/>
    <x v="3"/>
  </r>
  <r>
    <s v="S5c9e187"/>
    <s v="D7cefff4"/>
    <n v="16035"/>
    <n v="2788.31"/>
    <n v="0.17388899282818834"/>
    <x v="0"/>
    <x v="3"/>
  </r>
  <r>
    <s v="S5c9e187"/>
    <s v="D7cefff4"/>
    <n v="15877"/>
    <n v="855.59"/>
    <n v="5.3888643950368458E-2"/>
    <x v="0"/>
    <x v="3"/>
  </r>
  <r>
    <s v="S5c9e187"/>
    <s v="D7cefff4"/>
    <n v="17728"/>
    <n v="423.5"/>
    <n v="2.3888763537906137E-2"/>
    <x v="0"/>
    <x v="3"/>
  </r>
  <r>
    <s v="S5c9e187"/>
    <s v="D7cefff4"/>
    <n v="14035"/>
    <n v="335.28"/>
    <n v="2.3888849305308157E-2"/>
    <x v="0"/>
    <x v="3"/>
  </r>
  <r>
    <s v="S5c9e187"/>
    <s v="D7cefff4"/>
    <n v="15921"/>
    <n v="2609.2800000000002"/>
    <n v="0.16388920293951387"/>
    <x v="0"/>
    <x v="3"/>
  </r>
  <r>
    <s v="S5c9e187"/>
    <s v="D7cefff4"/>
    <n v="14581"/>
    <n v="1952.23"/>
    <n v="0.13388862217954872"/>
    <x v="0"/>
    <x v="3"/>
  </r>
  <r>
    <s v="S5c9e187"/>
    <s v="Dbc85654"/>
    <n v="17987"/>
    <n v="622.96"/>
    <n v="3.463390226274532E-2"/>
    <x v="0"/>
    <x v="4"/>
  </r>
  <r>
    <s v="S5c9e187"/>
    <s v="Dbc85654"/>
    <n v="13949"/>
    <n v="1878.01"/>
    <n v="0.13463402394436877"/>
    <x v="0"/>
    <x v="4"/>
  </r>
  <r>
    <s v="S5c9e187"/>
    <s v="Dbc85654"/>
    <n v="12432"/>
    <n v="1798.09"/>
    <n v="0.144634009009009"/>
    <x v="0"/>
    <x v="4"/>
  </r>
  <r>
    <s v="S5c9e187"/>
    <s v="Dbc85654"/>
    <n v="10875"/>
    <n v="485.4"/>
    <n v="4.463448275862069E-2"/>
    <x v="0"/>
    <x v="4"/>
  </r>
  <r>
    <s v="S5c9e187"/>
    <s v="Dbc85654"/>
    <n v="18633"/>
    <n v="8471.2000000000007"/>
    <n v="0.45463425105994743"/>
    <x v="0"/>
    <x v="4"/>
  </r>
  <r>
    <s v="S5c9e187"/>
    <s v="Dbc85654"/>
    <n v="18592"/>
    <n v="86.16"/>
    <n v="4.6342512908777965E-3"/>
    <x v="0"/>
    <x v="4"/>
  </r>
  <r>
    <s v="S5c9e187"/>
    <s v="Dbc85654"/>
    <n v="19182"/>
    <n v="1815.27"/>
    <n v="9.4634031904910848E-2"/>
    <x v="0"/>
    <x v="4"/>
  </r>
  <r>
    <s v="S5c9e187"/>
    <s v="Dbc85654"/>
    <n v="13550"/>
    <n v="333.79"/>
    <n v="2.4633948339483396E-2"/>
    <x v="0"/>
    <x v="4"/>
  </r>
  <r>
    <s v="S5c9e187"/>
    <s v="Dbc85654"/>
    <n v="13612"/>
    <n v="1015.92"/>
    <n v="7.4634146341463412E-2"/>
    <x v="0"/>
    <x v="4"/>
  </r>
  <r>
    <s v="S5c9e187"/>
    <s v="Dbc85654"/>
    <n v="14025"/>
    <n v="1186.99"/>
    <n v="8.4633868092691619E-2"/>
    <x v="0"/>
    <x v="4"/>
  </r>
  <r>
    <s v="S5c9e187"/>
    <s v="Dbc85654"/>
    <n v="13728"/>
    <n v="1985.54"/>
    <n v="0.14463432400932399"/>
    <x v="0"/>
    <x v="4"/>
  </r>
  <r>
    <s v="S5c9e187"/>
    <s v="Dbc85654"/>
    <n v="14951"/>
    <n v="517.82000000000005"/>
    <n v="3.4634472610527725E-2"/>
    <x v="0"/>
    <x v="4"/>
  </r>
  <r>
    <s v="S5c9e187"/>
    <s v="Dbc85654"/>
    <n v="12815"/>
    <n v="1853.49"/>
    <n v="0.14463441279750291"/>
    <x v="0"/>
    <x v="4"/>
  </r>
  <r>
    <s v="S5c9e187"/>
    <s v="Dbc85654"/>
    <n v="14391"/>
    <n v="66.69"/>
    <n v="4.6341463414634144E-3"/>
    <x v="0"/>
    <x v="4"/>
  </r>
  <r>
    <s v="S5c9e187"/>
    <s v="Dbc85654"/>
    <n v="15051"/>
    <n v="5488.11"/>
    <n v="0.36463424357185564"/>
    <x v="0"/>
    <x v="4"/>
  </r>
  <r>
    <s v="S5c9e187"/>
    <s v="Dbc85654"/>
    <n v="10737"/>
    <n v="479.24"/>
    <n v="4.4634441650367888E-2"/>
    <x v="0"/>
    <x v="4"/>
  </r>
  <r>
    <s v="S5c9e187"/>
    <s v="Dbc85654"/>
    <n v="17315"/>
    <n v="5447.89"/>
    <n v="0.31463413225527004"/>
    <x v="0"/>
    <x v="4"/>
  </r>
  <r>
    <s v="S5c9e187"/>
    <s v="Dbc85654"/>
    <n v="13162"/>
    <n v="3219.87"/>
    <n v="0.24463379425619206"/>
    <x v="0"/>
    <x v="4"/>
  </r>
  <r>
    <s v="S5c9e187"/>
    <s v="Dbc85654"/>
    <n v="17451"/>
    <n v="2000.48"/>
    <n v="0.11463411838863102"/>
    <x v="0"/>
    <x v="4"/>
  </r>
  <r>
    <s v="S5c9e187"/>
    <s v="Dbc85654"/>
    <n v="12068"/>
    <n v="4641.76"/>
    <n v="0.38463374212794166"/>
    <x v="0"/>
    <x v="4"/>
  </r>
  <r>
    <s v="S5c9e187"/>
    <s v="Dbc85654"/>
    <n v="11113"/>
    <n v="1273.93"/>
    <n v="0.11463421218392873"/>
    <x v="0"/>
    <x v="4"/>
  </r>
  <r>
    <s v="S5c9e187"/>
    <s v="Dbc85654"/>
    <n v="16035"/>
    <n v="3120.96"/>
    <n v="0.19463423760523854"/>
    <x v="0"/>
    <x v="4"/>
  </r>
  <r>
    <s v="S5c9e187"/>
    <s v="Dbc85654"/>
    <n v="15191"/>
    <n v="678.04"/>
    <n v="4.4634322954380884E-2"/>
    <x v="0"/>
    <x v="4"/>
  </r>
  <r>
    <s v="S5c9e187"/>
    <s v="Dbc85654"/>
    <n v="19880"/>
    <n v="-106.67"/>
    <n v="-5.36569416498994E-3"/>
    <x v="0"/>
    <x v="4"/>
  </r>
  <r>
    <s v="S5c9e187"/>
    <s v="Dbc85654"/>
    <n v="19423"/>
    <n v="3974.61"/>
    <n v="0.20463419657107554"/>
    <x v="0"/>
    <x v="4"/>
  </r>
  <r>
    <s v="S5c9e187"/>
    <s v="Dbc85654"/>
    <n v="11662"/>
    <n v="1220.24"/>
    <n v="0.10463385354141656"/>
    <x v="0"/>
    <x v="4"/>
  </r>
  <r>
    <s v="S5c9e187"/>
    <s v="Dbc85654"/>
    <n v="10828"/>
    <n v="-58.1"/>
    <n v="-5.3657185075729587E-3"/>
    <x v="0"/>
    <x v="4"/>
  </r>
  <r>
    <s v="S5c9e187"/>
    <s v="Dbc85654"/>
    <n v="19599"/>
    <n v="4010.62"/>
    <n v="0.20463390989336189"/>
    <x v="0"/>
    <x v="4"/>
  </r>
  <r>
    <s v="S5c9e187"/>
    <s v="Dbc85654"/>
    <n v="15132"/>
    <n v="978.04"/>
    <n v="6.4633888448321436E-2"/>
    <x v="0"/>
    <x v="4"/>
  </r>
  <r>
    <s v="S5c9e187"/>
    <s v="Dbc85654"/>
    <n v="13502"/>
    <n v="7218.63"/>
    <n v="0.53463412827729229"/>
    <x v="0"/>
    <x v="4"/>
  </r>
  <r>
    <s v="S5c9e187"/>
    <s v="Dbc85654"/>
    <n v="14139"/>
    <n v="1762.2"/>
    <n v="0.12463399108847868"/>
    <x v="0"/>
    <x v="4"/>
  </r>
  <r>
    <s v="S5c9e187"/>
    <s v="Dbc85654"/>
    <n v="16569"/>
    <n v="1070.92"/>
    <n v="6.4633954976160299E-2"/>
    <x v="0"/>
    <x v="4"/>
  </r>
  <r>
    <s v="S5c9e187"/>
    <s v="Dbc85654"/>
    <n v="16197"/>
    <n v="3152.49"/>
    <n v="0.19463419151694758"/>
    <x v="0"/>
    <x v="4"/>
  </r>
  <r>
    <s v="S5c9e187"/>
    <s v="Dbc85654"/>
    <n v="16454"/>
    <n v="240.79"/>
    <n v="1.4634131518171873E-2"/>
    <x v="0"/>
    <x v="4"/>
  </r>
  <r>
    <s v="S5c9e187"/>
    <s v="Dbc85654"/>
    <n v="12705"/>
    <n v="440.03"/>
    <n v="3.4634395907123181E-2"/>
    <x v="0"/>
    <x v="4"/>
  </r>
  <r>
    <s v="S5c9e187"/>
    <s v="Dbc85654"/>
    <n v="13196"/>
    <n v="325.07"/>
    <n v="2.4633979993937558E-2"/>
    <x v="0"/>
    <x v="4"/>
  </r>
  <r>
    <s v="S5c9e187"/>
    <s v="Dbc85654"/>
    <n v="16037"/>
    <n v="2479.87"/>
    <n v="0.15463428322005363"/>
    <x v="0"/>
    <x v="4"/>
  </r>
  <r>
    <s v="S5c9e187"/>
    <s v="Dbc85654"/>
    <n v="10917"/>
    <n v="3544.03"/>
    <n v="0.32463405697535958"/>
    <x v="0"/>
    <x v="4"/>
  </r>
  <r>
    <s v="S5c9e187"/>
    <s v="Dbc85654"/>
    <n v="19265"/>
    <n v="1052.53"/>
    <n v="5.4634310926550737E-2"/>
    <x v="0"/>
    <x v="4"/>
  </r>
  <r>
    <s v="S5c9e187"/>
    <s v="Dbc85654"/>
    <n v="12970"/>
    <n v="2265"/>
    <n v="0.17463377023901311"/>
    <x v="0"/>
    <x v="4"/>
  </r>
  <r>
    <s v="S5c9e187"/>
    <s v="Dbc85654"/>
    <n v="11064"/>
    <n v="7021.59"/>
    <n v="0.63463394793926253"/>
    <x v="0"/>
    <x v="4"/>
  </r>
  <r>
    <s v="S5c9e187"/>
    <s v="Dc984b0d"/>
    <n v="19560"/>
    <n v="183.75"/>
    <n v="9.3941717791411038E-3"/>
    <x v="0"/>
    <x v="5"/>
  </r>
  <r>
    <s v="S5c9e187"/>
    <s v="Dc984b0d"/>
    <n v="18237"/>
    <n v="353.69"/>
    <n v="1.9394088940066896E-2"/>
    <x v="0"/>
    <x v="5"/>
  </r>
  <r>
    <s v="S5c9e187"/>
    <s v="Dc984b0d"/>
    <n v="19748"/>
    <n v="1370.39"/>
    <n v="6.9393862669637443E-2"/>
    <x v="0"/>
    <x v="5"/>
  </r>
  <r>
    <s v="S5c9e187"/>
    <s v="Dc984b0d"/>
    <n v="11697"/>
    <n v="226.85"/>
    <n v="1.9393861673933487E-2"/>
    <x v="0"/>
    <x v="5"/>
  </r>
  <r>
    <s v="S5c9e187"/>
    <s v="Dc984b0d"/>
    <n v="16453"/>
    <n v="977.21"/>
    <n v="5.9394031483620012E-2"/>
    <x v="0"/>
    <x v="5"/>
  </r>
  <r>
    <s v="S5c9e187"/>
    <s v="Dc984b0d"/>
    <n v="17599"/>
    <n v="517.29999999999995"/>
    <n v="2.939371555202E-2"/>
    <x v="0"/>
    <x v="5"/>
  </r>
  <r>
    <s v="S5c9e187"/>
    <s v="Dc984b0d"/>
    <n v="14939"/>
    <n v="887.29"/>
    <n v="5.9394203092576474E-2"/>
    <x v="0"/>
    <x v="5"/>
  </r>
  <r>
    <s v="S5c9e187"/>
    <s v="Dc984b0d"/>
    <n v="13930"/>
    <n v="2498.96"/>
    <n v="0.17939411342426417"/>
    <x v="0"/>
    <x v="5"/>
  </r>
  <r>
    <s v="S5c9e187"/>
    <s v="Dc984b0d"/>
    <n v="12344"/>
    <n v="-130.91999999999999"/>
    <n v="-1.0605962410887879E-2"/>
    <x v="0"/>
    <x v="5"/>
  </r>
  <r>
    <s v="S5c9e187"/>
    <s v="Dc984b0d"/>
    <n v="12889"/>
    <n v="2956.66"/>
    <n v="0.22939405694778492"/>
    <x v="0"/>
    <x v="5"/>
  </r>
  <r>
    <s v="S5c9e187"/>
    <s v="Dc984b0d"/>
    <n v="11504"/>
    <n v="453.19"/>
    <n v="3.939412378303199E-2"/>
    <x v="0"/>
    <x v="5"/>
  </r>
  <r>
    <s v="S5c9e187"/>
    <s v="Dc984b0d"/>
    <n v="18488"/>
    <n v="358.56"/>
    <n v="1.9394201644309824E-2"/>
    <x v="0"/>
    <x v="5"/>
  </r>
  <r>
    <s v="S5c9e187"/>
    <s v="Dc984b0d"/>
    <n v="15952"/>
    <n v="1585.53"/>
    <n v="9.9393806419257769E-2"/>
    <x v="0"/>
    <x v="5"/>
  </r>
  <r>
    <s v="S5c9e187"/>
    <s v="Dc984b0d"/>
    <n v="17790"/>
    <n v="2657.72"/>
    <n v="0.14939404159640246"/>
    <x v="0"/>
    <x v="5"/>
  </r>
  <r>
    <s v="S5c9e187"/>
    <s v="Dc984b0d"/>
    <n v="10187"/>
    <n v="95.7"/>
    <n v="9.3943261018945724E-3"/>
    <x v="0"/>
    <x v="5"/>
  </r>
  <r>
    <s v="S5c9e187"/>
    <s v="Dc984b0d"/>
    <n v="10736"/>
    <n v="100.85"/>
    <n v="9.393628912071534E-3"/>
    <x v="0"/>
    <x v="5"/>
  </r>
  <r>
    <s v="S5c9e187"/>
    <s v="Dc984b0d"/>
    <n v="16997"/>
    <n v="3219.13"/>
    <n v="0.18939401070777195"/>
    <x v="0"/>
    <x v="5"/>
  </r>
  <r>
    <s v="S5c9e187"/>
    <s v="Dc984b0d"/>
    <n v="10504"/>
    <n v="1464.19"/>
    <n v="0.13939356435643566"/>
    <x v="0"/>
    <x v="5"/>
  </r>
  <r>
    <s v="S5c9e187"/>
    <s v="Dc984b0d"/>
    <n v="10329"/>
    <n v="1026.6400000000001"/>
    <n v="9.9393939393939409E-2"/>
    <x v="0"/>
    <x v="5"/>
  </r>
  <r>
    <s v="S5c9e187"/>
    <s v="Dc984b0d"/>
    <n v="19538"/>
    <n v="2137.34"/>
    <n v="0.10939400143310472"/>
    <x v="0"/>
    <x v="5"/>
  </r>
  <r>
    <s v="S5c9e187"/>
    <s v="Dc984b0d"/>
    <n v="13518"/>
    <n v="-8.19"/>
    <n v="-6.0585885486018635E-4"/>
    <x v="0"/>
    <x v="5"/>
  </r>
  <r>
    <s v="S5c9e187"/>
    <s v="Dc984b0d"/>
    <n v="18211"/>
    <n v="1627.95"/>
    <n v="8.9393772994344076E-2"/>
    <x v="0"/>
    <x v="5"/>
  </r>
  <r>
    <s v="S5c9e187"/>
    <s v="Dc984b0d"/>
    <n v="15248"/>
    <n v="143.24"/>
    <n v="9.3940188877229807E-3"/>
    <x v="0"/>
    <x v="5"/>
  </r>
  <r>
    <s v="S5c9e187"/>
    <s v="Dc984b0d"/>
    <n v="11300"/>
    <n v="2366.15"/>
    <n v="0.20939380530973453"/>
    <x v="0"/>
    <x v="5"/>
  </r>
  <r>
    <s v="S5c9e187"/>
    <s v="Dc984b0d"/>
    <n v="16249"/>
    <n v="-9.85"/>
    <n v="-6.0619115022462913E-4"/>
    <x v="0"/>
    <x v="5"/>
  </r>
  <r>
    <s v="S5c9e187"/>
    <s v="Dc984b0d"/>
    <n v="10404"/>
    <n v="-110.35"/>
    <n v="-1.0606497500961168E-2"/>
    <x v="0"/>
    <x v="5"/>
  </r>
  <r>
    <s v="S5c9e187"/>
    <s v="Dc984b0d"/>
    <n v="19378"/>
    <n v="375.82"/>
    <n v="1.9394158323872434E-2"/>
    <x v="0"/>
    <x v="5"/>
  </r>
  <r>
    <s v="S5c9e187"/>
    <s v="Dc984b0d"/>
    <n v="18785"/>
    <n v="364.32"/>
    <n v="1.9394197498003727E-2"/>
    <x v="0"/>
    <x v="5"/>
  </r>
  <r>
    <s v="S5c9e187"/>
    <s v="Dc984b0d"/>
    <n v="17436"/>
    <n v="-10.57"/>
    <n v="-6.0621702225281031E-4"/>
    <x v="0"/>
    <x v="5"/>
  </r>
  <r>
    <s v="S5c9e187"/>
    <s v="Dc984b0d"/>
    <n v="17629"/>
    <n v="165.61"/>
    <n v="9.3941800442452778E-3"/>
    <x v="0"/>
    <x v="5"/>
  </r>
  <r>
    <s v="S5c9e187"/>
    <s v="Dc984b0d"/>
    <n v="13866"/>
    <n v="962.22"/>
    <n v="6.939420164430983E-2"/>
    <x v="0"/>
    <x v="5"/>
  </r>
  <r>
    <s v="S5c9e187"/>
    <s v="Dc984b0d"/>
    <n v="12995"/>
    <n v="381.97"/>
    <n v="2.9393612928049252E-2"/>
    <x v="0"/>
    <x v="5"/>
  </r>
  <r>
    <s v="S5c9e187"/>
    <s v="Dc984b0d"/>
    <n v="14970"/>
    <n v="140.63"/>
    <n v="9.3941215764863049E-3"/>
    <x v="0"/>
    <x v="5"/>
  </r>
  <r>
    <s v="S8c44812"/>
    <s v="D3d03c41"/>
    <n v="14103"/>
    <n v="1169.52"/>
    <n v="8.2927036800680712E-2"/>
    <x v="1"/>
    <x v="0"/>
  </r>
  <r>
    <s v="S8c44812"/>
    <s v="D3d03c41"/>
    <n v="14349"/>
    <n v="2050.86"/>
    <n v="0.1429270332427347"/>
    <x v="1"/>
    <x v="0"/>
  </r>
  <r>
    <s v="S8c44812"/>
    <s v="D3d03c41"/>
    <n v="11523"/>
    <n v="1531.72"/>
    <n v="0.13292718910006074"/>
    <x v="1"/>
    <x v="0"/>
  </r>
  <r>
    <s v="S8c44812"/>
    <s v="D3d03c41"/>
    <n v="15303"/>
    <n v="1269.03"/>
    <n v="8.2926877082924913E-2"/>
    <x v="1"/>
    <x v="0"/>
  </r>
  <r>
    <s v="S8c44812"/>
    <s v="D3d03c41"/>
    <n v="17001"/>
    <n v="729.8"/>
    <n v="4.2926886653726251E-2"/>
    <x v="1"/>
    <x v="0"/>
  </r>
  <r>
    <s v="S8c44812"/>
    <s v="D3d03c41"/>
    <n v="11145"/>
    <n v="589.87"/>
    <n v="5.2926873037236428E-2"/>
    <x v="1"/>
    <x v="0"/>
  </r>
  <r>
    <s v="S8c44812"/>
    <s v="D3d03c41"/>
    <n v="16185"/>
    <n v="532.91999999999996"/>
    <n v="3.2926784059314179E-2"/>
    <x v="1"/>
    <x v="0"/>
  </r>
  <r>
    <s v="S8c44812"/>
    <s v="D3d03c41"/>
    <n v="19294"/>
    <n v="2178.81"/>
    <n v="0.11292681662693065"/>
    <x v="1"/>
    <x v="0"/>
  </r>
  <r>
    <s v="S8c44812"/>
    <s v="D3d03c41"/>
    <n v="17395"/>
    <n v="2138.31"/>
    <n v="0.12292670307559643"/>
    <x v="1"/>
    <x v="0"/>
  </r>
  <r>
    <s v="S8c44812"/>
    <s v="D3d03c41"/>
    <n v="12353"/>
    <n v="900.87"/>
    <n v="7.2927224156075443E-2"/>
    <x v="1"/>
    <x v="0"/>
  </r>
  <r>
    <s v="S8c44812"/>
    <s v="D3d03c41"/>
    <n v="16441"/>
    <n v="2514.27"/>
    <n v="0.15292682926829268"/>
    <x v="1"/>
    <x v="0"/>
  </r>
  <r>
    <s v="S8c44812"/>
    <s v="D3d03c41"/>
    <n v="11020"/>
    <n v="2677.05"/>
    <n v="0.24292649727767696"/>
    <x v="1"/>
    <x v="0"/>
  </r>
  <r>
    <s v="S8c44812"/>
    <s v="D3d03c41"/>
    <n v="12028"/>
    <n v="516.32000000000005"/>
    <n v="4.2926504822081817E-2"/>
    <x v="1"/>
    <x v="0"/>
  </r>
  <r>
    <s v="S8c44812"/>
    <s v="D3d03c41"/>
    <n v="15754"/>
    <n v="361.19"/>
    <n v="2.2926875714104355E-2"/>
    <x v="1"/>
    <x v="0"/>
  </r>
  <r>
    <s v="S8c44812"/>
    <s v="D3d03c41"/>
    <n v="16635"/>
    <n v="1545.84"/>
    <n v="9.2926961226330027E-2"/>
    <x v="1"/>
    <x v="0"/>
  </r>
  <r>
    <s v="S8c44812"/>
    <s v="D3d03c41"/>
    <n v="19594"/>
    <n v="1820.81"/>
    <n v="9.2926916402980508E-2"/>
    <x v="1"/>
    <x v="0"/>
  </r>
  <r>
    <s v="S8c44812"/>
    <s v="D3d03c41"/>
    <n v="17644"/>
    <n v="580.96"/>
    <n v="3.292677397415552E-2"/>
    <x v="1"/>
    <x v="0"/>
  </r>
  <r>
    <s v="S8c44812"/>
    <s v="D3d03c41"/>
    <n v="16131"/>
    <n v="1499"/>
    <n v="9.2926662947120445E-2"/>
    <x v="1"/>
    <x v="0"/>
  </r>
  <r>
    <s v="S8c44812"/>
    <s v="D3d03c41"/>
    <n v="16291"/>
    <n v="3468.79"/>
    <n v="0.21292676938186728"/>
    <x v="1"/>
    <x v="0"/>
  </r>
  <r>
    <s v="S8c44812"/>
    <s v="D3d03c41"/>
    <n v="10503"/>
    <n v="765.95"/>
    <n v="7.2926782823955066E-2"/>
    <x v="1"/>
    <x v="0"/>
  </r>
  <r>
    <s v="S8c44812"/>
    <s v="D3d03c41"/>
    <n v="19530"/>
    <n v="643.05999999999995"/>
    <n v="3.2926779313876088E-2"/>
    <x v="1"/>
    <x v="0"/>
  </r>
  <r>
    <s v="S8c44812"/>
    <s v="D3d03c41"/>
    <n v="17931"/>
    <n v="2024.89"/>
    <n v="0.11292677485918243"/>
    <x v="1"/>
    <x v="0"/>
  </r>
  <r>
    <s v="S8c44812"/>
    <s v="D3d03c41"/>
    <n v="17229"/>
    <n v="1428.75"/>
    <n v="8.2927041615880201E-2"/>
    <x v="1"/>
    <x v="0"/>
  </r>
  <r>
    <s v="S8c44812"/>
    <s v="D3d03c41"/>
    <n v="18620"/>
    <n v="799.3"/>
    <n v="4.2926960257787326E-2"/>
    <x v="1"/>
    <x v="0"/>
  </r>
  <r>
    <s v="S8c44812"/>
    <s v="D3d03c41"/>
    <n v="16177"/>
    <n v="3929.83"/>
    <n v="0.24292699511652346"/>
    <x v="1"/>
    <x v="0"/>
  </r>
  <r>
    <s v="S8c44812"/>
    <s v="D3d03c41"/>
    <n v="14141"/>
    <n v="324.20999999999998"/>
    <n v="2.2926950003535815E-2"/>
    <x v="1"/>
    <x v="0"/>
  </r>
  <r>
    <s v="S8c44812"/>
    <s v="D3d03c41"/>
    <n v="10325"/>
    <n v="2095.2199999999998"/>
    <n v="0.20292687651331717"/>
    <x v="1"/>
    <x v="0"/>
  </r>
  <r>
    <s v="S8c44812"/>
    <s v="D3d03c41"/>
    <n v="10549"/>
    <n v="136.37"/>
    <n v="1.2927291686415774E-2"/>
    <x v="1"/>
    <x v="0"/>
  </r>
  <r>
    <s v="S8c44812"/>
    <s v="D3d03c41"/>
    <n v="14230"/>
    <n v="2460.75"/>
    <n v="0.17292691496837667"/>
    <x v="1"/>
    <x v="0"/>
  </r>
  <r>
    <s v="S8c44812"/>
    <s v="D3d03c41"/>
    <n v="12034"/>
    <n v="877.6"/>
    <n v="7.2926707661625401E-2"/>
    <x v="1"/>
    <x v="0"/>
  </r>
  <r>
    <s v="S8c44812"/>
    <s v="D3d03c41"/>
    <n v="16280"/>
    <n v="1024.45"/>
    <n v="6.2926904176904178E-2"/>
    <x v="1"/>
    <x v="0"/>
  </r>
  <r>
    <s v="S8c44812"/>
    <s v="D3d03c41"/>
    <n v="13631"/>
    <n v="176.21"/>
    <n v="1.292715134619617E-2"/>
    <x v="1"/>
    <x v="0"/>
  </r>
  <r>
    <s v="S8c44812"/>
    <s v="D3d03c41"/>
    <n v="18618"/>
    <n v="426.85"/>
    <n v="2.2926737565796541E-2"/>
    <x v="1"/>
    <x v="0"/>
  </r>
  <r>
    <s v="S8c44812"/>
    <s v="D3d03c41"/>
    <n v="18789"/>
    <n v="1182.33"/>
    <n v="6.2926712438128682E-2"/>
    <x v="1"/>
    <x v="0"/>
  </r>
  <r>
    <s v="S8c44812"/>
    <s v="D3d03c41"/>
    <n v="10631"/>
    <n v="243.74"/>
    <n v="2.2927288119650082E-2"/>
    <x v="1"/>
    <x v="0"/>
  </r>
  <r>
    <s v="S8c44812"/>
    <s v="D3d03c41"/>
    <n v="15452"/>
    <n v="354.27"/>
    <n v="2.292712917421693E-2"/>
    <x v="1"/>
    <x v="0"/>
  </r>
  <r>
    <s v="S8c44812"/>
    <s v="D3d03c41"/>
    <n v="19228"/>
    <n v="825.4"/>
    <n v="4.2926981485333887E-2"/>
    <x v="1"/>
    <x v="0"/>
  </r>
  <r>
    <s v="S8c44812"/>
    <s v="D3d03c41"/>
    <n v="11995"/>
    <n v="1594.46"/>
    <n v="0.13292705293872448"/>
    <x v="1"/>
    <x v="0"/>
  </r>
  <r>
    <s v="S8c44812"/>
    <s v="D3d03c41"/>
    <n v="11347"/>
    <n v="487.09"/>
    <n v="4.2926764783643254E-2"/>
    <x v="1"/>
    <x v="0"/>
  </r>
  <r>
    <s v="S8c44812"/>
    <s v="D3d03c41"/>
    <n v="11158"/>
    <n v="2822.16"/>
    <n v="0.25292704785803904"/>
    <x v="1"/>
    <x v="0"/>
  </r>
  <r>
    <s v="S8c44812"/>
    <s v="D3d03c41"/>
    <n v="17354"/>
    <n v="1265.57"/>
    <n v="7.292670277745765E-2"/>
    <x v="1"/>
    <x v="0"/>
  </r>
  <r>
    <s v="S8c44812"/>
    <s v="D48b24ce"/>
    <n v="14049"/>
    <n v="1587.96"/>
    <n v="0.11303010890454837"/>
    <x v="1"/>
    <x v="1"/>
  </r>
  <r>
    <s v="S8c44812"/>
    <s v="D48b24ce"/>
    <n v="16953"/>
    <n v="1068.55"/>
    <n v="6.3030142157730187E-2"/>
    <x v="1"/>
    <x v="1"/>
  </r>
  <r>
    <s v="S8c44812"/>
    <s v="D48b24ce"/>
    <n v="15088"/>
    <n v="1554.52"/>
    <n v="0.10303022269353128"/>
    <x v="1"/>
    <x v="1"/>
  </r>
  <r>
    <s v="S8c44812"/>
    <s v="D48b24ce"/>
    <n v="12654"/>
    <n v="797.59"/>
    <n v="6.3030662241188556E-2"/>
    <x v="1"/>
    <x v="1"/>
  </r>
  <r>
    <s v="S8c44812"/>
    <s v="D48b24ce"/>
    <n v="18913"/>
    <n v="1570.35"/>
    <n v="8.3030190874001999E-2"/>
    <x v="1"/>
    <x v="1"/>
  </r>
  <r>
    <s v="S8c44812"/>
    <s v="D48b24ce"/>
    <n v="14768"/>
    <n v="1964.59"/>
    <n v="0.13303020043336944"/>
    <x v="1"/>
    <x v="1"/>
  </r>
  <r>
    <s v="S8c44812"/>
    <s v="D48b24ce"/>
    <n v="10012"/>
    <n v="3134.06"/>
    <n v="0.31303036356372355"/>
    <x v="1"/>
    <x v="1"/>
  </r>
  <r>
    <s v="S8c44812"/>
    <s v="D48b24ce"/>
    <n v="12770"/>
    <n v="1188"/>
    <n v="9.303054032889585E-2"/>
    <x v="1"/>
    <x v="1"/>
  </r>
  <r>
    <s v="S8c44812"/>
    <s v="D48b24ce"/>
    <n v="14352"/>
    <n v="904.61"/>
    <n v="6.3030239687848391E-2"/>
    <x v="1"/>
    <x v="1"/>
  </r>
  <r>
    <s v="S8c44812"/>
    <s v="D48b24ce"/>
    <n v="15952"/>
    <n v="1643.54"/>
    <n v="0.10303034102306921"/>
    <x v="1"/>
    <x v="1"/>
  </r>
  <r>
    <s v="S8c44812"/>
    <s v="D48b24ce"/>
    <n v="19620"/>
    <n v="844.25"/>
    <n v="4.3030071355759432E-2"/>
    <x v="1"/>
    <x v="1"/>
  </r>
  <r>
    <s v="S8c44812"/>
    <s v="D48b24ce"/>
    <n v="13344"/>
    <n v="1775.16"/>
    <n v="0.13303057553956835"/>
    <x v="1"/>
    <x v="1"/>
  </r>
  <r>
    <s v="S8c44812"/>
    <s v="D48b24ce"/>
    <n v="11767"/>
    <n v="741.68"/>
    <n v="6.3030509050735109E-2"/>
    <x v="1"/>
    <x v="1"/>
  </r>
  <r>
    <s v="S8c44812"/>
    <s v="D48b24ce"/>
    <n v="11684"/>
    <n v="3423.77"/>
    <n v="0.29303064019171515"/>
    <x v="1"/>
    <x v="1"/>
  </r>
  <r>
    <s v="S8c44812"/>
    <s v="D48b24ce"/>
    <n v="17271"/>
    <n v="1779.44"/>
    <n v="0.10303051357767357"/>
    <x v="1"/>
    <x v="1"/>
  </r>
  <r>
    <s v="S8c44812"/>
    <s v="D48b24ce"/>
    <n v="16147"/>
    <n v="2955.39"/>
    <n v="0.18303028426333065"/>
    <x v="1"/>
    <x v="1"/>
  </r>
  <r>
    <s v="S8c44812"/>
    <s v="D48b24ce"/>
    <n v="11770"/>
    <n v="506.47"/>
    <n v="4.3030586236193713E-2"/>
    <x v="1"/>
    <x v="1"/>
  </r>
  <r>
    <s v="S8c44812"/>
    <s v="D48b24ce"/>
    <n v="16813"/>
    <n v="3581.68"/>
    <n v="0.21303039314815916"/>
    <x v="1"/>
    <x v="1"/>
  </r>
  <r>
    <s v="S8c44812"/>
    <s v="D48b24ce"/>
    <n v="15851"/>
    <n v="1474.62"/>
    <n v="9.3030092738628473E-2"/>
    <x v="1"/>
    <x v="1"/>
  </r>
  <r>
    <s v="S8c44812"/>
    <s v="D48b24ce"/>
    <n v="18131"/>
    <n v="1142.8"/>
    <n v="6.30301693232585E-2"/>
    <x v="1"/>
    <x v="1"/>
  </r>
  <r>
    <s v="S8c44812"/>
    <s v="D48b24ce"/>
    <n v="17588"/>
    <n v="580.94000000000005"/>
    <n v="3.3030475324084603E-2"/>
    <x v="1"/>
    <x v="1"/>
  </r>
  <r>
    <s v="S8c44812"/>
    <s v="D48b24ce"/>
    <n v="16749"/>
    <n v="2730.59"/>
    <n v="0.16303003164368024"/>
    <x v="1"/>
    <x v="1"/>
  </r>
  <r>
    <s v="S8c44812"/>
    <s v="D48b24ce"/>
    <n v="14415"/>
    <n v="2350.08"/>
    <n v="0.16303017689906346"/>
    <x v="1"/>
    <x v="1"/>
  </r>
  <r>
    <s v="S8c44812"/>
    <s v="D48b24ce"/>
    <n v="12717"/>
    <n v="2073.2600000000002"/>
    <n v="0.1630305889753873"/>
    <x v="1"/>
    <x v="1"/>
  </r>
  <r>
    <s v="S8c44812"/>
    <s v="D48b24ce"/>
    <n v="12120"/>
    <n v="1127.53"/>
    <n v="9.3030528052805275E-2"/>
    <x v="1"/>
    <x v="1"/>
  </r>
  <r>
    <s v="S8c44812"/>
    <s v="D48b24ce"/>
    <n v="11059"/>
    <n v="697.05"/>
    <n v="6.3030111221629437E-2"/>
    <x v="1"/>
    <x v="1"/>
  </r>
  <r>
    <s v="S8c44812"/>
    <s v="D48b24ce"/>
    <n v="13102"/>
    <n v="694.8"/>
    <n v="5.3030071744771784E-2"/>
    <x v="1"/>
    <x v="1"/>
  </r>
  <r>
    <s v="S8c44812"/>
    <s v="D48b24ce"/>
    <n v="11701"/>
    <n v="5885.96"/>
    <n v="0.50303051021280232"/>
    <x v="1"/>
    <x v="1"/>
  </r>
  <r>
    <s v="S8c44812"/>
    <s v="D48b24ce"/>
    <n v="14198"/>
    <n v="1320.84"/>
    <n v="9.3030004225947316E-2"/>
    <x v="1"/>
    <x v="1"/>
  </r>
  <r>
    <s v="S8c44812"/>
    <s v="D48b24ce"/>
    <n v="13581"/>
    <n v="1535.06"/>
    <n v="0.11302996833811943"/>
    <x v="1"/>
    <x v="1"/>
  </r>
  <r>
    <s v="S8c44812"/>
    <s v="D48b24ce"/>
    <n v="18803"/>
    <n v="997.13"/>
    <n v="5.3030367494548744E-2"/>
    <x v="1"/>
    <x v="1"/>
  </r>
  <r>
    <s v="S8c44812"/>
    <s v="D48b24ce"/>
    <n v="16734"/>
    <n v="5740.27"/>
    <n v="0.34303035735628068"/>
    <x v="1"/>
    <x v="1"/>
  </r>
  <r>
    <s v="S8c44812"/>
    <s v="D48b24ce"/>
    <n v="16952"/>
    <n v="1577.05"/>
    <n v="9.3030320906087774E-2"/>
    <x v="1"/>
    <x v="1"/>
  </r>
  <r>
    <s v="S8c44812"/>
    <s v="D5ffce23"/>
    <n v="14513"/>
    <n v="1630.29"/>
    <n v="0.11233308068628126"/>
    <x v="1"/>
    <x v="2"/>
  </r>
  <r>
    <s v="S8c44812"/>
    <s v="D5ffce23"/>
    <n v="12133"/>
    <n v="1120.28"/>
    <n v="9.2333305860051104E-2"/>
    <x v="1"/>
    <x v="2"/>
  </r>
  <r>
    <s v="S8c44812"/>
    <s v="D5ffce23"/>
    <n v="10254"/>
    <n v="229.01"/>
    <n v="2.2333723425004875E-2"/>
    <x v="1"/>
    <x v="2"/>
  </r>
  <r>
    <s v="S8c44812"/>
    <s v="D5ffce23"/>
    <n v="13173"/>
    <n v="557.66"/>
    <n v="4.2333561071889465E-2"/>
    <x v="1"/>
    <x v="2"/>
  </r>
  <r>
    <s v="S8c44812"/>
    <s v="D5ffce23"/>
    <n v="12462"/>
    <n v="2147.62"/>
    <n v="0.17233349382121649"/>
    <x v="1"/>
    <x v="2"/>
  </r>
  <r>
    <s v="S8c44812"/>
    <s v="D5ffce23"/>
    <n v="17565"/>
    <n v="7418.28"/>
    <n v="0.42233304867634497"/>
    <x v="1"/>
    <x v="2"/>
  </r>
  <r>
    <s v="S8c44812"/>
    <s v="D5ffce23"/>
    <n v="18026"/>
    <n v="5269.6"/>
    <n v="0.29233329634971711"/>
    <x v="1"/>
    <x v="2"/>
  </r>
  <r>
    <s v="S8c44812"/>
    <s v="D5ffce23"/>
    <n v="15483"/>
    <n v="2513.41"/>
    <n v="0.16233352709423238"/>
    <x v="1"/>
    <x v="2"/>
  </r>
  <r>
    <s v="S8c44812"/>
    <s v="D5ffce23"/>
    <n v="17582"/>
    <n v="2150.86"/>
    <n v="0.12233306791036287"/>
    <x v="1"/>
    <x v="2"/>
  </r>
  <r>
    <s v="S8c44812"/>
    <s v="D5ffce23"/>
    <n v="17767"/>
    <n v="2173.5"/>
    <n v="0.12233353970844825"/>
    <x v="1"/>
    <x v="2"/>
  </r>
  <r>
    <s v="S8c44812"/>
    <s v="D5ffce23"/>
    <n v="10881"/>
    <n v="3507.31"/>
    <n v="0.32233342523665104"/>
    <x v="1"/>
    <x v="2"/>
  </r>
  <r>
    <s v="S8c44812"/>
    <s v="D5ffce23"/>
    <n v="15306"/>
    <n v="954.07"/>
    <n v="6.2333071997909321E-2"/>
    <x v="1"/>
    <x v="2"/>
  </r>
  <r>
    <s v="S8c44812"/>
    <s v="D5ffce23"/>
    <n v="15166"/>
    <n v="1097.01"/>
    <n v="7.2333509165238036E-2"/>
    <x v="1"/>
    <x v="2"/>
  </r>
  <r>
    <s v="S8c44812"/>
    <s v="D5ffce23"/>
    <n v="11296"/>
    <n v="1607.8"/>
    <n v="0.14233356940509914"/>
    <x v="1"/>
    <x v="2"/>
  </r>
  <r>
    <s v="S8c44812"/>
    <s v="D5ffce23"/>
    <n v="15024"/>
    <n v="335.54"/>
    <n v="2.2333599574014911E-2"/>
    <x v="1"/>
    <x v="2"/>
  </r>
  <r>
    <s v="S8c44812"/>
    <s v="D5ffce23"/>
    <n v="13635"/>
    <n v="986.26"/>
    <n v="7.2332966629996331E-2"/>
    <x v="1"/>
    <x v="2"/>
  </r>
  <r>
    <s v="S8c44812"/>
    <s v="D5ffce23"/>
    <n v="17180"/>
    <n v="383.69"/>
    <n v="2.2333527357392316E-2"/>
    <x v="1"/>
    <x v="2"/>
  </r>
  <r>
    <s v="S8c44812"/>
    <s v="D5ffce23"/>
    <n v="19144"/>
    <n v="2533.39"/>
    <n v="0.13233336815712493"/>
    <x v="1"/>
    <x v="2"/>
  </r>
  <r>
    <s v="S8c44812"/>
    <s v="D5ffce23"/>
    <n v="19032"/>
    <n v="3279.85"/>
    <n v="0.17233343841950399"/>
    <x v="1"/>
    <x v="2"/>
  </r>
  <r>
    <s v="S8c44812"/>
    <s v="D5ffce23"/>
    <n v="19958"/>
    <n v="5435.23"/>
    <n v="0.27233340014029461"/>
    <x v="1"/>
    <x v="2"/>
  </r>
  <r>
    <s v="S8c44812"/>
    <s v="D5ffce23"/>
    <n v="18077"/>
    <n v="1849.88"/>
    <n v="0.10233335177297119"/>
    <x v="1"/>
    <x v="2"/>
  </r>
  <r>
    <s v="S8c44812"/>
    <s v="D5ffce23"/>
    <n v="17107"/>
    <n v="5172.0200000000004"/>
    <n v="0.30233354767054427"/>
    <x v="1"/>
    <x v="2"/>
  </r>
  <r>
    <s v="S8c44812"/>
    <s v="D5ffce23"/>
    <n v="14367"/>
    <n v="751.87"/>
    <n v="5.2333124521472818E-2"/>
    <x v="1"/>
    <x v="2"/>
  </r>
  <r>
    <s v="S8c44812"/>
    <s v="D5ffce23"/>
    <n v="18791"/>
    <n v="6996.52"/>
    <n v="0.37233356394018413"/>
    <x v="1"/>
    <x v="2"/>
  </r>
  <r>
    <s v="S8c44812"/>
    <s v="D5ffce23"/>
    <n v="18548"/>
    <n v="15252.64"/>
    <n v="0.82233340521889153"/>
    <x v="1"/>
    <x v="2"/>
  </r>
  <r>
    <s v="S8c44812"/>
    <s v="D5ffce23"/>
    <n v="13823"/>
    <n v="2658.62"/>
    <n v="0.19233306807494754"/>
    <x v="1"/>
    <x v="2"/>
  </r>
  <r>
    <s v="S8c44812"/>
    <s v="D5ffce23"/>
    <n v="15977"/>
    <n v="197.05"/>
    <n v="1.2333354196657697E-2"/>
    <x v="1"/>
    <x v="2"/>
  </r>
  <r>
    <s v="S8c44812"/>
    <s v="D5ffce23"/>
    <n v="11467"/>
    <n v="1173.46"/>
    <n v="0.1023336530914799"/>
    <x v="1"/>
    <x v="2"/>
  </r>
  <r>
    <s v="S8c44812"/>
    <s v="D5ffce23"/>
    <n v="11870"/>
    <n v="1808.2"/>
    <n v="0.15233361415332772"/>
    <x v="1"/>
    <x v="2"/>
  </r>
  <r>
    <s v="S8c44812"/>
    <s v="D5ffce23"/>
    <n v="10931"/>
    <n v="1446.54"/>
    <n v="0.13233372975939986"/>
    <x v="1"/>
    <x v="2"/>
  </r>
  <r>
    <s v="S8c44812"/>
    <s v="D7cefff4"/>
    <n v="16124"/>
    <n v="2257.36"/>
    <n v="0.14000000000000001"/>
    <x v="1"/>
    <x v="3"/>
  </r>
  <r>
    <s v="S8c44812"/>
    <s v="D7cefff4"/>
    <n v="12293"/>
    <n v="245.86"/>
    <n v="0.02"/>
    <x v="1"/>
    <x v="3"/>
  </r>
  <r>
    <s v="S8c44812"/>
    <s v="D7cefff4"/>
    <n v="13558"/>
    <n v="3525.08"/>
    <n v="0.26"/>
    <x v="1"/>
    <x v="3"/>
  </r>
  <r>
    <s v="S8c44812"/>
    <s v="D7cefff4"/>
    <n v="11215"/>
    <n v="448.6"/>
    <n v="0.04"/>
    <x v="1"/>
    <x v="3"/>
  </r>
  <r>
    <s v="S8c44812"/>
    <s v="D7cefff4"/>
    <n v="19952"/>
    <n v="5786.08"/>
    <n v="0.28999999999999998"/>
    <x v="1"/>
    <x v="3"/>
  </r>
  <r>
    <s v="S8c44812"/>
    <s v="D7cefff4"/>
    <n v="17074"/>
    <n v="7683.3"/>
    <n v="0.45"/>
    <x v="1"/>
    <x v="3"/>
  </r>
  <r>
    <s v="S8c44812"/>
    <s v="D7cefff4"/>
    <n v="13992"/>
    <n v="2658.48"/>
    <n v="0.19"/>
    <x v="1"/>
    <x v="3"/>
  </r>
  <r>
    <s v="S8c44812"/>
    <s v="D7cefff4"/>
    <n v="16742"/>
    <n v="9375.52"/>
    <n v="0.56000000000000005"/>
    <x v="1"/>
    <x v="3"/>
  </r>
  <r>
    <s v="S8c44812"/>
    <s v="D7cefff4"/>
    <n v="12959"/>
    <n v="1166.31"/>
    <n v="0.09"/>
    <x v="1"/>
    <x v="3"/>
  </r>
  <r>
    <s v="S8c44812"/>
    <s v="D7cefff4"/>
    <n v="14206"/>
    <n v="1278.54"/>
    <n v="0.09"/>
    <x v="1"/>
    <x v="3"/>
  </r>
  <r>
    <s v="S8c44812"/>
    <s v="D7cefff4"/>
    <n v="12605"/>
    <n v="5672.25"/>
    <n v="0.45"/>
    <x v="1"/>
    <x v="3"/>
  </r>
  <r>
    <s v="S8c44812"/>
    <s v="D7cefff4"/>
    <n v="15528"/>
    <n v="4813.68"/>
    <n v="0.31"/>
    <x v="1"/>
    <x v="3"/>
  </r>
  <r>
    <s v="S8c44812"/>
    <s v="D7cefff4"/>
    <n v="15406"/>
    <n v="6162.4"/>
    <n v="0.39999999999999997"/>
    <x v="1"/>
    <x v="3"/>
  </r>
  <r>
    <s v="S8c44812"/>
    <s v="D7cefff4"/>
    <n v="16249"/>
    <n v="1949.88"/>
    <n v="0.12000000000000001"/>
    <x v="1"/>
    <x v="3"/>
  </r>
  <r>
    <s v="S8c44812"/>
    <s v="D7cefff4"/>
    <n v="16612"/>
    <n v="4651.3599999999997"/>
    <n v="0.27999999999999997"/>
    <x v="1"/>
    <x v="3"/>
  </r>
  <r>
    <s v="S8c44812"/>
    <s v="D7cefff4"/>
    <n v="13781"/>
    <n v="5098.97"/>
    <n v="0.37"/>
    <x v="1"/>
    <x v="3"/>
  </r>
  <r>
    <s v="S8c44812"/>
    <s v="D7cefff4"/>
    <n v="19581"/>
    <n v="4503.63"/>
    <n v="0.23"/>
    <x v="1"/>
    <x v="3"/>
  </r>
  <r>
    <s v="S8c44812"/>
    <s v="D7cefff4"/>
    <n v="18811"/>
    <n v="376.22"/>
    <n v="0.02"/>
    <x v="1"/>
    <x v="3"/>
  </r>
  <r>
    <s v="S8c44812"/>
    <s v="D7cefff4"/>
    <n v="12071"/>
    <n v="0"/>
    <n v="0"/>
    <x v="1"/>
    <x v="3"/>
  </r>
  <r>
    <s v="S8c44812"/>
    <s v="D7cefff4"/>
    <n v="12104"/>
    <n v="3994.32"/>
    <n v="0.33"/>
    <x v="1"/>
    <x v="3"/>
  </r>
  <r>
    <s v="S8c44812"/>
    <s v="D7cefff4"/>
    <n v="18568"/>
    <n v="3156.56"/>
    <n v="0.16999999999999998"/>
    <x v="1"/>
    <x v="3"/>
  </r>
  <r>
    <s v="S8c44812"/>
    <s v="D7cefff4"/>
    <n v="15326"/>
    <n v="153.26"/>
    <n v="0.01"/>
    <x v="1"/>
    <x v="3"/>
  </r>
  <r>
    <s v="S8c44812"/>
    <s v="D7cefff4"/>
    <n v="11819"/>
    <n v="4609.41"/>
    <n v="0.39"/>
    <x v="1"/>
    <x v="3"/>
  </r>
  <r>
    <s v="S8c44812"/>
    <s v="D7cefff4"/>
    <n v="16881"/>
    <n v="1519.29"/>
    <n v="0.09"/>
    <x v="1"/>
    <x v="3"/>
  </r>
  <r>
    <s v="S8c44812"/>
    <s v="D7cefff4"/>
    <n v="14671"/>
    <n v="-146.71"/>
    <n v="-0.01"/>
    <x v="1"/>
    <x v="3"/>
  </r>
  <r>
    <s v="S8c44812"/>
    <s v="D7cefff4"/>
    <n v="18887"/>
    <n v="1322.09"/>
    <n v="6.9999999999999993E-2"/>
    <x v="1"/>
    <x v="3"/>
  </r>
  <r>
    <s v="S8c44812"/>
    <s v="D7cefff4"/>
    <n v="14501"/>
    <n v="290.02"/>
    <n v="0.02"/>
    <x v="1"/>
    <x v="3"/>
  </r>
  <r>
    <s v="S8c44812"/>
    <s v="D7cefff4"/>
    <n v="14323"/>
    <n v="1718.76"/>
    <n v="0.12"/>
    <x v="1"/>
    <x v="3"/>
  </r>
  <r>
    <s v="S8c44812"/>
    <s v="D7cefff4"/>
    <n v="11816"/>
    <n v="2008.72"/>
    <n v="0.17"/>
    <x v="1"/>
    <x v="3"/>
  </r>
  <r>
    <s v="S8c44812"/>
    <s v="D7cefff4"/>
    <n v="16751"/>
    <n v="335.02"/>
    <n v="0.02"/>
    <x v="1"/>
    <x v="3"/>
  </r>
  <r>
    <s v="S8c44812"/>
    <s v="D7cefff4"/>
    <n v="14847"/>
    <n v="1781.64"/>
    <n v="0.12000000000000001"/>
    <x v="1"/>
    <x v="3"/>
  </r>
  <r>
    <s v="S8c44812"/>
    <s v="D7cefff4"/>
    <n v="10227"/>
    <n v="-102.27"/>
    <n v="-0.01"/>
    <x v="1"/>
    <x v="3"/>
  </r>
  <r>
    <s v="S8c44812"/>
    <s v="D7cefff4"/>
    <n v="16940"/>
    <n v="169.4"/>
    <n v="0.01"/>
    <x v="1"/>
    <x v="3"/>
  </r>
  <r>
    <s v="S8c44812"/>
    <s v="D7cefff4"/>
    <n v="10710"/>
    <n v="3427.2"/>
    <n v="0.32"/>
    <x v="1"/>
    <x v="3"/>
  </r>
  <r>
    <s v="S8c44812"/>
    <s v="D7cefff4"/>
    <n v="12547"/>
    <n v="7277.26"/>
    <n v="0.58000000000000007"/>
    <x v="1"/>
    <x v="3"/>
  </r>
  <r>
    <s v="S8c44812"/>
    <s v="D7cefff4"/>
    <n v="12540"/>
    <n v="1630.2"/>
    <n v="0.13"/>
    <x v="1"/>
    <x v="3"/>
  </r>
  <r>
    <s v="S8c44812"/>
    <s v="Dbc85654"/>
    <n v="14176"/>
    <n v="469.83"/>
    <n v="3.3142635440180583E-2"/>
    <x v="1"/>
    <x v="4"/>
  </r>
  <r>
    <s v="S8c44812"/>
    <s v="Dbc85654"/>
    <n v="14785"/>
    <n v="637.87"/>
    <n v="4.3143050388907679E-2"/>
    <x v="1"/>
    <x v="4"/>
  </r>
  <r>
    <s v="S8c44812"/>
    <s v="Dbc85654"/>
    <n v="14777"/>
    <n v="933.06"/>
    <n v="6.3142721797387835E-2"/>
    <x v="1"/>
    <x v="4"/>
  </r>
  <r>
    <s v="S8c44812"/>
    <s v="Dbc85654"/>
    <n v="19725"/>
    <n v="653.74"/>
    <n v="3.3142712294043093E-2"/>
    <x v="1"/>
    <x v="4"/>
  </r>
  <r>
    <s v="S8c44812"/>
    <s v="Dbc85654"/>
    <n v="12285"/>
    <n v="652.86"/>
    <n v="5.3142857142857144E-2"/>
    <x v="1"/>
    <x v="4"/>
  </r>
  <r>
    <s v="S8c44812"/>
    <s v="Dbc85654"/>
    <n v="11961"/>
    <n v="3267.06"/>
    <n v="0.27314271381991473"/>
    <x v="1"/>
    <x v="4"/>
  </r>
  <r>
    <s v="S8c44812"/>
    <s v="Dbc85654"/>
    <n v="19203"/>
    <n v="252.38"/>
    <n v="1.3142738113836379E-2"/>
    <x v="1"/>
    <x v="4"/>
  </r>
  <r>
    <s v="S8c44812"/>
    <s v="Dbc85654"/>
    <n v="16925"/>
    <n v="560.94000000000005"/>
    <n v="3.3142688330871493E-2"/>
    <x v="1"/>
    <x v="4"/>
  </r>
  <r>
    <s v="S8c44812"/>
    <s v="Dbc85654"/>
    <n v="10597"/>
    <n v="1410.91"/>
    <n v="0.13314239879211098"/>
    <x v="1"/>
    <x v="4"/>
  </r>
  <r>
    <s v="S8c44812"/>
    <s v="Dbc85654"/>
    <n v="12566"/>
    <n v="416.47"/>
    <n v="3.3142607034855963E-2"/>
    <x v="1"/>
    <x v="4"/>
  </r>
  <r>
    <s v="S8c44812"/>
    <s v="Dbc85654"/>
    <n v="16590"/>
    <n v="3038.34"/>
    <n v="0.18314285714285716"/>
    <x v="1"/>
    <x v="4"/>
  </r>
  <r>
    <s v="S8c44812"/>
    <s v="Dbc85654"/>
    <n v="16389"/>
    <n v="1854.3"/>
    <n v="0.11314296174263225"/>
    <x v="1"/>
    <x v="4"/>
  </r>
  <r>
    <s v="S8c44812"/>
    <s v="Dbc85654"/>
    <n v="15172"/>
    <n v="2475.1999999999998"/>
    <n v="0.16314263116266806"/>
    <x v="1"/>
    <x v="4"/>
  </r>
  <r>
    <s v="S8c44812"/>
    <s v="Dbc85654"/>
    <n v="12856"/>
    <n v="683.2"/>
    <n v="5.314250155569384E-2"/>
    <x v="1"/>
    <x v="4"/>
  </r>
  <r>
    <s v="S8c44812"/>
    <s v="Dbc85654"/>
    <n v="13930"/>
    <n v="3247.68"/>
    <n v="0.23314285714285712"/>
    <x v="1"/>
    <x v="4"/>
  </r>
  <r>
    <s v="S8c44812"/>
    <s v="Dbc85654"/>
    <n v="15228"/>
    <n v="961.54"/>
    <n v="6.3142894667717359E-2"/>
    <x v="1"/>
    <x v="4"/>
  </r>
  <r>
    <s v="S8c44812"/>
    <s v="Dbc85654"/>
    <n v="11906"/>
    <n v="870.84"/>
    <n v="7.3142953132874181E-2"/>
    <x v="1"/>
    <x v="4"/>
  </r>
  <r>
    <s v="S8c44812"/>
    <s v="Dbc85654"/>
    <n v="19861"/>
    <n v="2247.13"/>
    <n v="0.11314284275716228"/>
    <x v="1"/>
    <x v="4"/>
  </r>
  <r>
    <s v="S8c44812"/>
    <s v="Dbc85654"/>
    <n v="17558"/>
    <n v="2337.7199999999998"/>
    <n v="0.13314272696206855"/>
    <x v="1"/>
    <x v="4"/>
  </r>
  <r>
    <s v="S8c44812"/>
    <s v="Dbc85654"/>
    <n v="13312"/>
    <n v="1506.16"/>
    <n v="0.11314302884615385"/>
    <x v="1"/>
    <x v="4"/>
  </r>
  <r>
    <s v="S8c44812"/>
    <s v="Dbc85654"/>
    <n v="18784"/>
    <n v="1186.08"/>
    <n v="6.3143100511073247E-2"/>
    <x v="1"/>
    <x v="4"/>
  </r>
  <r>
    <s v="S8c44812"/>
    <s v="Dbc85654"/>
    <n v="13204"/>
    <n v="437.62"/>
    <n v="3.3142986973644352E-2"/>
    <x v="1"/>
    <x v="4"/>
  </r>
  <r>
    <s v="S8c44812"/>
    <s v="Dbc85654"/>
    <n v="16824"/>
    <n v="221.12"/>
    <n v="1.3143128863528293E-2"/>
    <x v="1"/>
    <x v="4"/>
  </r>
  <r>
    <s v="S8c44812"/>
    <s v="Dbc85654"/>
    <n v="19340"/>
    <n v="1414.58"/>
    <n v="7.3142709410548082E-2"/>
    <x v="1"/>
    <x v="4"/>
  </r>
  <r>
    <s v="S8c44812"/>
    <s v="Dbc85654"/>
    <n v="14392"/>
    <n v="189.15"/>
    <n v="1.314271817676487E-2"/>
    <x v="1"/>
    <x v="4"/>
  </r>
  <r>
    <s v="S8c44812"/>
    <s v="Dbc85654"/>
    <n v="18412"/>
    <n v="426.11"/>
    <n v="2.3143058874646971E-2"/>
    <x v="1"/>
    <x v="4"/>
  </r>
  <r>
    <s v="S8c44812"/>
    <s v="Dbc85654"/>
    <n v="16848"/>
    <n v="895.35"/>
    <n v="5.3142806267806271E-2"/>
    <x v="1"/>
    <x v="4"/>
  </r>
  <r>
    <s v="S8c44812"/>
    <s v="Dbc85654"/>
    <n v="14252"/>
    <n v="1184.95"/>
    <n v="8.3142716811675552E-2"/>
    <x v="1"/>
    <x v="4"/>
  </r>
  <r>
    <s v="S8c44812"/>
    <s v="Dbc85654"/>
    <n v="11761"/>
    <n v="272.18"/>
    <n v="2.3142589915823485E-2"/>
    <x v="1"/>
    <x v="4"/>
  </r>
  <r>
    <s v="S8c44812"/>
    <s v="Dbc85654"/>
    <n v="15288"/>
    <n v="5093.09"/>
    <n v="0.33314298796441655"/>
    <x v="1"/>
    <x v="4"/>
  </r>
  <r>
    <s v="S8c44812"/>
    <s v="Dbc85654"/>
    <n v="16541"/>
    <n v="1540.68"/>
    <n v="9.3143098966205193E-2"/>
    <x v="1"/>
    <x v="4"/>
  </r>
  <r>
    <s v="S8c44812"/>
    <s v="Dbc85654"/>
    <n v="13842"/>
    <n v="597.17999999999995"/>
    <n v="4.3142609449501511E-2"/>
    <x v="1"/>
    <x v="4"/>
  </r>
  <r>
    <s v="S8c44812"/>
    <s v="Dbc85654"/>
    <n v="18716"/>
    <n v="3240.54"/>
    <n v="0.17314276554819405"/>
    <x v="1"/>
    <x v="4"/>
  </r>
  <r>
    <s v="S8c44812"/>
    <s v="Dbc85654"/>
    <n v="15733"/>
    <n v="2252.0700000000002"/>
    <n v="0.1431430750651497"/>
    <x v="1"/>
    <x v="4"/>
  </r>
  <r>
    <s v="S8c44812"/>
    <s v="Dbc85654"/>
    <n v="16315"/>
    <n v="540.73"/>
    <n v="3.3143119828378795E-2"/>
    <x v="1"/>
    <x v="4"/>
  </r>
  <r>
    <s v="S8c44812"/>
    <s v="Dc984b0d"/>
    <n v="16829"/>
    <n v="1861.09"/>
    <n v="0.11058827024778656"/>
    <x v="1"/>
    <x v="5"/>
  </r>
  <r>
    <s v="S8c44812"/>
    <s v="Dc984b0d"/>
    <n v="11104"/>
    <n v="3115.65"/>
    <n v="0.28058807636887612"/>
    <x v="1"/>
    <x v="5"/>
  </r>
  <r>
    <s v="S8c44812"/>
    <s v="Dc984b0d"/>
    <n v="13799"/>
    <n v="1112.04"/>
    <n v="8.0588448438292631E-2"/>
    <x v="1"/>
    <x v="5"/>
  </r>
  <r>
    <s v="S8c44812"/>
    <s v="Dc984b0d"/>
    <n v="10381"/>
    <n v="836.59"/>
    <n v="8.058857528176476E-2"/>
    <x v="1"/>
    <x v="5"/>
  </r>
  <r>
    <s v="S8c44812"/>
    <s v="Dc984b0d"/>
    <n v="12357"/>
    <n v="1490.11"/>
    <n v="0.12058833050093064"/>
    <x v="1"/>
    <x v="5"/>
  </r>
  <r>
    <s v="S8c44812"/>
    <s v="Dc984b0d"/>
    <n v="13016"/>
    <n v="918.78"/>
    <n v="7.0588506453595573E-2"/>
    <x v="1"/>
    <x v="5"/>
  </r>
  <r>
    <s v="S8c44812"/>
    <s v="Dc984b0d"/>
    <n v="15683"/>
    <n v="2361.6799999999998"/>
    <n v="0.1505885353567557"/>
    <x v="1"/>
    <x v="5"/>
  </r>
  <r>
    <s v="S8c44812"/>
    <s v="Dc984b0d"/>
    <n v="13466"/>
    <n v="4721.0200000000004"/>
    <n v="0.35058814792811527"/>
    <x v="1"/>
    <x v="5"/>
  </r>
  <r>
    <s v="S8c44812"/>
    <s v="Dc984b0d"/>
    <n v="18438"/>
    <n v="2776.55"/>
    <n v="0.15058845861807138"/>
    <x v="1"/>
    <x v="5"/>
  </r>
  <r>
    <s v="S8c44812"/>
    <s v="Dc984b0d"/>
    <n v="14282"/>
    <n v="1293.78"/>
    <n v="9.0588152919759135E-2"/>
    <x v="1"/>
    <x v="5"/>
  </r>
  <r>
    <s v="S8c44812"/>
    <s v="Dc984b0d"/>
    <n v="14548"/>
    <n v="1608.84"/>
    <n v="0.11058839703051965"/>
    <x v="1"/>
    <x v="5"/>
  </r>
  <r>
    <s v="S8c44812"/>
    <s v="Dc984b0d"/>
    <n v="16746"/>
    <n v="2521.75"/>
    <n v="0.15058820016720412"/>
    <x v="1"/>
    <x v="5"/>
  </r>
  <r>
    <s v="S8c44812"/>
    <s v="Dc984b0d"/>
    <n v="15002"/>
    <n v="1659.04"/>
    <n v="0.11058792161045193"/>
    <x v="1"/>
    <x v="5"/>
  </r>
  <r>
    <s v="S8c44812"/>
    <s v="Dc984b0d"/>
    <n v="13569"/>
    <n v="1907.64"/>
    <n v="0.14058810523988505"/>
    <x v="1"/>
    <x v="5"/>
  </r>
  <r>
    <s v="S8c44812"/>
    <s v="Dc984b0d"/>
    <n v="19978"/>
    <n v="4606.6899999999996"/>
    <n v="0.2305881469616578"/>
    <x v="1"/>
    <x v="5"/>
  </r>
  <r>
    <s v="S8c44812"/>
    <s v="Dc984b0d"/>
    <n v="17390"/>
    <n v="1401.43"/>
    <n v="8.058826912018402E-2"/>
    <x v="1"/>
    <x v="5"/>
  </r>
  <r>
    <s v="S8c44812"/>
    <s v="Dc984b0d"/>
    <n v="11792"/>
    <n v="2601.1799999999998"/>
    <n v="0.2205885345997286"/>
    <x v="1"/>
    <x v="5"/>
  </r>
  <r>
    <s v="S8c44812"/>
    <s v="Dc984b0d"/>
    <n v="19960"/>
    <n v="2207.34"/>
    <n v="0.11058817635270542"/>
    <x v="1"/>
    <x v="5"/>
  </r>
  <r>
    <s v="S8c44812"/>
    <s v="Dc984b0d"/>
    <n v="10832"/>
    <n v="981.25"/>
    <n v="9.0588072378138845E-2"/>
    <x v="1"/>
    <x v="5"/>
  </r>
  <r>
    <s v="S8c44812"/>
    <s v="Dc984b0d"/>
    <n v="10704"/>
    <n v="4180.8599999999997"/>
    <n v="0.39058856502242151"/>
    <x v="1"/>
    <x v="5"/>
  </r>
  <r>
    <s v="S8c44812"/>
    <s v="Dc984b0d"/>
    <n v="11672"/>
    <n v="823.91"/>
    <n v="7.0588588074023295E-2"/>
    <x v="1"/>
    <x v="5"/>
  </r>
  <r>
    <s v="S8c44812"/>
    <s v="Dc984b0d"/>
    <n v="19039"/>
    <n v="1915.1"/>
    <n v="0.10058826619045118"/>
    <x v="1"/>
    <x v="5"/>
  </r>
  <r>
    <s v="S8c44812"/>
    <s v="Dc984b0d"/>
    <n v="11053"/>
    <n v="2659.22"/>
    <n v="0.24058807563557402"/>
    <x v="1"/>
    <x v="5"/>
  </r>
  <r>
    <s v="S8c44812"/>
    <s v="Dc984b0d"/>
    <n v="15564"/>
    <n v="2343.7600000000002"/>
    <n v="0.15058853765098948"/>
    <x v="1"/>
    <x v="5"/>
  </r>
  <r>
    <s v="S8c44812"/>
    <s v="Dc984b0d"/>
    <n v="12760"/>
    <n v="8811.91"/>
    <n v="0.69058855799373042"/>
    <x v="1"/>
    <x v="5"/>
  </r>
  <r>
    <s v="S8c44812"/>
    <s v="Dc984b0d"/>
    <n v="15995"/>
    <n v="1448.96"/>
    <n v="9.0588308846514531E-2"/>
    <x v="1"/>
    <x v="5"/>
  </r>
  <r>
    <s v="S8c44812"/>
    <s v="Dc984b0d"/>
    <n v="15368"/>
    <n v="3082.64"/>
    <n v="0.20058823529411765"/>
    <x v="1"/>
    <x v="5"/>
  </r>
  <r>
    <s v="S8c44812"/>
    <s v="Dc984b0d"/>
    <n v="13958"/>
    <n v="1543.59"/>
    <n v="0.11058819315088121"/>
    <x v="1"/>
    <x v="5"/>
  </r>
  <r>
    <s v="S8c44812"/>
    <s v="Dc984b0d"/>
    <n v="17468"/>
    <n v="4726.6400000000003"/>
    <n v="0.27058850469429818"/>
    <x v="1"/>
    <x v="5"/>
  </r>
  <r>
    <s v="S8c44812"/>
    <s v="Dc984b0d"/>
    <n v="19754"/>
    <n v="1789.48"/>
    <n v="9.058823529411765E-2"/>
    <x v="1"/>
    <x v="5"/>
  </r>
  <r>
    <s v="S8c44812"/>
    <s v="Dc984b0d"/>
    <n v="16581"/>
    <n v="3325.95"/>
    <n v="0.20058802243531751"/>
    <x v="1"/>
    <x v="5"/>
  </r>
  <r>
    <s v="S8c44812"/>
    <s v="Dc984b0d"/>
    <n v="11510"/>
    <n v="927.57"/>
    <n v="8.0588184187662906E-2"/>
    <x v="1"/>
    <x v="5"/>
  </r>
  <r>
    <s v="S8c44812"/>
    <s v="Dc984b0d"/>
    <n v="17996"/>
    <n v="5049.47"/>
    <n v="0.28058846410313404"/>
    <x v="1"/>
    <x v="5"/>
  </r>
  <r>
    <s v="S8c44812"/>
    <s v="Dc984b0d"/>
    <n v="18315"/>
    <n v="1475.97"/>
    <n v="8.0588042588042585E-2"/>
    <x v="1"/>
    <x v="5"/>
  </r>
  <r>
    <s v="S9c8cb52"/>
    <s v="D3d03c41"/>
    <n v="18434"/>
    <n v="1048.0999999999999"/>
    <n v="5.6856894868178361E-2"/>
    <x v="2"/>
    <x v="0"/>
  </r>
  <r>
    <s v="S9c8cb52"/>
    <s v="D3d03c41"/>
    <n v="14944"/>
    <n v="550.79"/>
    <n v="3.6856932548179872E-2"/>
    <x v="2"/>
    <x v="0"/>
  </r>
  <r>
    <s v="S9c8cb52"/>
    <s v="D3d03c41"/>
    <n v="13697"/>
    <n v="6668.48"/>
    <n v="0.4868569759801416"/>
    <x v="2"/>
    <x v="0"/>
  </r>
  <r>
    <s v="S9c8cb52"/>
    <s v="D3d03c41"/>
    <n v="15786"/>
    <n v="108.25"/>
    <n v="6.8573419485620166E-3"/>
    <x v="2"/>
    <x v="0"/>
  </r>
  <r>
    <s v="S9c8cb52"/>
    <s v="D3d03c41"/>
    <n v="12183"/>
    <n v="205.37"/>
    <n v="1.6857095953377657E-2"/>
    <x v="2"/>
    <x v="0"/>
  </r>
  <r>
    <s v="S9c8cb52"/>
    <s v="D3d03c41"/>
    <n v="10400"/>
    <n v="1527.31"/>
    <n v="0.14685673076923075"/>
    <x v="2"/>
    <x v="0"/>
  </r>
  <r>
    <s v="S9c8cb52"/>
    <s v="D3d03c41"/>
    <n v="14253"/>
    <n v="525.32000000000005"/>
    <n v="3.6856802076755776E-2"/>
    <x v="2"/>
    <x v="0"/>
  </r>
  <r>
    <s v="S9c8cb52"/>
    <s v="D3d03c41"/>
    <n v="11119"/>
    <n v="76.239999999999995"/>
    <n v="6.8567317204784595E-3"/>
    <x v="2"/>
    <x v="0"/>
  </r>
  <r>
    <s v="S9c8cb52"/>
    <s v="D3d03c41"/>
    <n v="11465"/>
    <n v="1913.02"/>
    <n v="0.16685739206279981"/>
    <x v="2"/>
    <x v="0"/>
  </r>
  <r>
    <s v="S9c8cb52"/>
    <s v="D3d03c41"/>
    <n v="18722"/>
    <n v="3311.12"/>
    <n v="0.17685717337891249"/>
    <x v="2"/>
    <x v="0"/>
  </r>
  <r>
    <s v="S9c8cb52"/>
    <s v="D3d03c41"/>
    <n v="10371"/>
    <n v="2249.0300000000002"/>
    <n v="0.21685758364670718"/>
    <x v="2"/>
    <x v="0"/>
  </r>
  <r>
    <s v="S9c8cb52"/>
    <s v="D3d03c41"/>
    <n v="16676"/>
    <n v="12954.87"/>
    <n v="0.77685715999040539"/>
    <x v="2"/>
    <x v="0"/>
  </r>
  <r>
    <s v="S9c8cb52"/>
    <s v="D3d03c41"/>
    <n v="18017"/>
    <n v="664.06"/>
    <n v="3.685741244380307E-2"/>
    <x v="2"/>
    <x v="0"/>
  </r>
  <r>
    <s v="S9c8cb52"/>
    <s v="D3d03c41"/>
    <n v="16080"/>
    <n v="431.86"/>
    <n v="2.6856965174129353E-2"/>
    <x v="2"/>
    <x v="0"/>
  </r>
  <r>
    <s v="S9c8cb52"/>
    <s v="D3d03c41"/>
    <n v="10237"/>
    <n v="274.94"/>
    <n v="2.6857477776692389E-2"/>
    <x v="2"/>
    <x v="0"/>
  </r>
  <r>
    <s v="S9c8cb52"/>
    <s v="D3d03c41"/>
    <n v="13784"/>
    <n v="2162.12"/>
    <n v="0.15685722576900754"/>
    <x v="2"/>
    <x v="0"/>
  </r>
  <r>
    <s v="S9c8cb52"/>
    <s v="D3d03c41"/>
    <n v="17401"/>
    <n v="1685.41"/>
    <n v="9.6857077179472451E-2"/>
    <x v="2"/>
    <x v="0"/>
  </r>
  <r>
    <s v="S9c8cb52"/>
    <s v="D3d03c41"/>
    <n v="15600"/>
    <n v="2914.97"/>
    <n v="0.18685705128205127"/>
    <x v="2"/>
    <x v="0"/>
  </r>
  <r>
    <s v="S9c8cb52"/>
    <s v="D3d03c41"/>
    <n v="17508"/>
    <n v="4321.97"/>
    <n v="0.24685686543294497"/>
    <x v="2"/>
    <x v="0"/>
  </r>
  <r>
    <s v="S9c8cb52"/>
    <s v="D3d03c41"/>
    <n v="19079"/>
    <n v="130.83000000000001"/>
    <n v="6.8572776350961798E-3"/>
    <x v="2"/>
    <x v="0"/>
  </r>
  <r>
    <s v="S9c8cb52"/>
    <s v="D3d03c41"/>
    <n v="14909"/>
    <n v="1891.31"/>
    <n v="0.12685693205446374"/>
    <x v="2"/>
    <x v="0"/>
  </r>
  <r>
    <s v="S9c8cb52"/>
    <s v="D3d03c41"/>
    <n v="16635"/>
    <n v="446.77"/>
    <n v="2.6857228734595732E-2"/>
    <x v="2"/>
    <x v="0"/>
  </r>
  <r>
    <s v="S9c8cb52"/>
    <s v="D3d03c41"/>
    <n v="19782"/>
    <n v="3102.95"/>
    <n v="0.15685724395915479"/>
    <x v="2"/>
    <x v="0"/>
  </r>
  <r>
    <s v="S9c8cb52"/>
    <s v="D3d03c41"/>
    <n v="12402"/>
    <n v="209.06"/>
    <n v="1.6856958555071761E-2"/>
    <x v="2"/>
    <x v="0"/>
  </r>
  <r>
    <s v="S9c8cb52"/>
    <s v="D3d03c41"/>
    <n v="13207"/>
    <n v="90.56"/>
    <n v="6.8569697887483913E-3"/>
    <x v="2"/>
    <x v="0"/>
  </r>
  <r>
    <s v="S9c8cb52"/>
    <s v="D3d03c41"/>
    <n v="17955"/>
    <n v="1020.87"/>
    <n v="5.6857142857142856E-2"/>
    <x v="2"/>
    <x v="0"/>
  </r>
  <r>
    <s v="S9c8cb52"/>
    <s v="D3d03c41"/>
    <n v="13081"/>
    <n v="89.7"/>
    <n v="6.8572739087225752E-3"/>
    <x v="2"/>
    <x v="0"/>
  </r>
  <r>
    <s v="S9c8cb52"/>
    <s v="D3d03c41"/>
    <n v="17259"/>
    <n v="808.71"/>
    <n v="4.6857291847731623E-2"/>
    <x v="2"/>
    <x v="0"/>
  </r>
  <r>
    <s v="S9c8cb52"/>
    <s v="D3d03c41"/>
    <n v="12888"/>
    <n v="88.37"/>
    <n v="6.8567659838609562E-3"/>
    <x v="2"/>
    <x v="0"/>
  </r>
  <r>
    <s v="S9c8cb52"/>
    <s v="D3d03c41"/>
    <n v="11101"/>
    <n v="1186.22"/>
    <n v="0.10685703990631475"/>
    <x v="2"/>
    <x v="0"/>
  </r>
  <r>
    <s v="S9c8cb52"/>
    <s v="D3d03c41"/>
    <n v="17583"/>
    <n v="3285.51"/>
    <n v="0.18685719160552808"/>
    <x v="2"/>
    <x v="0"/>
  </r>
  <r>
    <s v="S9c8cb52"/>
    <s v="D3d03c41"/>
    <n v="19773"/>
    <n v="1717.43"/>
    <n v="8.6857330703484559E-2"/>
    <x v="2"/>
    <x v="0"/>
  </r>
  <r>
    <s v="S9c8cb52"/>
    <s v="D3d03c41"/>
    <n v="18159"/>
    <n v="4119.5"/>
    <n v="0.22685720579327057"/>
    <x v="2"/>
    <x v="0"/>
  </r>
  <r>
    <s v="S9c8cb52"/>
    <s v="D3d03c41"/>
    <n v="13021"/>
    <n v="1782.02"/>
    <n v="0.13685738422548191"/>
    <x v="2"/>
    <x v="0"/>
  </r>
  <r>
    <s v="S9c8cb52"/>
    <s v="D3d03c41"/>
    <n v="10681"/>
    <n v="927.72"/>
    <n v="8.6857035858065729E-2"/>
    <x v="2"/>
    <x v="0"/>
  </r>
  <r>
    <s v="S9c8cb52"/>
    <s v="D48b24ce"/>
    <n v="16776"/>
    <n v="2793.4"/>
    <n v="0.16651168335717692"/>
    <x v="2"/>
    <x v="1"/>
  </r>
  <r>
    <s v="S9c8cb52"/>
    <s v="D48b24ce"/>
    <n v="13869"/>
    <n v="506.38"/>
    <n v="3.6511644675174849E-2"/>
    <x v="2"/>
    <x v="1"/>
  </r>
  <r>
    <s v="S9c8cb52"/>
    <s v="D48b24ce"/>
    <n v="12644"/>
    <n v="-44.11"/>
    <n v="-3.4886111989876623E-3"/>
    <x v="2"/>
    <x v="1"/>
  </r>
  <r>
    <s v="S9c8cb52"/>
    <s v="D48b24ce"/>
    <n v="10671"/>
    <n v="69.489999999999995"/>
    <n v="6.5120419829444286E-3"/>
    <x v="2"/>
    <x v="1"/>
  </r>
  <r>
    <s v="S9c8cb52"/>
    <s v="D48b24ce"/>
    <n v="16275"/>
    <n v="105.98"/>
    <n v="6.5118279569892478E-3"/>
    <x v="2"/>
    <x v="1"/>
  </r>
  <r>
    <s v="S9c8cb52"/>
    <s v="D48b24ce"/>
    <n v="14175"/>
    <n v="234.05"/>
    <n v="1.6511463844797181E-2"/>
    <x v="2"/>
    <x v="1"/>
  </r>
  <r>
    <s v="S9c8cb52"/>
    <s v="D48b24ce"/>
    <n v="11225"/>
    <n v="-151.41"/>
    <n v="-1.3488641425389756E-2"/>
    <x v="2"/>
    <x v="1"/>
  </r>
  <r>
    <s v="S9c8cb52"/>
    <s v="D48b24ce"/>
    <n v="16630"/>
    <n v="5928.79"/>
    <n v="0.35651172579675283"/>
    <x v="2"/>
    <x v="1"/>
  </r>
  <r>
    <s v="S9c8cb52"/>
    <s v="D48b24ce"/>
    <n v="15184"/>
    <n v="-52.97"/>
    <n v="-3.4885405690200208E-3"/>
    <x v="2"/>
    <x v="1"/>
  </r>
  <r>
    <s v="S9c8cb52"/>
    <s v="D48b24ce"/>
    <n v="14049"/>
    <n v="512.95000000000005"/>
    <n v="3.6511495480105349E-2"/>
    <x v="2"/>
    <x v="1"/>
  </r>
  <r>
    <s v="S9c8cb52"/>
    <s v="D48b24ce"/>
    <n v="11077"/>
    <n v="1069.06"/>
    <n v="9.6511690891035479E-2"/>
    <x v="2"/>
    <x v="1"/>
  </r>
  <r>
    <s v="S9c8cb52"/>
    <s v="D48b24ce"/>
    <n v="18016"/>
    <n v="6783.23"/>
    <n v="0.37651143428063943"/>
    <x v="2"/>
    <x v="1"/>
  </r>
  <r>
    <s v="S9c8cb52"/>
    <s v="D48b24ce"/>
    <n v="17596"/>
    <n v="4161.66"/>
    <n v="0.23651170720618322"/>
    <x v="2"/>
    <x v="1"/>
  </r>
  <r>
    <s v="S9c8cb52"/>
    <s v="D48b24ce"/>
    <n v="18707"/>
    <n v="1618.37"/>
    <n v="8.6511466296038911E-2"/>
    <x v="2"/>
    <x v="1"/>
  </r>
  <r>
    <s v="S9c8cb52"/>
    <s v="D48b24ce"/>
    <n v="13508"/>
    <n v="2519.4"/>
    <n v="0.1865116967722831"/>
    <x v="2"/>
    <x v="1"/>
  </r>
  <r>
    <s v="S9c8cb52"/>
    <s v="D48b24ce"/>
    <n v="16774"/>
    <n v="780.19"/>
    <n v="4.6511863598426136E-2"/>
    <x v="2"/>
    <x v="1"/>
  </r>
  <r>
    <s v="S9c8cb52"/>
    <s v="D48b24ce"/>
    <n v="15097"/>
    <n v="4325.47"/>
    <n v="0.28651188977942638"/>
    <x v="2"/>
    <x v="1"/>
  </r>
  <r>
    <s v="S9c8cb52"/>
    <s v="D48b24ce"/>
    <n v="19080"/>
    <n v="1078.24"/>
    <n v="5.6511530398322851E-2"/>
    <x v="2"/>
    <x v="1"/>
  </r>
  <r>
    <s v="S9c8cb52"/>
    <s v="D48b24ce"/>
    <n v="12983"/>
    <n v="1642.5"/>
    <n v="0.12651159208195331"/>
    <x v="2"/>
    <x v="1"/>
  </r>
  <r>
    <s v="S9c8cb52"/>
    <s v="D48b24ce"/>
    <n v="17841"/>
    <n v="3149.14"/>
    <n v="0.17651140631130541"/>
    <x v="2"/>
    <x v="1"/>
  </r>
  <r>
    <s v="S9c8cb52"/>
    <s v="D48b24ce"/>
    <n v="17336"/>
    <n v="459.61"/>
    <n v="2.6511882787263498E-2"/>
    <x v="2"/>
    <x v="1"/>
  </r>
  <r>
    <s v="S9c8cb52"/>
    <s v="D48b24ce"/>
    <n v="10802"/>
    <n v="-145.69999999999999"/>
    <n v="-1.3488242917978151E-2"/>
    <x v="2"/>
    <x v="1"/>
  </r>
  <r>
    <s v="S9c8cb52"/>
    <s v="D48b24ce"/>
    <n v="18716"/>
    <n v="1993.47"/>
    <n v="0.10651154092754862"/>
    <x v="2"/>
    <x v="1"/>
  </r>
  <r>
    <s v="S9c8cb52"/>
    <s v="D48b24ce"/>
    <n v="14569"/>
    <n v="4756.95"/>
    <n v="0.3265117715697714"/>
    <x v="2"/>
    <x v="1"/>
  </r>
  <r>
    <s v="S9c8cb52"/>
    <s v="D48b24ce"/>
    <n v="11069"/>
    <n v="1068.29"/>
    <n v="9.6511880025295871E-2"/>
    <x v="2"/>
    <x v="1"/>
  </r>
  <r>
    <s v="S9c8cb52"/>
    <s v="D48b24ce"/>
    <n v="16416"/>
    <n v="1420.17"/>
    <n v="8.6511330409356726E-2"/>
    <x v="2"/>
    <x v="1"/>
  </r>
  <r>
    <s v="S9c8cb52"/>
    <s v="D48b24ce"/>
    <n v="16284"/>
    <n v="431.72"/>
    <n v="2.6511913534758045E-2"/>
    <x v="2"/>
    <x v="1"/>
  </r>
  <r>
    <s v="S9c8cb52"/>
    <s v="D48b24ce"/>
    <n v="10678"/>
    <n v="496.65"/>
    <n v="4.6511519011050759E-2"/>
    <x v="2"/>
    <x v="1"/>
  </r>
  <r>
    <s v="S9c8cb52"/>
    <s v="D48b24ce"/>
    <n v="15422"/>
    <n v="563.08000000000004"/>
    <n v="3.6511477110621193E-2"/>
    <x v="2"/>
    <x v="1"/>
  </r>
  <r>
    <s v="S9c8cb52"/>
    <s v="D48b24ce"/>
    <n v="16566"/>
    <n v="-223.45"/>
    <n v="-1.3488470360980321E-2"/>
    <x v="2"/>
    <x v="1"/>
  </r>
  <r>
    <s v="S9c8cb52"/>
    <s v="D48b24ce"/>
    <n v="17404"/>
    <n v="2201.81"/>
    <n v="0.12651172144334635"/>
    <x v="2"/>
    <x v="1"/>
  </r>
  <r>
    <s v="S9c8cb52"/>
    <s v="D48b24ce"/>
    <n v="18318"/>
    <n v="2134.2600000000002"/>
    <n v="0.11651162790697675"/>
    <x v="2"/>
    <x v="1"/>
  </r>
  <r>
    <s v="S9c8cb52"/>
    <s v="D48b24ce"/>
    <n v="10685"/>
    <n v="1672.33"/>
    <n v="0.15651193261581656"/>
    <x v="2"/>
    <x v="1"/>
  </r>
  <r>
    <s v="S9c8cb52"/>
    <s v="D48b24ce"/>
    <n v="11136"/>
    <n v="517.95000000000005"/>
    <n v="4.6511314655172421E-2"/>
    <x v="2"/>
    <x v="1"/>
  </r>
  <r>
    <s v="S9c8cb52"/>
    <s v="D48b24ce"/>
    <n v="19993"/>
    <n v="929.91"/>
    <n v="4.6511779122692942E-2"/>
    <x v="2"/>
    <x v="1"/>
  </r>
  <r>
    <s v="S9c8cb52"/>
    <s v="D48b24ce"/>
    <n v="17533"/>
    <n v="4848.08"/>
    <n v="0.27651172075514741"/>
    <x v="2"/>
    <x v="1"/>
  </r>
  <r>
    <s v="S9c8cb52"/>
    <s v="D48b24ce"/>
    <n v="19262"/>
    <n v="5518.79"/>
    <n v="0.28651178486138512"/>
    <x v="2"/>
    <x v="1"/>
  </r>
  <r>
    <s v="S9c8cb52"/>
    <s v="D48b24ce"/>
    <n v="11842"/>
    <n v="195.53"/>
    <n v="1.651156899172437E-2"/>
    <x v="2"/>
    <x v="1"/>
  </r>
  <r>
    <s v="S9c8cb52"/>
    <s v="D48b24ce"/>
    <n v="18324"/>
    <n v="669.04"/>
    <n v="3.6511678672778866E-2"/>
    <x v="2"/>
    <x v="1"/>
  </r>
  <r>
    <s v="S9c8cb52"/>
    <s v="D48b24ce"/>
    <n v="18304"/>
    <n v="-63.85"/>
    <n v="-3.4883085664335666E-3"/>
    <x v="2"/>
    <x v="1"/>
  </r>
  <r>
    <s v="S9c8cb52"/>
    <s v="D48b24ce"/>
    <n v="14840"/>
    <n v="393.43"/>
    <n v="2.6511455525606468E-2"/>
    <x v="2"/>
    <x v="1"/>
  </r>
  <r>
    <s v="S9c8cb52"/>
    <s v="D48b24ce"/>
    <n v="13945"/>
    <n v="2043.1"/>
    <n v="0.1465112943707422"/>
    <x v="2"/>
    <x v="1"/>
  </r>
  <r>
    <s v="S9c8cb52"/>
    <s v="D48b24ce"/>
    <n v="10610"/>
    <n v="175.19"/>
    <n v="1.6511781338360038E-2"/>
    <x v="2"/>
    <x v="1"/>
  </r>
  <r>
    <s v="S9c8cb52"/>
    <s v="D5ffce23"/>
    <n v="19353"/>
    <n v="11773.83"/>
    <n v="0.60837234537281037"/>
    <x v="2"/>
    <x v="2"/>
  </r>
  <r>
    <s v="S9c8cb52"/>
    <s v="D5ffce23"/>
    <n v="12223"/>
    <n v="346.79"/>
    <n v="2.8371921786795387E-2"/>
    <x v="2"/>
    <x v="2"/>
  </r>
  <r>
    <s v="S9c8cb52"/>
    <s v="D5ffce23"/>
    <n v="16619"/>
    <n v="2631.99"/>
    <n v="0.15837234490643237"/>
    <x v="2"/>
    <x v="2"/>
  </r>
  <r>
    <s v="S9c8cb52"/>
    <s v="D5ffce23"/>
    <n v="11135"/>
    <n v="1763.47"/>
    <n v="0.15837180062864842"/>
    <x v="2"/>
    <x v="2"/>
  </r>
  <r>
    <s v="S9c8cb52"/>
    <s v="D5ffce23"/>
    <n v="19793"/>
    <n v="957.43"/>
    <n v="4.837215177082807E-2"/>
    <x v="2"/>
    <x v="2"/>
  </r>
  <r>
    <s v="S9c8cb52"/>
    <s v="D5ffce23"/>
    <n v="11456"/>
    <n v="1585.19"/>
    <n v="0.13837203212290503"/>
    <x v="2"/>
    <x v="2"/>
  </r>
  <r>
    <s v="S9c8cb52"/>
    <s v="D5ffce23"/>
    <n v="13091"/>
    <n v="3905.99"/>
    <n v="0.29837216408219386"/>
    <x v="2"/>
    <x v="2"/>
  </r>
  <r>
    <s v="S9c8cb52"/>
    <s v="D5ffce23"/>
    <n v="11581"/>
    <n v="1370.87"/>
    <n v="0.11837233399533718"/>
    <x v="2"/>
    <x v="2"/>
  </r>
  <r>
    <s v="S9c8cb52"/>
    <s v="D5ffce23"/>
    <n v="15510"/>
    <n v="440.05"/>
    <n v="2.8372018052869118E-2"/>
    <x v="2"/>
    <x v="2"/>
  </r>
  <r>
    <s v="S9c8cb52"/>
    <s v="D5ffce23"/>
    <n v="12255"/>
    <n v="102.6"/>
    <n v="8.3720930232558128E-3"/>
    <x v="2"/>
    <x v="2"/>
  </r>
  <r>
    <s v="S9c8cb52"/>
    <s v="D5ffce23"/>
    <n v="12720"/>
    <n v="360.89"/>
    <n v="2.837185534591195E-2"/>
    <x v="2"/>
    <x v="2"/>
  </r>
  <r>
    <s v="S9c8cb52"/>
    <s v="D5ffce23"/>
    <n v="12298"/>
    <n v="1086.8"/>
    <n v="8.8372093023255813E-2"/>
    <x v="2"/>
    <x v="2"/>
  </r>
  <r>
    <s v="S9c8cb52"/>
    <s v="D5ffce23"/>
    <n v="10764"/>
    <n v="1920"/>
    <n v="0.17837235228539577"/>
    <x v="2"/>
    <x v="2"/>
  </r>
  <r>
    <s v="S9c8cb52"/>
    <s v="D5ffce23"/>
    <n v="14556"/>
    <n v="6672.06"/>
    <n v="0.45837180544105527"/>
    <x v="2"/>
    <x v="2"/>
  </r>
  <r>
    <s v="S9c8cb52"/>
    <s v="D5ffce23"/>
    <n v="12691"/>
    <n v="1502.26"/>
    <n v="0.11837207469860531"/>
    <x v="2"/>
    <x v="2"/>
  </r>
  <r>
    <s v="S9c8cb52"/>
    <s v="D5ffce23"/>
    <n v="14951"/>
    <n v="1769.78"/>
    <n v="0.11837201524981607"/>
    <x v="2"/>
    <x v="2"/>
  </r>
  <r>
    <s v="S9c8cb52"/>
    <s v="D5ffce23"/>
    <n v="17324"/>
    <n v="2916.88"/>
    <n v="0.16837220041560841"/>
    <x v="2"/>
    <x v="2"/>
  </r>
  <r>
    <s v="S9c8cb52"/>
    <s v="D5ffce23"/>
    <n v="17573"/>
    <n v="6824.86"/>
    <n v="0.38837193421726512"/>
    <x v="2"/>
    <x v="2"/>
  </r>
  <r>
    <s v="S9c8cb52"/>
    <s v="D5ffce23"/>
    <n v="10806"/>
    <n v="522.71"/>
    <n v="4.8372200629280035E-2"/>
    <x v="2"/>
    <x v="2"/>
  </r>
  <r>
    <s v="S9c8cb52"/>
    <s v="D5ffce23"/>
    <n v="10120"/>
    <n v="1197.93"/>
    <n v="0.11837252964426878"/>
    <x v="2"/>
    <x v="2"/>
  </r>
  <r>
    <s v="S9c8cb52"/>
    <s v="D5ffce23"/>
    <n v="12817"/>
    <n v="1260.8399999999999"/>
    <n v="9.8372474057891859E-2"/>
    <x v="2"/>
    <x v="2"/>
  </r>
  <r>
    <s v="S9c8cb52"/>
    <s v="D5ffce23"/>
    <n v="11589"/>
    <n v="2994.27"/>
    <n v="0.25837173181465184"/>
    <x v="2"/>
    <x v="2"/>
  </r>
  <r>
    <s v="S9c8cb52"/>
    <s v="D5ffce23"/>
    <n v="16097"/>
    <n v="2227.38"/>
    <n v="0.13837236752189849"/>
    <x v="2"/>
    <x v="2"/>
  </r>
  <r>
    <s v="S9c8cb52"/>
    <s v="D5ffce23"/>
    <n v="15878"/>
    <n v="2673.41"/>
    <n v="0.16837196120418188"/>
    <x v="2"/>
    <x v="2"/>
  </r>
  <r>
    <s v="S9c8cb52"/>
    <s v="D5ffce23"/>
    <n v="17462"/>
    <n v="2416.25"/>
    <n v="0.1383718932539228"/>
    <x v="2"/>
    <x v="2"/>
  </r>
  <r>
    <s v="S9c8cb52"/>
    <s v="D5ffce23"/>
    <n v="18150"/>
    <n v="9045.4500000000007"/>
    <n v="0.49837190082644633"/>
    <x v="2"/>
    <x v="2"/>
  </r>
  <r>
    <s v="S9c8cb52"/>
    <s v="D5ffce23"/>
    <n v="16701"/>
    <n v="2143.94"/>
    <n v="0.12837195377522304"/>
    <x v="2"/>
    <x v="2"/>
  </r>
  <r>
    <s v="S9c8cb52"/>
    <s v="D5ffce23"/>
    <n v="13335"/>
    <n v="244.99"/>
    <n v="1.8371953505811774E-2"/>
    <x v="2"/>
    <x v="2"/>
  </r>
  <r>
    <s v="S9c8cb52"/>
    <s v="D5ffce23"/>
    <n v="11584"/>
    <n v="792.02"/>
    <n v="6.8371892265193371E-2"/>
    <x v="2"/>
    <x v="2"/>
  </r>
  <r>
    <s v="S9c8cb52"/>
    <s v="D5ffce23"/>
    <n v="18798"/>
    <n v="1285.26"/>
    <n v="6.83721672518353E-2"/>
    <x v="2"/>
    <x v="2"/>
  </r>
  <r>
    <s v="S9c8cb52"/>
    <s v="D5ffce23"/>
    <n v="16942"/>
    <n v="2344.3000000000002"/>
    <n v="0.13837209302325582"/>
    <x v="2"/>
    <x v="2"/>
  </r>
  <r>
    <s v="S9c8cb52"/>
    <s v="D5ffce23"/>
    <n v="18144"/>
    <n v="1059.0999999999999"/>
    <n v="5.8371913580246911E-2"/>
    <x v="2"/>
    <x v="2"/>
  </r>
  <r>
    <s v="S9c8cb52"/>
    <s v="D5ffce23"/>
    <n v="16874"/>
    <n v="984.97"/>
    <n v="5.8372051677136425E-2"/>
    <x v="2"/>
    <x v="2"/>
  </r>
  <r>
    <s v="S9c8cb52"/>
    <s v="D5ffce23"/>
    <n v="10553"/>
    <n v="88.35"/>
    <n v="8.3720269117786399E-3"/>
    <x v="2"/>
    <x v="2"/>
  </r>
  <r>
    <s v="S9c8cb52"/>
    <s v="D5ffce23"/>
    <n v="16133"/>
    <n v="1425.71"/>
    <n v="8.837228041901693E-2"/>
    <x v="2"/>
    <x v="2"/>
  </r>
  <r>
    <s v="S9c8cb52"/>
    <s v="D5ffce23"/>
    <n v="16402"/>
    <n v="10798.62"/>
    <n v="0.65837214973783686"/>
    <x v="2"/>
    <x v="2"/>
  </r>
  <r>
    <s v="S9c8cb52"/>
    <s v="D5ffce23"/>
    <n v="11567"/>
    <n v="1253.54"/>
    <n v="0.10837209302325582"/>
    <x v="2"/>
    <x v="2"/>
  </r>
  <r>
    <s v="S9c8cb52"/>
    <s v="D5ffce23"/>
    <n v="17836"/>
    <n v="1397.84"/>
    <n v="7.8371832249383266E-2"/>
    <x v="2"/>
    <x v="2"/>
  </r>
  <r>
    <s v="S9c8cb52"/>
    <s v="D5ffce23"/>
    <n v="16365"/>
    <n v="791.61"/>
    <n v="4.8372135655362053E-2"/>
    <x v="2"/>
    <x v="2"/>
  </r>
  <r>
    <s v="S9c8cb52"/>
    <s v="D5ffce23"/>
    <n v="16679"/>
    <n v="4142.6000000000004"/>
    <n v="0.24837220456861925"/>
    <x v="2"/>
    <x v="2"/>
  </r>
  <r>
    <s v="S9c8cb52"/>
    <s v="D5ffce23"/>
    <n v="18589"/>
    <n v="6661.78"/>
    <n v="0.3583721555758782"/>
    <x v="2"/>
    <x v="2"/>
  </r>
  <r>
    <s v="S9c8cb52"/>
    <s v="D5ffce23"/>
    <n v="19218"/>
    <n v="1890.51"/>
    <n v="9.8371838901030281E-2"/>
    <x v="2"/>
    <x v="2"/>
  </r>
  <r>
    <s v="S9c8cb52"/>
    <s v="D5ffce23"/>
    <n v="15768"/>
    <n v="14165.53"/>
    <n v="0.89837201927955357"/>
    <x v="2"/>
    <x v="2"/>
  </r>
  <r>
    <s v="S9c8cb52"/>
    <s v="D7cefff4"/>
    <n v="18257"/>
    <n v="463.83"/>
    <n v="2.5405597852878346E-2"/>
    <x v="2"/>
    <x v="3"/>
  </r>
  <r>
    <s v="S9c8cb52"/>
    <s v="D7cefff4"/>
    <n v="11587"/>
    <n v="62.63"/>
    <n v="5.4051954776905154E-3"/>
    <x v="2"/>
    <x v="3"/>
  </r>
  <r>
    <s v="S9c8cb52"/>
    <s v="D7cefff4"/>
    <n v="10019"/>
    <n v="1056.06"/>
    <n v="0.1054057291146821"/>
    <x v="2"/>
    <x v="3"/>
  </r>
  <r>
    <s v="S9c8cb52"/>
    <s v="D7cefff4"/>
    <n v="15933"/>
    <n v="245.45"/>
    <n v="1.5405133998619217E-2"/>
    <x v="2"/>
    <x v="3"/>
  </r>
  <r>
    <s v="S9c8cb52"/>
    <s v="D7cefff4"/>
    <n v="14639"/>
    <n v="4617.22"/>
    <n v="0.31540542386775056"/>
    <x v="2"/>
    <x v="3"/>
  </r>
  <r>
    <s v="S9c8cb52"/>
    <s v="D7cefff4"/>
    <n v="10662"/>
    <n v="57.63"/>
    <n v="5.4051772650534615E-3"/>
    <x v="2"/>
    <x v="3"/>
  </r>
  <r>
    <s v="S9c8cb52"/>
    <s v="D7cefff4"/>
    <n v="14821"/>
    <n v="376.53"/>
    <n v="2.5405168342217122E-2"/>
    <x v="2"/>
    <x v="3"/>
  </r>
  <r>
    <s v="S9c8cb52"/>
    <s v="D7cefff4"/>
    <n v="11896"/>
    <n v="540.14"/>
    <n v="4.5405178211163418E-2"/>
    <x v="2"/>
    <x v="3"/>
  </r>
  <r>
    <s v="S9c8cb52"/>
    <s v="D7cefff4"/>
    <n v="12517"/>
    <n v="3822.76"/>
    <n v="0.30540544858991775"/>
    <x v="2"/>
    <x v="3"/>
  </r>
  <r>
    <s v="S9c8cb52"/>
    <s v="D7cefff4"/>
    <n v="15290"/>
    <n v="541.35"/>
    <n v="3.5405493786788755E-2"/>
    <x v="2"/>
    <x v="3"/>
  </r>
  <r>
    <s v="S9c8cb52"/>
    <s v="D7cefff4"/>
    <n v="11219"/>
    <n v="1406.92"/>
    <n v="0.12540511632052767"/>
    <x v="2"/>
    <x v="3"/>
  </r>
  <r>
    <s v="S9c8cb52"/>
    <s v="D7cefff4"/>
    <n v="10582"/>
    <n v="480.48"/>
    <n v="4.5405405405405407E-2"/>
    <x v="2"/>
    <x v="3"/>
  </r>
  <r>
    <s v="S9c8cb52"/>
    <s v="D7cefff4"/>
    <n v="17141"/>
    <n v="778.29"/>
    <n v="4.5405168893296773E-2"/>
    <x v="2"/>
    <x v="3"/>
  </r>
  <r>
    <s v="S9c8cb52"/>
    <s v="D7cefff4"/>
    <n v="19301"/>
    <n v="2034.43"/>
    <n v="0.10540541940832082"/>
    <x v="2"/>
    <x v="3"/>
  </r>
  <r>
    <s v="S9c8cb52"/>
    <s v="D7cefff4"/>
    <n v="13762"/>
    <n v="349.63"/>
    <n v="2.5405464322046215E-2"/>
    <x v="2"/>
    <x v="3"/>
  </r>
  <r>
    <s v="S9c8cb52"/>
    <s v="D7cefff4"/>
    <n v="12316"/>
    <n v="559.21"/>
    <n v="4.5405164014290358E-2"/>
    <x v="2"/>
    <x v="3"/>
  </r>
  <r>
    <s v="S9c8cb52"/>
    <s v="D7cefff4"/>
    <n v="17310"/>
    <n v="1824.57"/>
    <n v="0.1054055459272097"/>
    <x v="2"/>
    <x v="3"/>
  </r>
  <r>
    <s v="S9c8cb52"/>
    <s v="D7cefff4"/>
    <n v="13213"/>
    <n v="599.94000000000005"/>
    <n v="4.5405282676152278E-2"/>
    <x v="2"/>
    <x v="3"/>
  </r>
  <r>
    <s v="S9c8cb52"/>
    <s v="D7cefff4"/>
    <n v="13798"/>
    <n v="488.52"/>
    <n v="3.5405131178431658E-2"/>
    <x v="2"/>
    <x v="3"/>
  </r>
  <r>
    <s v="S9c8cb52"/>
    <s v="D7cefff4"/>
    <n v="10430"/>
    <n v="1307.98"/>
    <n v="0.12540556088207094"/>
    <x v="2"/>
    <x v="3"/>
  </r>
  <r>
    <s v="S9c8cb52"/>
    <s v="D7cefff4"/>
    <n v="15287"/>
    <n v="1764.2"/>
    <n v="0.11540524628769543"/>
    <x v="2"/>
    <x v="3"/>
  </r>
  <r>
    <s v="S9c8cb52"/>
    <s v="D7cefff4"/>
    <n v="10131"/>
    <n v="4411.09"/>
    <n v="0.43540519198499655"/>
    <x v="2"/>
    <x v="3"/>
  </r>
  <r>
    <s v="S9c8cb52"/>
    <s v="D7cefff4"/>
    <n v="17320"/>
    <n v="93.62"/>
    <n v="5.4053117782909936E-3"/>
    <x v="2"/>
    <x v="3"/>
  </r>
  <r>
    <s v="S9c8cb52"/>
    <s v="D7cefff4"/>
    <n v="17672"/>
    <n v="5043.68"/>
    <n v="0.28540516070620192"/>
    <x v="2"/>
    <x v="3"/>
  </r>
  <r>
    <s v="S9c8cb52"/>
    <s v="D7cefff4"/>
    <n v="10710"/>
    <n v="1985.69"/>
    <n v="0.18540522875816995"/>
    <x v="2"/>
    <x v="3"/>
  </r>
  <r>
    <s v="S9c8cb52"/>
    <s v="D7cefff4"/>
    <n v="11286"/>
    <n v="963.89"/>
    <n v="8.5405812511075666E-2"/>
    <x v="2"/>
    <x v="3"/>
  </r>
  <r>
    <s v="S9c8cb52"/>
    <s v="D7cefff4"/>
    <n v="13414"/>
    <n v="206.65"/>
    <n v="1.5405546444013717E-2"/>
    <x v="2"/>
    <x v="3"/>
  </r>
  <r>
    <s v="S9c8cb52"/>
    <s v="D7cefff4"/>
    <n v="11456"/>
    <n v="2124"/>
    <n v="0.1854050279329609"/>
    <x v="2"/>
    <x v="3"/>
  </r>
  <r>
    <s v="S9c8cb52"/>
    <s v="D7cefff4"/>
    <n v="11287"/>
    <n v="625.36"/>
    <n v="5.5405333569593339E-2"/>
    <x v="2"/>
    <x v="3"/>
  </r>
  <r>
    <s v="S9c8cb52"/>
    <s v="D7cefff4"/>
    <n v="17229"/>
    <n v="610"/>
    <n v="3.5405421092344305E-2"/>
    <x v="2"/>
    <x v="3"/>
  </r>
  <r>
    <s v="S9c8cb52"/>
    <s v="D7cefff4"/>
    <n v="18363"/>
    <n v="99.26"/>
    <n v="5.4054348418014486E-3"/>
    <x v="2"/>
    <x v="3"/>
  </r>
  <r>
    <s v="S9c8cb52"/>
    <s v="D7cefff4"/>
    <n v="17009"/>
    <n v="1622.75"/>
    <n v="9.5405373625727555E-2"/>
    <x v="2"/>
    <x v="3"/>
  </r>
  <r>
    <s v="S9c8cb52"/>
    <s v="D7cefff4"/>
    <n v="17266"/>
    <n v="4755.1499999999996"/>
    <n v="0.27540542105872812"/>
    <x v="2"/>
    <x v="3"/>
  </r>
  <r>
    <s v="S9c8cb52"/>
    <s v="D7cefff4"/>
    <n v="12489"/>
    <n v="67.510000000000005"/>
    <n v="5.4055568900632563E-3"/>
    <x v="2"/>
    <x v="3"/>
  </r>
  <r>
    <s v="S9c8cb52"/>
    <s v="D7cefff4"/>
    <n v="12830"/>
    <n v="710.85"/>
    <n v="5.5405300077942324E-2"/>
    <x v="2"/>
    <x v="3"/>
  </r>
  <r>
    <s v="S9c8cb52"/>
    <s v="D7cefff4"/>
    <n v="10666"/>
    <n v="270.97000000000003"/>
    <n v="2.5405025314082133E-2"/>
    <x v="2"/>
    <x v="3"/>
  </r>
  <r>
    <s v="S9c8cb52"/>
    <s v="D7cefff4"/>
    <n v="12072"/>
    <n v="2962.53"/>
    <n v="0.24540506958250499"/>
    <x v="2"/>
    <x v="3"/>
  </r>
  <r>
    <s v="S9c8cb52"/>
    <s v="Dbc85654"/>
    <n v="13355"/>
    <n v="304.77"/>
    <n v="2.2820666417072255E-2"/>
    <x v="2"/>
    <x v="4"/>
  </r>
  <r>
    <s v="S9c8cb52"/>
    <s v="Dbc85654"/>
    <n v="18497"/>
    <n v="4306.4799999999996"/>
    <n v="0.23282045737146562"/>
    <x v="2"/>
    <x v="4"/>
  </r>
  <r>
    <s v="S9c8cb52"/>
    <s v="Dbc85654"/>
    <n v="17851"/>
    <n v="228.86"/>
    <n v="1.2820570276175005E-2"/>
    <x v="2"/>
    <x v="4"/>
  </r>
  <r>
    <s v="S9c8cb52"/>
    <s v="Dbc85654"/>
    <n v="13444"/>
    <n v="575.67999999999995"/>
    <n v="4.2820589110383812E-2"/>
    <x v="2"/>
    <x v="4"/>
  </r>
  <r>
    <s v="S9c8cb52"/>
    <s v="Dbc85654"/>
    <n v="12487"/>
    <n v="160.09"/>
    <n v="1.2820533354688878E-2"/>
    <x v="2"/>
    <x v="4"/>
  </r>
  <r>
    <s v="S9c8cb52"/>
    <s v="Dbc85654"/>
    <n v="18828"/>
    <n v="806.22"/>
    <n v="4.2820267686424475E-2"/>
    <x v="2"/>
    <x v="4"/>
  </r>
  <r>
    <s v="S9c8cb52"/>
    <s v="Dbc85654"/>
    <n v="10375"/>
    <n v="1793.01"/>
    <n v="0.17282024096385543"/>
    <x v="2"/>
    <x v="4"/>
  </r>
  <r>
    <s v="S9c8cb52"/>
    <s v="Dbc85654"/>
    <n v="14332"/>
    <n v="327.06"/>
    <n v="2.2820262349986044E-2"/>
    <x v="2"/>
    <x v="4"/>
  </r>
  <r>
    <s v="S9c8cb52"/>
    <s v="Dbc85654"/>
    <n v="13681"/>
    <n v="4553.32"/>
    <n v="0.33282070024121041"/>
    <x v="2"/>
    <x v="4"/>
  </r>
  <r>
    <s v="S9c8cb52"/>
    <s v="Dbc85654"/>
    <n v="12106"/>
    <n v="3060.65"/>
    <n v="0.25282091524863703"/>
    <x v="2"/>
    <x v="4"/>
  </r>
  <r>
    <s v="S9c8cb52"/>
    <s v="Dbc85654"/>
    <n v="14649"/>
    <n v="334.3"/>
    <n v="2.2820670352925114E-2"/>
    <x v="2"/>
    <x v="4"/>
  </r>
  <r>
    <s v="S9c8cb52"/>
    <s v="Dbc85654"/>
    <n v="14697"/>
    <n v="776.3"/>
    <n v="5.2820303463291828E-2"/>
    <x v="2"/>
    <x v="4"/>
  </r>
  <r>
    <s v="S9c8cb52"/>
    <s v="Dbc85654"/>
    <n v="15353"/>
    <n v="810.95"/>
    <n v="5.2820295707679286E-2"/>
    <x v="2"/>
    <x v="4"/>
  </r>
  <r>
    <s v="S9c8cb52"/>
    <s v="Dbc85654"/>
    <n v="19175"/>
    <n v="3313.83"/>
    <n v="0.17282033898305085"/>
    <x v="2"/>
    <x v="4"/>
  </r>
  <r>
    <s v="S9c8cb52"/>
    <s v="Dbc85654"/>
    <n v="15546"/>
    <n v="665.69"/>
    <n v="4.2820661263347486E-2"/>
    <x v="2"/>
    <x v="4"/>
  </r>
  <r>
    <s v="S9c8cb52"/>
    <s v="Dbc85654"/>
    <n v="18240"/>
    <n v="1145.8499999999999"/>
    <n v="6.2820723684210517E-2"/>
    <x v="2"/>
    <x v="4"/>
  </r>
  <r>
    <s v="S9c8cb52"/>
    <s v="Dbc85654"/>
    <n v="17248"/>
    <n v="2463.37"/>
    <n v="0.14282061688311687"/>
    <x v="2"/>
    <x v="4"/>
  </r>
  <r>
    <s v="S9c8cb52"/>
    <s v="Dbc85654"/>
    <n v="14895"/>
    <n v="3616.81"/>
    <n v="0.24282040953340048"/>
    <x v="2"/>
    <x v="4"/>
  </r>
  <r>
    <s v="S9c8cb52"/>
    <s v="Dbc85654"/>
    <n v="19462"/>
    <n v="2974.19"/>
    <n v="0.15282036789641354"/>
    <x v="2"/>
    <x v="4"/>
  </r>
  <r>
    <s v="S9c8cb52"/>
    <s v="Dbc85654"/>
    <n v="19387"/>
    <n v="1605.64"/>
    <n v="8.2820446691081656E-2"/>
    <x v="2"/>
    <x v="4"/>
  </r>
  <r>
    <s v="S9c8cb52"/>
    <s v="Dbc85654"/>
    <n v="19909"/>
    <n v="3440.68"/>
    <n v="0.17282033251293383"/>
    <x v="2"/>
    <x v="4"/>
  </r>
  <r>
    <s v="S9c8cb52"/>
    <s v="Dbc85654"/>
    <n v="16695"/>
    <n v="2217.44"/>
    <n v="0.13282060497154838"/>
    <x v="2"/>
    <x v="4"/>
  </r>
  <r>
    <s v="S9c8cb52"/>
    <s v="Dbc85654"/>
    <n v="18902"/>
    <n v="998.41"/>
    <n v="5.2820336472330968E-2"/>
    <x v="2"/>
    <x v="4"/>
  </r>
  <r>
    <s v="S9c8cb52"/>
    <s v="Dbc85654"/>
    <n v="19017"/>
    <n v="624.15"/>
    <n v="3.2820634169427355E-2"/>
    <x v="2"/>
    <x v="4"/>
  </r>
  <r>
    <s v="S9c8cb52"/>
    <s v="Dbc85654"/>
    <n v="15941"/>
    <n v="363.78"/>
    <n v="2.2820400225832756E-2"/>
    <x v="2"/>
    <x v="4"/>
  </r>
  <r>
    <s v="S9c8cb52"/>
    <s v="Dbc85654"/>
    <n v="16644"/>
    <n v="879.14"/>
    <n v="5.2820235520307617E-2"/>
    <x v="2"/>
    <x v="4"/>
  </r>
  <r>
    <s v="S9c8cb52"/>
    <s v="Dbc85654"/>
    <n v="15193"/>
    <n v="194.78"/>
    <n v="1.2820377805568354E-2"/>
    <x v="2"/>
    <x v="4"/>
  </r>
  <r>
    <s v="S9c8cb52"/>
    <s v="Dbc85654"/>
    <n v="19791"/>
    <n v="4014.02"/>
    <n v="0.20282047395280683"/>
    <x v="2"/>
    <x v="4"/>
  </r>
  <r>
    <s v="S9c8cb52"/>
    <s v="Dbc85654"/>
    <n v="19933"/>
    <n v="3843.49"/>
    <n v="0.19282044850248331"/>
    <x v="2"/>
    <x v="4"/>
  </r>
  <r>
    <s v="S9c8cb52"/>
    <s v="Dbc85654"/>
    <n v="15161"/>
    <n v="649.20000000000005"/>
    <n v="4.2820394433084892E-2"/>
    <x v="2"/>
    <x v="4"/>
  </r>
  <r>
    <s v="S9c8cb52"/>
    <s v="Dbc85654"/>
    <n v="19031"/>
    <n v="6714.53"/>
    <n v="0.35282066102674581"/>
    <x v="2"/>
    <x v="4"/>
  </r>
  <r>
    <s v="S9c8cb52"/>
    <s v="Dbc85654"/>
    <n v="15615"/>
    <n v="200.19"/>
    <n v="1.2820365033621517E-2"/>
    <x v="2"/>
    <x v="4"/>
  </r>
  <r>
    <s v="S9c8cb52"/>
    <s v="Dbc85654"/>
    <n v="15405"/>
    <n v="1121.8"/>
    <n v="7.2820512820512814E-2"/>
    <x v="2"/>
    <x v="4"/>
  </r>
  <r>
    <s v="S9c8cb52"/>
    <s v="Dbc85654"/>
    <n v="18116"/>
    <n v="413.42"/>
    <n v="2.2820710973724886E-2"/>
    <x v="2"/>
    <x v="4"/>
  </r>
  <r>
    <s v="S9c8cb52"/>
    <s v="Dbc85654"/>
    <n v="10816"/>
    <n v="1869.23"/>
    <n v="0.17282082100591717"/>
    <x v="2"/>
    <x v="4"/>
  </r>
  <r>
    <s v="S9c8cb52"/>
    <s v="Dbc85654"/>
    <n v="14528"/>
    <n v="2946.58"/>
    <n v="0.20282075991189427"/>
    <x v="2"/>
    <x v="4"/>
  </r>
  <r>
    <s v="S9c8cb52"/>
    <s v="Dbc85654"/>
    <n v="13505"/>
    <n v="3954.54"/>
    <n v="0.2928204368752314"/>
    <x v="2"/>
    <x v="4"/>
  </r>
  <r>
    <s v="S9c8cb52"/>
    <s v="Dbc85654"/>
    <n v="11565"/>
    <n v="495.22"/>
    <n v="4.2820579334198014E-2"/>
    <x v="2"/>
    <x v="4"/>
  </r>
  <r>
    <s v="S9c8cb52"/>
    <s v="Dbc85654"/>
    <n v="15876"/>
    <n v="362.3"/>
    <n v="2.2820609725371629E-2"/>
    <x v="2"/>
    <x v="4"/>
  </r>
  <r>
    <s v="S9c8cb52"/>
    <s v="Dc984b0d"/>
    <n v="16906"/>
    <n v="1204.55"/>
    <n v="7.1249852123506444E-2"/>
    <x v="2"/>
    <x v="5"/>
  </r>
  <r>
    <s v="S9c8cb52"/>
    <s v="Dc984b0d"/>
    <n v="18134"/>
    <n v="2742.77"/>
    <n v="0.15125013786257857"/>
    <x v="2"/>
    <x v="5"/>
  </r>
  <r>
    <s v="S9c8cb52"/>
    <s v="Dc984b0d"/>
    <n v="12496"/>
    <n v="140.58000000000001"/>
    <n v="1.1250000000000001E-2"/>
    <x v="2"/>
    <x v="5"/>
  </r>
  <r>
    <s v="S9c8cb52"/>
    <s v="Dc984b0d"/>
    <n v="18362"/>
    <n v="2042.77"/>
    <n v="0.11124986384925389"/>
    <x v="2"/>
    <x v="5"/>
  </r>
  <r>
    <s v="S9c8cb52"/>
    <s v="Dc984b0d"/>
    <n v="10908"/>
    <n v="122.71"/>
    <n v="1.124954162082875E-2"/>
    <x v="2"/>
    <x v="5"/>
  </r>
  <r>
    <s v="S9c8cb52"/>
    <s v="Dc984b0d"/>
    <n v="11334"/>
    <n v="467.53"/>
    <n v="4.1250220575260274E-2"/>
    <x v="2"/>
    <x v="5"/>
  </r>
  <r>
    <s v="S9c8cb52"/>
    <s v="Dc984b0d"/>
    <n v="10232"/>
    <n v="524.39"/>
    <n v="5.1249999999999997E-2"/>
    <x v="2"/>
    <x v="5"/>
  </r>
  <r>
    <s v="S9c8cb52"/>
    <s v="Dc984b0d"/>
    <n v="13638"/>
    <n v="1926.37"/>
    <n v="0.14125018331133596"/>
    <x v="2"/>
    <x v="5"/>
  </r>
  <r>
    <s v="S9c8cb52"/>
    <s v="Dc984b0d"/>
    <n v="17960"/>
    <n v="381.65"/>
    <n v="2.1249999999999998E-2"/>
    <x v="2"/>
    <x v="5"/>
  </r>
  <r>
    <s v="S9c8cb52"/>
    <s v="Dc984b0d"/>
    <n v="19317"/>
    <n v="1183.17"/>
    <n v="6.1250194129523219E-2"/>
    <x v="2"/>
    <x v="5"/>
  </r>
  <r>
    <s v="S9c8cb52"/>
    <s v="Dc984b0d"/>
    <n v="16223"/>
    <n v="1155.8900000000001"/>
    <n v="7.12500770511003E-2"/>
    <x v="2"/>
    <x v="5"/>
  </r>
  <r>
    <s v="S9c8cb52"/>
    <s v="Dc984b0d"/>
    <n v="11510"/>
    <n v="820.09"/>
    <n v="7.1250217202432672E-2"/>
    <x v="2"/>
    <x v="5"/>
  </r>
  <r>
    <s v="S9c8cb52"/>
    <s v="Dc984b0d"/>
    <n v="13391"/>
    <n v="418.47"/>
    <n v="3.1250093346277354E-2"/>
    <x v="2"/>
    <x v="5"/>
  </r>
  <r>
    <s v="S9c8cb52"/>
    <s v="Dc984b0d"/>
    <n v="18349"/>
    <n v="2041.33"/>
    <n v="0.11125020437081039"/>
    <x v="2"/>
    <x v="5"/>
  </r>
  <r>
    <s v="S9c8cb52"/>
    <s v="Dc984b0d"/>
    <n v="11761"/>
    <n v="485.14"/>
    <n v="4.12498937165207E-2"/>
    <x v="2"/>
    <x v="5"/>
  </r>
  <r>
    <s v="S9c8cb52"/>
    <s v="Dc984b0d"/>
    <n v="17864"/>
    <n v="379.61"/>
    <n v="2.1250000000000002E-2"/>
    <x v="2"/>
    <x v="5"/>
  </r>
  <r>
    <s v="S9c8cb52"/>
    <s v="Dc984b0d"/>
    <n v="19230"/>
    <n v="2908.54"/>
    <n v="0.15125013000520021"/>
    <x v="2"/>
    <x v="5"/>
  </r>
  <r>
    <s v="S9c8cb52"/>
    <s v="Dc984b0d"/>
    <n v="11886"/>
    <n v="252.58"/>
    <n v="2.1250210331482416E-2"/>
    <x v="2"/>
    <x v="5"/>
  </r>
  <r>
    <s v="S9c8cb52"/>
    <s v="Dc984b0d"/>
    <n v="10480"/>
    <n v="1585.1"/>
    <n v="0.15125"/>
    <x v="2"/>
    <x v="5"/>
  </r>
  <r>
    <s v="S9c8cb52"/>
    <s v="Dc984b0d"/>
    <n v="19344"/>
    <n v="2152.02"/>
    <n v="0.11125"/>
    <x v="2"/>
    <x v="5"/>
  </r>
  <r>
    <s v="S9c8cb52"/>
    <s v="Dc984b0d"/>
    <n v="14166"/>
    <n v="2850.91"/>
    <n v="0.20125017647889312"/>
    <x v="2"/>
    <x v="5"/>
  </r>
  <r>
    <s v="S9c8cb52"/>
    <s v="Dc984b0d"/>
    <n v="12429"/>
    <n v="264.12"/>
    <n v="2.1250301713734009E-2"/>
    <x v="2"/>
    <x v="5"/>
  </r>
  <r>
    <s v="S9c8cb52"/>
    <s v="Dc984b0d"/>
    <n v="13851"/>
    <n v="709.86"/>
    <n v="5.1249729261425167E-2"/>
    <x v="2"/>
    <x v="5"/>
  </r>
  <r>
    <s v="S9c8cb52"/>
    <s v="Dc984b0d"/>
    <n v="14328"/>
    <n v="1593.99"/>
    <n v="0.11125"/>
    <x v="2"/>
    <x v="5"/>
  </r>
  <r>
    <s v="S9c8cb52"/>
    <s v="Dc984b0d"/>
    <n v="17597"/>
    <n v="549.91"/>
    <n v="3.1250213104506451E-2"/>
    <x v="2"/>
    <x v="5"/>
  </r>
  <r>
    <s v="S9c8cb52"/>
    <s v="Dc984b0d"/>
    <n v="10544"/>
    <n v="2543.7399999999998"/>
    <n v="0.24124999999999999"/>
    <x v="2"/>
    <x v="5"/>
  </r>
  <r>
    <s v="S9c8cb52"/>
    <s v="Dc984b0d"/>
    <n v="19373"/>
    <n v="1574.06"/>
    <n v="8.1250193568368351E-2"/>
    <x v="2"/>
    <x v="5"/>
  </r>
  <r>
    <s v="S9c8cb52"/>
    <s v="Dc984b0d"/>
    <n v="11128"/>
    <n v="570.30999999999995"/>
    <n v="5.1249999999999997E-2"/>
    <x v="2"/>
    <x v="5"/>
  </r>
  <r>
    <s v="S9c8cb52"/>
    <s v="Dc984b0d"/>
    <n v="15360"/>
    <n v="1248"/>
    <n v="8.1250000000000003E-2"/>
    <x v="2"/>
    <x v="5"/>
  </r>
  <r>
    <s v="S9c8cb52"/>
    <s v="Dc984b0d"/>
    <n v="13267"/>
    <n v="1210.6099999999999"/>
    <n v="9.1249717343785328E-2"/>
    <x v="2"/>
    <x v="5"/>
  </r>
  <r>
    <s v="S9c8cb52"/>
    <s v="Dc984b0d"/>
    <n v="14608"/>
    <n v="1040.82"/>
    <n v="7.1249999999999994E-2"/>
    <x v="2"/>
    <x v="5"/>
  </r>
  <r>
    <s v="S9c8cb52"/>
    <s v="Dc984b0d"/>
    <n v="14400"/>
    <n v="1026"/>
    <n v="7.1249999999999994E-2"/>
    <x v="2"/>
    <x v="5"/>
  </r>
  <r>
    <s v="S1723453"/>
    <s v="D3d03c41"/>
    <n v="19036"/>
    <n v="75.260000000000005"/>
    <n v="3.9535616726202984E-3"/>
    <x v="3"/>
    <x v="0"/>
  </r>
  <r>
    <s v="S1723453"/>
    <s v="D3d03c41"/>
    <n v="14581"/>
    <n v="1078.32"/>
    <n v="7.3953775461216648E-2"/>
    <x v="3"/>
    <x v="0"/>
  </r>
  <r>
    <s v="S1723453"/>
    <s v="D3d03c41"/>
    <n v="16376"/>
    <n v="556.02"/>
    <n v="3.3953346360527603E-2"/>
    <x v="3"/>
    <x v="0"/>
  </r>
  <r>
    <s v="S1723453"/>
    <s v="D3d03c41"/>
    <n v="14086"/>
    <n v="1041.71"/>
    <n v="7.3953570921482331E-2"/>
    <x v="3"/>
    <x v="0"/>
  </r>
  <r>
    <s v="S1723453"/>
    <s v="D3d03c41"/>
    <n v="10619"/>
    <n v="572.92999999999995"/>
    <n v="5.395329127036444E-2"/>
    <x v="3"/>
    <x v="0"/>
  </r>
  <r>
    <s v="S1723453"/>
    <s v="D3d03c41"/>
    <n v="10831"/>
    <n v="476.06"/>
    <n v="4.3953466900563197E-2"/>
    <x v="3"/>
    <x v="0"/>
  </r>
  <r>
    <s v="S1723453"/>
    <s v="D3d03c41"/>
    <n v="18603"/>
    <n v="631.64"/>
    <n v="3.3953663387625649E-2"/>
    <x v="3"/>
    <x v="0"/>
  </r>
  <r>
    <s v="S1723453"/>
    <s v="D3d03c41"/>
    <n v="17449"/>
    <n v="1988.37"/>
    <n v="0.11395323514241504"/>
    <x v="3"/>
    <x v="0"/>
  </r>
  <r>
    <s v="S1723453"/>
    <s v="D3d03c41"/>
    <n v="11279"/>
    <n v="495.75"/>
    <n v="4.3953364659987587E-2"/>
    <x v="3"/>
    <x v="0"/>
  </r>
  <r>
    <s v="S1723453"/>
    <s v="D3d03c41"/>
    <n v="16613"/>
    <n v="1560.85"/>
    <n v="9.3953530367784255E-2"/>
    <x v="3"/>
    <x v="0"/>
  </r>
  <r>
    <s v="S1723453"/>
    <s v="D3d03c41"/>
    <n v="11305"/>
    <n v="3210.09"/>
    <n v="0.28395311808934104"/>
    <x v="3"/>
    <x v="0"/>
  </r>
  <r>
    <s v="S1723453"/>
    <s v="D3d03c41"/>
    <n v="15549"/>
    <n v="372.45"/>
    <n v="2.3953308894462667E-2"/>
    <x v="3"/>
    <x v="0"/>
  </r>
  <r>
    <s v="S1723453"/>
    <s v="D3d03c41"/>
    <n v="11993"/>
    <n v="167.34"/>
    <n v="1.3953139331276579E-2"/>
    <x v="3"/>
    <x v="0"/>
  </r>
  <r>
    <s v="S1723453"/>
    <s v="D3d03c41"/>
    <n v="15092"/>
    <n v="965.19"/>
    <n v="6.3953750331301351E-2"/>
    <x v="3"/>
    <x v="0"/>
  </r>
  <r>
    <s v="S1723453"/>
    <s v="D3d03c41"/>
    <n v="14179"/>
    <n v="339.64"/>
    <n v="2.3953734395937655E-2"/>
    <x v="3"/>
    <x v="0"/>
  </r>
  <r>
    <s v="S1723453"/>
    <s v="D3d03c41"/>
    <n v="16319"/>
    <n v="390.9"/>
    <n v="2.3953673631962741E-2"/>
    <x v="3"/>
    <x v="0"/>
  </r>
  <r>
    <s v="S1723453"/>
    <s v="D3d03c41"/>
    <n v="15065"/>
    <n v="59.56"/>
    <n v="3.9535346830401599E-3"/>
    <x v="3"/>
    <x v="0"/>
  </r>
  <r>
    <s v="S1723453"/>
    <s v="D3d03c41"/>
    <n v="15307"/>
    <n v="366.66"/>
    <n v="2.3953746651858628E-2"/>
    <x v="3"/>
    <x v="0"/>
  </r>
  <r>
    <s v="S1723453"/>
    <s v="D3d03c41"/>
    <n v="18876"/>
    <n v="1773.47"/>
    <n v="9.3953697817334189E-2"/>
    <x v="3"/>
    <x v="0"/>
  </r>
  <r>
    <s v="S1723453"/>
    <s v="D3d03c41"/>
    <n v="17476"/>
    <n v="243.85"/>
    <n v="1.3953421835660333E-2"/>
    <x v="3"/>
    <x v="0"/>
  </r>
  <r>
    <s v="S1723453"/>
    <s v="D3d03c41"/>
    <n v="11877"/>
    <n v="403.27"/>
    <n v="3.3953860402458534E-2"/>
    <x v="3"/>
    <x v="0"/>
  </r>
  <r>
    <s v="S1723453"/>
    <s v="D3d03c41"/>
    <n v="17228"/>
    <n v="1618.63"/>
    <n v="9.3953447875551432E-2"/>
    <x v="3"/>
    <x v="0"/>
  </r>
  <r>
    <s v="S1723453"/>
    <s v="D3d03c41"/>
    <n v="10309"/>
    <n v="453.12"/>
    <n v="4.3953826753322343E-2"/>
    <x v="3"/>
    <x v="0"/>
  </r>
  <r>
    <s v="S1723453"/>
    <s v="D3d03c41"/>
    <n v="18054"/>
    <n v="251.92"/>
    <n v="1.3953694472139138E-2"/>
    <x v="3"/>
    <x v="0"/>
  </r>
  <r>
    <s v="S1723453"/>
    <s v="D3d03c41"/>
    <n v="10248"/>
    <n v="347.96"/>
    <n v="3.3953942232630756E-2"/>
    <x v="3"/>
    <x v="0"/>
  </r>
  <r>
    <s v="S1723453"/>
    <s v="D3d03c41"/>
    <n v="16819"/>
    <n v="1916.58"/>
    <n v="0.11395326713835542"/>
    <x v="3"/>
    <x v="0"/>
  </r>
  <r>
    <s v="S1723453"/>
    <s v="D3d03c41"/>
    <n v="12064"/>
    <n v="288.97000000000003"/>
    <n v="2.3953083554376659E-2"/>
    <x v="3"/>
    <x v="0"/>
  </r>
  <r>
    <s v="S1723453"/>
    <s v="D3d03c41"/>
    <n v="12110"/>
    <n v="653.38"/>
    <n v="5.3953757225433524E-2"/>
    <x v="3"/>
    <x v="0"/>
  </r>
  <r>
    <s v="S1723453"/>
    <s v="D3d03c41"/>
    <n v="17542"/>
    <n v="3226.91"/>
    <n v="0.18395336905712004"/>
    <x v="3"/>
    <x v="0"/>
  </r>
  <r>
    <s v="S1723453"/>
    <s v="D3d03c41"/>
    <n v="16660"/>
    <n v="1232.07"/>
    <n v="7.3953781512605038E-2"/>
    <x v="3"/>
    <x v="0"/>
  </r>
  <r>
    <s v="S1723453"/>
    <s v="D3d03c41"/>
    <n v="17225"/>
    <n v="240.35"/>
    <n v="1.3953555878084179E-2"/>
    <x v="3"/>
    <x v="0"/>
  </r>
  <r>
    <s v="S1723453"/>
    <s v="D3d03c41"/>
    <n v="15785"/>
    <n v="535.96"/>
    <n v="3.3953753563509666E-2"/>
    <x v="3"/>
    <x v="0"/>
  </r>
  <r>
    <s v="S1723453"/>
    <s v="D3d03c41"/>
    <n v="11660"/>
    <n v="629.1"/>
    <n v="5.3953687821612355E-2"/>
    <x v="3"/>
    <x v="0"/>
  </r>
  <r>
    <s v="S1723453"/>
    <s v="D3d03c41"/>
    <n v="19315"/>
    <n v="2201.0100000000002"/>
    <n v="0.11395340409008543"/>
    <x v="3"/>
    <x v="0"/>
  </r>
  <r>
    <s v="S1723453"/>
    <s v="D3d03c41"/>
    <n v="16793"/>
    <n v="738.11"/>
    <n v="4.3953432978026556E-2"/>
    <x v="3"/>
    <x v="0"/>
  </r>
  <r>
    <s v="S1723453"/>
    <s v="D3d03c41"/>
    <n v="13137"/>
    <n v="1365.64"/>
    <n v="0.10395371850498593"/>
    <x v="3"/>
    <x v="0"/>
  </r>
  <r>
    <s v="S1723453"/>
    <s v="D3d03c41"/>
    <n v="15680"/>
    <n v="3041.19"/>
    <n v="0.19395344387755103"/>
    <x v="3"/>
    <x v="0"/>
  </r>
  <r>
    <s v="S1723453"/>
    <s v="D3d03c41"/>
    <n v="18354"/>
    <n v="1173.8"/>
    <n v="6.3953361665032141E-2"/>
    <x v="3"/>
    <x v="0"/>
  </r>
  <r>
    <s v="S1723453"/>
    <s v="D3d03c41"/>
    <n v="16595"/>
    <n v="895.36"/>
    <n v="5.3953600482072914E-2"/>
    <x v="3"/>
    <x v="0"/>
  </r>
  <r>
    <s v="S1723453"/>
    <s v="D3d03c41"/>
    <n v="18842"/>
    <n v="5350.25"/>
    <n v="0.28395340197431268"/>
    <x v="3"/>
    <x v="0"/>
  </r>
  <r>
    <s v="S1723453"/>
    <s v="D3d03c41"/>
    <n v="16704"/>
    <n v="2738.68"/>
    <n v="0.16395354406130266"/>
    <x v="3"/>
    <x v="0"/>
  </r>
  <r>
    <s v="S1723453"/>
    <s v="D3d03c41"/>
    <n v="14179"/>
    <n v="339.64"/>
    <n v="2.3953734395937655E-2"/>
    <x v="3"/>
    <x v="0"/>
  </r>
  <r>
    <s v="S1723453"/>
    <s v="D3d03c41"/>
    <n v="18660"/>
    <n v="1006.77"/>
    <n v="5.395337620578778E-2"/>
    <x v="3"/>
    <x v="0"/>
  </r>
  <r>
    <s v="S1723453"/>
    <s v="D48b24ce"/>
    <n v="18940"/>
    <n v="1565.34"/>
    <n v="8.2647307286166843E-2"/>
    <x v="3"/>
    <x v="1"/>
  </r>
  <r>
    <s v="S1723453"/>
    <s v="D48b24ce"/>
    <n v="18497"/>
    <n v="1343.75"/>
    <n v="7.2646915716062063E-2"/>
    <x v="3"/>
    <x v="1"/>
  </r>
  <r>
    <s v="S1723453"/>
    <s v="D48b24ce"/>
    <n v="10034"/>
    <n v="126.9"/>
    <n v="1.2647000199322305E-2"/>
    <x v="3"/>
    <x v="1"/>
  </r>
  <r>
    <s v="S1723453"/>
    <s v="D48b24ce"/>
    <n v="15781"/>
    <n v="673.01"/>
    <n v="4.2646853811545531E-2"/>
    <x v="3"/>
    <x v="1"/>
  </r>
  <r>
    <s v="S1723453"/>
    <s v="D48b24ce"/>
    <n v="18766"/>
    <n v="1926.27"/>
    <n v="0.10264680805712459"/>
    <x v="3"/>
    <x v="1"/>
  </r>
  <r>
    <s v="S1723453"/>
    <s v="D48b24ce"/>
    <n v="18524"/>
    <n v="789.99"/>
    <n v="4.2646836536385228E-2"/>
    <x v="3"/>
    <x v="1"/>
  </r>
  <r>
    <s v="S1723453"/>
    <s v="D48b24ce"/>
    <n v="15251"/>
    <n v="192.88"/>
    <n v="1.2647039538390924E-2"/>
    <x v="3"/>
    <x v="1"/>
  </r>
  <r>
    <s v="S1723453"/>
    <s v="D48b24ce"/>
    <n v="17325"/>
    <n v="1605.11"/>
    <n v="9.2647041847041839E-2"/>
    <x v="3"/>
    <x v="1"/>
  </r>
  <r>
    <s v="S1723453"/>
    <s v="D48b24ce"/>
    <n v="19260"/>
    <n v="628.78"/>
    <n v="3.2646936656282446E-2"/>
    <x v="3"/>
    <x v="1"/>
  </r>
  <r>
    <s v="S1723453"/>
    <s v="D48b24ce"/>
    <n v="11190"/>
    <n v="1372.42"/>
    <n v="0.12264700625558535"/>
    <x v="3"/>
    <x v="1"/>
  </r>
  <r>
    <s v="S1723453"/>
    <s v="D48b24ce"/>
    <n v="16473"/>
    <n v="1196.72"/>
    <n v="7.2647362350512959E-2"/>
    <x v="3"/>
    <x v="1"/>
  </r>
  <r>
    <s v="S1723453"/>
    <s v="D48b24ce"/>
    <n v="10470"/>
    <n v="1493.51"/>
    <n v="0.14264660936007642"/>
    <x v="3"/>
    <x v="1"/>
  </r>
  <r>
    <s v="S1723453"/>
    <s v="D48b24ce"/>
    <n v="13174"/>
    <n v="693.57"/>
    <n v="5.264688021861242E-2"/>
    <x v="3"/>
    <x v="1"/>
  </r>
  <r>
    <s v="S1723453"/>
    <s v="D48b24ce"/>
    <n v="10514"/>
    <n v="1184.3699999999999"/>
    <n v="0.11264694692790564"/>
    <x v="3"/>
    <x v="1"/>
  </r>
  <r>
    <s v="S1723453"/>
    <s v="D48b24ce"/>
    <n v="19733"/>
    <n v="1038.8800000000001"/>
    <n v="5.2646835250595457E-2"/>
    <x v="3"/>
    <x v="1"/>
  </r>
  <r>
    <s v="S1723453"/>
    <s v="D48b24ce"/>
    <n v="14831"/>
    <n v="1670.67"/>
    <n v="0.11264715797990696"/>
    <x v="3"/>
    <x v="1"/>
  </r>
  <r>
    <s v="S1723453"/>
    <s v="D48b24ce"/>
    <n v="18702"/>
    <n v="4350.97"/>
    <n v="0.23264731044808043"/>
    <x v="3"/>
    <x v="1"/>
  </r>
  <r>
    <s v="S1723453"/>
    <s v="D48b24ce"/>
    <n v="12897"/>
    <n v="1839.72"/>
    <n v="0.14264712723889278"/>
    <x v="3"/>
    <x v="1"/>
  </r>
  <r>
    <s v="S1723453"/>
    <s v="D48b24ce"/>
    <n v="12372"/>
    <n v="1269.95"/>
    <n v="0.10264710636922082"/>
    <x v="3"/>
    <x v="1"/>
  </r>
  <r>
    <s v="S1723453"/>
    <s v="D48b24ce"/>
    <n v="12433"/>
    <n v="2892.5"/>
    <n v="0.23264698785490229"/>
    <x v="3"/>
    <x v="1"/>
  </r>
  <r>
    <s v="S1723453"/>
    <s v="D48b24ce"/>
    <n v="19509"/>
    <n v="3563.26"/>
    <n v="0.18264698344353889"/>
    <x v="3"/>
    <x v="1"/>
  </r>
  <r>
    <s v="S1723453"/>
    <s v="D48b24ce"/>
    <n v="11544"/>
    <n v="146"/>
    <n v="1.2647262647262647E-2"/>
    <x v="3"/>
    <x v="1"/>
  </r>
  <r>
    <s v="S1723453"/>
    <s v="D48b24ce"/>
    <n v="10622"/>
    <n v="453"/>
    <n v="4.2647335718320467E-2"/>
    <x v="3"/>
    <x v="1"/>
  </r>
  <r>
    <s v="S1723453"/>
    <s v="D48b24ce"/>
    <n v="19061"/>
    <n v="2719"/>
    <n v="0.14264729027857931"/>
    <x v="3"/>
    <x v="1"/>
  </r>
  <r>
    <s v="S1723453"/>
    <s v="D48b24ce"/>
    <n v="15058"/>
    <n v="792.76"/>
    <n v="5.264709788816576E-2"/>
    <x v="3"/>
    <x v="1"/>
  </r>
  <r>
    <s v="S1723453"/>
    <s v="D48b24ce"/>
    <n v="16512"/>
    <n v="1034.43"/>
    <n v="6.2647165697674423E-2"/>
    <x v="3"/>
    <x v="1"/>
  </r>
  <r>
    <s v="S1723453"/>
    <s v="D48b24ce"/>
    <n v="17865"/>
    <n v="1119.19"/>
    <n v="6.2647075286873785E-2"/>
    <x v="3"/>
    <x v="1"/>
  </r>
  <r>
    <s v="S1723453"/>
    <s v="D48b24ce"/>
    <n v="13036"/>
    <n v="1468.47"/>
    <n v="0.1126472844430807"/>
    <x v="3"/>
    <x v="1"/>
  </r>
  <r>
    <s v="S1723453"/>
    <s v="D48b24ce"/>
    <n v="11236"/>
    <n v="1490.42"/>
    <n v="0.13264684941260235"/>
    <x v="3"/>
    <x v="1"/>
  </r>
  <r>
    <s v="S1723453"/>
    <s v="D48b24ce"/>
    <n v="12541"/>
    <n v="660.25"/>
    <n v="5.2647316800893074E-2"/>
    <x v="3"/>
    <x v="1"/>
  </r>
  <r>
    <s v="S1723453"/>
    <s v="D48b24ce"/>
    <n v="18397"/>
    <n v="3176.19"/>
    <n v="0.17264717073435887"/>
    <x v="3"/>
    <x v="1"/>
  </r>
  <r>
    <s v="S1723453"/>
    <s v="D48b24ce"/>
    <n v="15978"/>
    <n v="1000.97"/>
    <n v="6.264676430091376E-2"/>
    <x v="3"/>
    <x v="1"/>
  </r>
  <r>
    <s v="S1723453"/>
    <s v="D48b24ce"/>
    <n v="10484"/>
    <n v="342.27"/>
    <n v="3.2646890499809234E-2"/>
    <x v="3"/>
    <x v="1"/>
  </r>
  <r>
    <s v="S1723453"/>
    <s v="D48b24ce"/>
    <n v="15072"/>
    <n v="6068.7"/>
    <n v="0.40264729299363056"/>
    <x v="3"/>
    <x v="1"/>
  </r>
  <r>
    <s v="S1723453"/>
    <s v="D5ffce23"/>
    <n v="11883"/>
    <n v="3766"/>
    <n v="0.31692333585794835"/>
    <x v="3"/>
    <x v="2"/>
  </r>
  <r>
    <s v="S1723453"/>
    <s v="D5ffce23"/>
    <n v="13966"/>
    <n v="1213.97"/>
    <n v="8.692324215953029E-2"/>
    <x v="3"/>
    <x v="2"/>
  </r>
  <r>
    <s v="S1723453"/>
    <s v="D5ffce23"/>
    <n v="15470"/>
    <n v="3510.5"/>
    <n v="0.22692307692307692"/>
    <x v="3"/>
    <x v="2"/>
  </r>
  <r>
    <s v="S1723453"/>
    <s v="D5ffce23"/>
    <n v="15178"/>
    <n v="-46.7"/>
    <n v="-3.0768217156410594E-3"/>
    <x v="3"/>
    <x v="2"/>
  </r>
  <r>
    <s v="S1723453"/>
    <s v="D5ffce23"/>
    <n v="17126"/>
    <n v="7140.22"/>
    <n v="0.41692280742730353"/>
    <x v="3"/>
    <x v="2"/>
  </r>
  <r>
    <s v="S1723453"/>
    <s v="D5ffce23"/>
    <n v="17423"/>
    <n v="2908.3"/>
    <n v="0.16692303277277162"/>
    <x v="3"/>
    <x v="2"/>
  </r>
  <r>
    <s v="S1723453"/>
    <s v="D5ffce23"/>
    <n v="16664"/>
    <n v="8614.01"/>
    <n v="0.51692330772923667"/>
    <x v="3"/>
    <x v="2"/>
  </r>
  <r>
    <s v="S1723453"/>
    <s v="D5ffce23"/>
    <n v="17125"/>
    <n v="1317.31"/>
    <n v="7.6923211678832107E-2"/>
    <x v="3"/>
    <x v="2"/>
  </r>
  <r>
    <s v="S1723453"/>
    <s v="D5ffce23"/>
    <n v="10884"/>
    <n v="2252.15"/>
    <n v="0.20692300624770305"/>
    <x v="3"/>
    <x v="2"/>
  </r>
  <r>
    <s v="S1723453"/>
    <s v="D5ffce23"/>
    <n v="15853"/>
    <n v="3121.82"/>
    <n v="0.19692297987762569"/>
    <x v="3"/>
    <x v="2"/>
  </r>
  <r>
    <s v="S1723453"/>
    <s v="D5ffce23"/>
    <n v="18076"/>
    <n v="4101.8599999999997"/>
    <n v="0.22692299181234785"/>
    <x v="3"/>
    <x v="2"/>
  </r>
  <r>
    <s v="S1723453"/>
    <s v="D5ffce23"/>
    <n v="18926"/>
    <n v="9215.51"/>
    <n v="0.48692328014371766"/>
    <x v="3"/>
    <x v="2"/>
  </r>
  <r>
    <s v="S1723453"/>
    <s v="D5ffce23"/>
    <n v="18439"/>
    <n v="6028.13"/>
    <n v="0.32692282661749555"/>
    <x v="3"/>
    <x v="2"/>
  </r>
  <r>
    <s v="S1723453"/>
    <s v="D5ffce23"/>
    <n v="12584"/>
    <n v="3736.48"/>
    <n v="0.2969230769230769"/>
    <x v="3"/>
    <x v="2"/>
  </r>
  <r>
    <s v="S1723453"/>
    <s v="D5ffce23"/>
    <n v="10517"/>
    <n v="4489.95"/>
    <n v="0.42692307692307691"/>
    <x v="3"/>
    <x v="2"/>
  </r>
  <r>
    <s v="S1723453"/>
    <s v="D5ffce23"/>
    <n v="14962"/>
    <n v="2497.5"/>
    <n v="0.16692287127389385"/>
    <x v="3"/>
    <x v="2"/>
  </r>
  <r>
    <s v="S1723453"/>
    <s v="D5ffce23"/>
    <n v="11910"/>
    <n v="916.15"/>
    <n v="7.6922753988245177E-2"/>
    <x v="3"/>
    <x v="2"/>
  </r>
  <r>
    <s v="S1723453"/>
    <s v="D5ffce23"/>
    <n v="15226"/>
    <n v="3455.13"/>
    <n v="0.22692302640220677"/>
    <x v="3"/>
    <x v="2"/>
  </r>
  <r>
    <s v="S1723453"/>
    <s v="D5ffce23"/>
    <n v="11881"/>
    <n v="3408.93"/>
    <n v="0.28692281794461744"/>
    <x v="3"/>
    <x v="2"/>
  </r>
  <r>
    <s v="S1723453"/>
    <s v="D5ffce23"/>
    <n v="16976"/>
    <n v="5889.37"/>
    <n v="0.34692330348727612"/>
    <x v="3"/>
    <x v="2"/>
  </r>
  <r>
    <s v="S1723453"/>
    <s v="D5ffce23"/>
    <n v="18002"/>
    <n v="304.64999999999998"/>
    <n v="1.6923119653371847E-2"/>
    <x v="3"/>
    <x v="2"/>
  </r>
  <r>
    <s v="S1723453"/>
    <s v="D5ffce23"/>
    <n v="12646"/>
    <n v="2616.75"/>
    <n v="0.20692313775106752"/>
    <x v="3"/>
    <x v="2"/>
  </r>
  <r>
    <s v="S1723453"/>
    <s v="D5ffce23"/>
    <n v="13612"/>
    <n v="3905.6"/>
    <n v="0.28692330296796942"/>
    <x v="3"/>
    <x v="2"/>
  </r>
  <r>
    <s v="S1723453"/>
    <s v="D5ffce23"/>
    <n v="19598"/>
    <n v="1703.52"/>
    <n v="8.692315542402286E-2"/>
    <x v="3"/>
    <x v="2"/>
  </r>
  <r>
    <s v="S1723453"/>
    <s v="D5ffce23"/>
    <n v="12474"/>
    <n v="335.84"/>
    <n v="2.6923200256533587E-2"/>
    <x v="3"/>
    <x v="2"/>
  </r>
  <r>
    <s v="S1723453"/>
    <s v="D5ffce23"/>
    <n v="14509"/>
    <n v="2276.8000000000002"/>
    <n v="0.15692328899303881"/>
    <x v="3"/>
    <x v="2"/>
  </r>
  <r>
    <s v="S1723453"/>
    <s v="D5ffce23"/>
    <n v="17455"/>
    <n v="4484.59"/>
    <n v="0.25692294471498139"/>
    <x v="3"/>
    <x v="2"/>
  </r>
  <r>
    <s v="S1723453"/>
    <s v="D5ffce23"/>
    <n v="12106"/>
    <n v="1294.4100000000001"/>
    <n v="0.10692301338179416"/>
    <x v="3"/>
    <x v="2"/>
  </r>
  <r>
    <s v="S1723453"/>
    <s v="D5ffce23"/>
    <n v="18545"/>
    <n v="2724.69"/>
    <n v="0.14692315988136964"/>
    <x v="3"/>
    <x v="2"/>
  </r>
  <r>
    <s v="S1723453"/>
    <s v="D5ffce23"/>
    <n v="18624"/>
    <n v="5716.14"/>
    <n v="0.30692332474226808"/>
    <x v="3"/>
    <x v="2"/>
  </r>
  <r>
    <s v="S1723453"/>
    <s v="D5ffce23"/>
    <n v="16210"/>
    <n v="112.22"/>
    <n v="6.922887106724244E-3"/>
    <x v="3"/>
    <x v="2"/>
  </r>
  <r>
    <s v="S1723453"/>
    <s v="D5ffce23"/>
    <n v="12578"/>
    <n v="-38.700000000000003"/>
    <n v="-3.0768007632373988E-3"/>
    <x v="3"/>
    <x v="2"/>
  </r>
  <r>
    <s v="S1723453"/>
    <s v="D5ffce23"/>
    <n v="14434"/>
    <n v="2842.39"/>
    <n v="0.19692323680199528"/>
    <x v="3"/>
    <x v="2"/>
  </r>
  <r>
    <s v="S1723453"/>
    <s v="D5ffce23"/>
    <n v="17758"/>
    <n v="-54.64"/>
    <n v="-3.0769230769230769E-3"/>
    <x v="3"/>
    <x v="2"/>
  </r>
  <r>
    <s v="S1723453"/>
    <s v="D5ffce23"/>
    <n v="17959"/>
    <n v="1201.8699999999999"/>
    <n v="6.6922991257865133E-2"/>
    <x v="3"/>
    <x v="2"/>
  </r>
  <r>
    <s v="S1723453"/>
    <s v="D5ffce23"/>
    <n v="10513"/>
    <n v="2280.5100000000002"/>
    <n v="0.21692285741462952"/>
    <x v="3"/>
    <x v="2"/>
  </r>
  <r>
    <s v="S1723453"/>
    <s v="D5ffce23"/>
    <n v="13472"/>
    <n v="497.43"/>
    <n v="3.6923248218527313E-2"/>
    <x v="3"/>
    <x v="2"/>
  </r>
  <r>
    <s v="S1723453"/>
    <s v="D5ffce23"/>
    <n v="13371"/>
    <n v="1162.25"/>
    <n v="8.6923191982649015E-2"/>
    <x v="3"/>
    <x v="2"/>
  </r>
  <r>
    <s v="S1723453"/>
    <s v="D5ffce23"/>
    <n v="12115"/>
    <n v="1537.67"/>
    <n v="0.12692282294676022"/>
    <x v="3"/>
    <x v="2"/>
  </r>
  <r>
    <s v="S1723453"/>
    <s v="D7cefff4"/>
    <n v="10930"/>
    <n v="3819.75"/>
    <n v="0.34947392497712715"/>
    <x v="3"/>
    <x v="3"/>
  </r>
  <r>
    <s v="S1723453"/>
    <s v="D7cefff4"/>
    <n v="12308"/>
    <n v="1593.56"/>
    <n v="0.12947351316217093"/>
    <x v="3"/>
    <x v="3"/>
  </r>
  <r>
    <s v="S1723453"/>
    <s v="D7cefff4"/>
    <n v="19195"/>
    <n v="2677.2"/>
    <n v="0.1394738213076322"/>
    <x v="3"/>
    <x v="3"/>
  </r>
  <r>
    <s v="S1723453"/>
    <s v="D7cefff4"/>
    <n v="10149"/>
    <n v="2734.89"/>
    <n v="0.26947383978717115"/>
    <x v="3"/>
    <x v="3"/>
  </r>
  <r>
    <s v="S1723453"/>
    <s v="D7cefff4"/>
    <n v="18976"/>
    <n v="1887.61"/>
    <n v="9.9473545531197291E-2"/>
    <x v="3"/>
    <x v="3"/>
  </r>
  <r>
    <s v="S1723453"/>
    <s v="D7cefff4"/>
    <n v="10019"/>
    <n v="1798.15"/>
    <n v="0.17947399940113784"/>
    <x v="3"/>
    <x v="3"/>
  </r>
  <r>
    <s v="S1723453"/>
    <s v="D7cefff4"/>
    <n v="19806"/>
    <n v="1574.06"/>
    <n v="7.9473896798949811E-2"/>
    <x v="3"/>
    <x v="3"/>
  </r>
  <r>
    <s v="S1723453"/>
    <s v="D7cefff4"/>
    <n v="12506"/>
    <n v="2119.44"/>
    <n v="0.16947385255077563"/>
    <x v="3"/>
    <x v="3"/>
  </r>
  <r>
    <s v="S1723453"/>
    <s v="D7cefff4"/>
    <n v="16601"/>
    <n v="2481.41"/>
    <n v="0.14947352569122341"/>
    <x v="3"/>
    <x v="3"/>
  </r>
  <r>
    <s v="S1723453"/>
    <s v="D7cefff4"/>
    <n v="10856"/>
    <n v="1188.45"/>
    <n v="0.10947402358142963"/>
    <x v="3"/>
    <x v="3"/>
  </r>
  <r>
    <s v="S1723453"/>
    <s v="D7cefff4"/>
    <n v="18978"/>
    <n v="3406.05"/>
    <n v="0.17947360101169776"/>
    <x v="3"/>
    <x v="3"/>
  </r>
  <r>
    <s v="S1723453"/>
    <s v="D7cefff4"/>
    <n v="17002"/>
    <n v="1011.17"/>
    <n v="5.9473591342195035E-2"/>
    <x v="3"/>
    <x v="3"/>
  </r>
  <r>
    <s v="S1723453"/>
    <s v="D7cefff4"/>
    <n v="15875"/>
    <n v="3960.39"/>
    <n v="0.24947338582677164"/>
    <x v="3"/>
    <x v="3"/>
  </r>
  <r>
    <s v="S1723453"/>
    <s v="D7cefff4"/>
    <n v="12244"/>
    <n v="2809.68"/>
    <n v="0.22947402809539366"/>
    <x v="3"/>
    <x v="3"/>
  </r>
  <r>
    <s v="S1723453"/>
    <s v="D7cefff4"/>
    <n v="14205"/>
    <n v="1555.07"/>
    <n v="0.10947342485040479"/>
    <x v="3"/>
    <x v="3"/>
  </r>
  <r>
    <s v="S1723453"/>
    <s v="D7cefff4"/>
    <n v="17287"/>
    <n v="1719.6"/>
    <n v="9.9473592873257355E-2"/>
    <x v="3"/>
    <x v="3"/>
  </r>
  <r>
    <s v="S1723453"/>
    <s v="D7cefff4"/>
    <n v="17146"/>
    <n v="1705.58"/>
    <n v="9.9473929779540407E-2"/>
    <x v="3"/>
    <x v="3"/>
  </r>
  <r>
    <s v="S1723453"/>
    <s v="D7cefff4"/>
    <n v="13150"/>
    <n v="256.08"/>
    <n v="1.9473764258555133E-2"/>
    <x v="3"/>
    <x v="3"/>
  </r>
  <r>
    <s v="S1723453"/>
    <s v="D7cefff4"/>
    <n v="14662"/>
    <n v="432.14"/>
    <n v="2.9473468830991677E-2"/>
    <x v="3"/>
    <x v="3"/>
  </r>
  <r>
    <s v="S1723453"/>
    <s v="D7cefff4"/>
    <n v="12022"/>
    <n v="835.21"/>
    <n v="6.9473465313591748E-2"/>
    <x v="3"/>
    <x v="3"/>
  </r>
  <r>
    <s v="S1723453"/>
    <s v="D7cefff4"/>
    <n v="13572"/>
    <n v="1350.06"/>
    <n v="9.9473916887709984E-2"/>
    <x v="3"/>
    <x v="3"/>
  </r>
  <r>
    <s v="S1723453"/>
    <s v="D7cefff4"/>
    <n v="13256"/>
    <n v="2379.1"/>
    <n v="0.17947344598672299"/>
    <x v="3"/>
    <x v="3"/>
  </r>
  <r>
    <s v="S1723453"/>
    <s v="D7cefff4"/>
    <n v="19650"/>
    <n v="1954.66"/>
    <n v="9.9473791348600515E-2"/>
    <x v="3"/>
    <x v="3"/>
  </r>
  <r>
    <s v="S1723453"/>
    <s v="D7cefff4"/>
    <n v="19292"/>
    <n v="1147.3699999999999"/>
    <n v="5.9473875181422345E-2"/>
    <x v="3"/>
    <x v="3"/>
  </r>
  <r>
    <s v="S1723453"/>
    <s v="D7cefff4"/>
    <n v="14704"/>
    <n v="1168.58"/>
    <n v="7.947361262241566E-2"/>
    <x v="3"/>
    <x v="3"/>
  </r>
  <r>
    <s v="S1723453"/>
    <s v="D7cefff4"/>
    <n v="15364"/>
    <n v="2603.79"/>
    <n v="0.16947344441551679"/>
    <x v="3"/>
    <x v="3"/>
  </r>
  <r>
    <s v="S1723453"/>
    <s v="D7cefff4"/>
    <n v="13922"/>
    <n v="1663.31"/>
    <n v="0.11947349518747306"/>
    <x v="3"/>
    <x v="3"/>
  </r>
  <r>
    <s v="S1723453"/>
    <s v="D7cefff4"/>
    <n v="18284"/>
    <n v="1087.42"/>
    <n v="5.9473856924086639E-2"/>
    <x v="3"/>
    <x v="3"/>
  </r>
  <r>
    <s v="S1723453"/>
    <s v="D7cefff4"/>
    <n v="14448"/>
    <n v="2159.6"/>
    <n v="0.14947397563676632"/>
    <x v="3"/>
    <x v="3"/>
  </r>
  <r>
    <s v="S1723453"/>
    <s v="D7cefff4"/>
    <n v="10904"/>
    <n v="866.58"/>
    <n v="7.9473587674247989E-2"/>
    <x v="3"/>
    <x v="3"/>
  </r>
  <r>
    <s v="S1723453"/>
    <s v="D7cefff4"/>
    <n v="12129"/>
    <n v="236.2"/>
    <n v="1.9473987962733943E-2"/>
    <x v="3"/>
    <x v="3"/>
  </r>
  <r>
    <s v="S1723453"/>
    <s v="D7cefff4"/>
    <n v="16129"/>
    <n v="2249.5700000000002"/>
    <n v="0.13947361894723789"/>
    <x v="3"/>
    <x v="3"/>
  </r>
  <r>
    <s v="S1723453"/>
    <s v="D7cefff4"/>
    <n v="15453"/>
    <n v="2618.88"/>
    <n v="0.16947388856532714"/>
    <x v="3"/>
    <x v="3"/>
  </r>
  <r>
    <s v="S1723453"/>
    <s v="D7cefff4"/>
    <n v="14954"/>
    <n v="8366.3700000000008"/>
    <n v="0.55947371940617896"/>
    <x v="3"/>
    <x v="3"/>
  </r>
  <r>
    <s v="S1723453"/>
    <s v="D7cefff4"/>
    <n v="14245"/>
    <n v="3411.3"/>
    <n v="0.2394734994734995"/>
    <x v="3"/>
    <x v="3"/>
  </r>
  <r>
    <s v="S1723453"/>
    <s v="D7cefff4"/>
    <n v="18624"/>
    <n v="1852.6"/>
    <n v="9.94737972508591E-2"/>
    <x v="3"/>
    <x v="3"/>
  </r>
  <r>
    <s v="S1723453"/>
    <s v="D7cefff4"/>
    <n v="19297"/>
    <n v="3077.36"/>
    <n v="0.15947349328911231"/>
    <x v="3"/>
    <x v="3"/>
  </r>
  <r>
    <s v="S1723453"/>
    <s v="D7cefff4"/>
    <n v="18423"/>
    <n v="358.76"/>
    <n v="1.9473484231666938E-2"/>
    <x v="3"/>
    <x v="3"/>
  </r>
  <r>
    <s v="S1723453"/>
    <s v="Dbc85654"/>
    <n v="13253"/>
    <n v="561.51"/>
    <n v="4.2368520335018485E-2"/>
    <x v="3"/>
    <x v="4"/>
  </r>
  <r>
    <s v="S1723453"/>
    <s v="Dbc85654"/>
    <n v="19210"/>
    <n v="1966.5"/>
    <n v="0.1023685580426861"/>
    <x v="3"/>
    <x v="4"/>
  </r>
  <r>
    <s v="S1723453"/>
    <s v="Dbc85654"/>
    <n v="14804"/>
    <n v="1959.58"/>
    <n v="0.13236827884355579"/>
    <x v="3"/>
    <x v="4"/>
  </r>
  <r>
    <s v="S1723453"/>
    <s v="Dbc85654"/>
    <n v="15349"/>
    <n v="189.84"/>
    <n v="1.2368232458140596E-2"/>
    <x v="3"/>
    <x v="4"/>
  </r>
  <r>
    <s v="S1723453"/>
    <s v="Dbc85654"/>
    <n v="17550"/>
    <n v="743.57"/>
    <n v="4.2368660968660973E-2"/>
    <x v="3"/>
    <x v="4"/>
  </r>
  <r>
    <s v="S1723453"/>
    <s v="Dbc85654"/>
    <n v="11130"/>
    <n v="1584.56"/>
    <n v="0.14236837376460018"/>
    <x v="3"/>
    <x v="4"/>
  </r>
  <r>
    <s v="S1723453"/>
    <s v="Dbc85654"/>
    <n v="12755"/>
    <n v="30.21"/>
    <n v="2.3684829478635831E-3"/>
    <x v="3"/>
    <x v="4"/>
  </r>
  <r>
    <s v="S1723453"/>
    <s v="Dbc85654"/>
    <n v="17019"/>
    <n v="550.88"/>
    <n v="3.236852929079264E-2"/>
    <x v="3"/>
    <x v="4"/>
  </r>
  <r>
    <s v="S1723453"/>
    <s v="Dbc85654"/>
    <n v="14408"/>
    <n v="754.52"/>
    <n v="5.2368128817323709E-2"/>
    <x v="3"/>
    <x v="4"/>
  </r>
  <r>
    <s v="S1723453"/>
    <s v="Dbc85654"/>
    <n v="14750"/>
    <n v="182.43"/>
    <n v="1.236813559322034E-2"/>
    <x v="3"/>
    <x v="4"/>
  </r>
  <r>
    <s v="S1723453"/>
    <s v="Dbc85654"/>
    <n v="16516"/>
    <n v="204.28"/>
    <n v="1.2368612254783241E-2"/>
    <x v="3"/>
    <x v="4"/>
  </r>
  <r>
    <s v="S1723453"/>
    <s v="Dbc85654"/>
    <n v="16782"/>
    <n v="711.03"/>
    <n v="4.2368609224168748E-2"/>
    <x v="3"/>
    <x v="4"/>
  </r>
  <r>
    <s v="S1723453"/>
    <s v="Dbc85654"/>
    <n v="16815"/>
    <n v="880.58"/>
    <n v="5.2368718406184955E-2"/>
    <x v="3"/>
    <x v="4"/>
  </r>
  <r>
    <s v="S1723453"/>
    <s v="Dbc85654"/>
    <n v="13738"/>
    <n v="994.2"/>
    <n v="7.2368612607366434E-2"/>
    <x v="3"/>
    <x v="4"/>
  </r>
  <r>
    <s v="S1723453"/>
    <s v="Dbc85654"/>
    <n v="13724"/>
    <n v="32.5"/>
    <n v="2.3681142524045466E-3"/>
    <x v="3"/>
    <x v="4"/>
  </r>
  <r>
    <s v="S1723453"/>
    <s v="Dbc85654"/>
    <n v="11740"/>
    <n v="262.61"/>
    <n v="2.2368824531516184E-2"/>
    <x v="3"/>
    <x v="4"/>
  </r>
  <r>
    <s v="S1723453"/>
    <s v="Dbc85654"/>
    <n v="19441"/>
    <n v="434.86"/>
    <n v="2.2368190936680212E-2"/>
    <x v="3"/>
    <x v="4"/>
  </r>
  <r>
    <s v="S1723453"/>
    <s v="Dbc85654"/>
    <n v="13763"/>
    <n v="1546.53"/>
    <n v="0.11236866962144881"/>
    <x v="3"/>
    <x v="4"/>
  </r>
  <r>
    <s v="S1723453"/>
    <s v="Dbc85654"/>
    <n v="10355"/>
    <n v="24.52"/>
    <n v="2.3679381941091259E-3"/>
    <x v="3"/>
    <x v="4"/>
  </r>
  <r>
    <s v="S1723453"/>
    <s v="Dbc85654"/>
    <n v="18629"/>
    <n v="1907.02"/>
    <n v="0.10236835042138601"/>
    <x v="3"/>
    <x v="4"/>
  </r>
  <r>
    <s v="S1723453"/>
    <s v="Dbc85654"/>
    <n v="13559"/>
    <n v="1116.83"/>
    <n v="8.2368168744007667E-2"/>
    <x v="3"/>
    <x v="4"/>
  </r>
  <r>
    <s v="S1723453"/>
    <s v="Dbc85654"/>
    <n v="16154"/>
    <n v="1653.66"/>
    <n v="0.10236845363377492"/>
    <x v="3"/>
    <x v="4"/>
  </r>
  <r>
    <s v="S1723453"/>
    <s v="Dbc85654"/>
    <n v="14658"/>
    <n v="1060.78"/>
    <n v="7.2368672397325695E-2"/>
    <x v="3"/>
    <x v="4"/>
  </r>
  <r>
    <s v="S1723453"/>
    <s v="Dbc85654"/>
    <n v="16590"/>
    <n v="3523.19"/>
    <n v="0.21236829415310429"/>
    <x v="3"/>
    <x v="4"/>
  </r>
  <r>
    <s v="S1723453"/>
    <s v="Dbc85654"/>
    <n v="15613"/>
    <n v="1598.28"/>
    <n v="0.10236853903798117"/>
    <x v="3"/>
    <x v="4"/>
  </r>
  <r>
    <s v="S1723453"/>
    <s v="Dbc85654"/>
    <n v="13485"/>
    <n v="571.34"/>
    <n v="4.2368557656655544E-2"/>
    <x v="3"/>
    <x v="4"/>
  </r>
  <r>
    <s v="S1723453"/>
    <s v="Dbc85654"/>
    <n v="11009"/>
    <n v="246.25"/>
    <n v="2.2368062494322827E-2"/>
    <x v="3"/>
    <x v="4"/>
  </r>
  <r>
    <s v="S1723453"/>
    <s v="Dbc85654"/>
    <n v="14109"/>
    <n v="174.51"/>
    <n v="1.2368700829257919E-2"/>
    <x v="3"/>
    <x v="4"/>
  </r>
  <r>
    <s v="S1723453"/>
    <s v="Dbc85654"/>
    <n v="11968"/>
    <n v="1105.47"/>
    <n v="9.2368816844919793E-2"/>
    <x v="3"/>
    <x v="4"/>
  </r>
  <r>
    <s v="S1723453"/>
    <s v="Dbc85654"/>
    <n v="19876"/>
    <n v="245.83"/>
    <n v="1.2368182732944256E-2"/>
    <x v="3"/>
    <x v="4"/>
  </r>
  <r>
    <s v="S1723453"/>
    <s v="Dbc85654"/>
    <n v="15803"/>
    <n v="1301.67"/>
    <n v="8.2368537619439353E-2"/>
    <x v="3"/>
    <x v="4"/>
  </r>
  <r>
    <s v="S1723453"/>
    <s v="Dbc85654"/>
    <n v="14919"/>
    <n v="1228.8499999999999"/>
    <n v="8.2368121187747168E-2"/>
    <x v="3"/>
    <x v="4"/>
  </r>
  <r>
    <s v="S1723453"/>
    <s v="Dbc85654"/>
    <n v="16312"/>
    <n v="38.630000000000003"/>
    <n v="2.3681951937224131E-3"/>
    <x v="3"/>
    <x v="4"/>
  </r>
  <r>
    <s v="S1723453"/>
    <s v="Dbc85654"/>
    <n v="16537"/>
    <n v="1692.87"/>
    <n v="0.1023686279252585"/>
    <x v="3"/>
    <x v="4"/>
  </r>
  <r>
    <s v="S1723453"/>
    <s v="Dbc85654"/>
    <n v="10449"/>
    <n v="1174.1400000000001"/>
    <n v="0.11236864771748493"/>
    <x v="3"/>
    <x v="4"/>
  </r>
  <r>
    <s v="S1723453"/>
    <s v="Dbc85654"/>
    <n v="12495"/>
    <n v="154.54"/>
    <n v="1.2368147258903561E-2"/>
    <x v="3"/>
    <x v="4"/>
  </r>
  <r>
    <s v="S1723453"/>
    <s v="Dbc85654"/>
    <n v="12402"/>
    <n v="1145.55"/>
    <n v="9.2368166424770193E-2"/>
    <x v="3"/>
    <x v="4"/>
  </r>
  <r>
    <s v="S1723453"/>
    <s v="Dbc85654"/>
    <n v="13125"/>
    <n v="293.58999999999997"/>
    <n v="2.2368761904761902E-2"/>
    <x v="3"/>
    <x v="4"/>
  </r>
  <r>
    <s v="S1723453"/>
    <s v="Dc984b0d"/>
    <n v="16727"/>
    <n v="1462.54"/>
    <n v="8.7435882106773472E-2"/>
    <x v="3"/>
    <x v="5"/>
  </r>
  <r>
    <s v="S1723453"/>
    <s v="Dc984b0d"/>
    <n v="18841"/>
    <n v="328.51"/>
    <n v="1.74359110450613E-2"/>
    <x v="3"/>
    <x v="5"/>
  </r>
  <r>
    <s v="S1723453"/>
    <s v="Dc984b0d"/>
    <n v="15700"/>
    <n v="1058.74"/>
    <n v="6.7435668789808917E-2"/>
    <x v="3"/>
    <x v="5"/>
  </r>
  <r>
    <s v="S1723453"/>
    <s v="Dc984b0d"/>
    <n v="11499"/>
    <n v="200.5"/>
    <n v="1.743629880859205E-2"/>
    <x v="3"/>
    <x v="5"/>
  </r>
  <r>
    <s v="S1723453"/>
    <s v="Dc984b0d"/>
    <n v="11058"/>
    <n v="966.87"/>
    <n v="8.7436245252306019E-2"/>
    <x v="3"/>
    <x v="5"/>
  </r>
  <r>
    <s v="S1723453"/>
    <s v="Dc984b0d"/>
    <n v="17928"/>
    <n v="1208.99"/>
    <n v="6.7435854529228026E-2"/>
    <x v="3"/>
    <x v="5"/>
  </r>
  <r>
    <s v="S1723453"/>
    <s v="Dc984b0d"/>
    <n v="17323"/>
    <n v="1861.11"/>
    <n v="0.10743577902210932"/>
    <x v="3"/>
    <x v="5"/>
  </r>
  <r>
    <s v="S1723453"/>
    <s v="Dc984b0d"/>
    <n v="16417"/>
    <n v="2912.97"/>
    <n v="0.17743619418895046"/>
    <x v="3"/>
    <x v="5"/>
  </r>
  <r>
    <s v="S1723453"/>
    <s v="Dc984b0d"/>
    <n v="13901"/>
    <n v="659.41"/>
    <n v="4.7436155672253795E-2"/>
    <x v="3"/>
    <x v="5"/>
  </r>
  <r>
    <s v="S1723453"/>
    <s v="Dc984b0d"/>
    <n v="18589"/>
    <n v="3112.47"/>
    <n v="0.16743611813438053"/>
    <x v="3"/>
    <x v="5"/>
  </r>
  <r>
    <s v="S1723453"/>
    <s v="Dc984b0d"/>
    <n v="19169"/>
    <n v="334.23"/>
    <n v="1.7435964317387448E-2"/>
    <x v="3"/>
    <x v="5"/>
  </r>
  <r>
    <s v="S1723453"/>
    <s v="Dc984b0d"/>
    <n v="19813"/>
    <n v="1336.11"/>
    <n v="6.7436026851057387E-2"/>
    <x v="3"/>
    <x v="5"/>
  </r>
  <r>
    <s v="S1723453"/>
    <s v="Dc984b0d"/>
    <n v="11575"/>
    <n v="433.32"/>
    <n v="3.7435853131749457E-2"/>
    <x v="3"/>
    <x v="5"/>
  </r>
  <r>
    <s v="S1723453"/>
    <s v="Dc984b0d"/>
    <n v="18687"/>
    <n v="1820.78"/>
    <n v="9.743565045218601E-2"/>
    <x v="3"/>
    <x v="5"/>
  </r>
  <r>
    <s v="S1723453"/>
    <s v="Dc984b0d"/>
    <n v="13525"/>
    <n v="7404.07"/>
    <n v="0.54743585951940843"/>
    <x v="3"/>
    <x v="5"/>
  </r>
  <r>
    <s v="S1723453"/>
    <s v="Dc984b0d"/>
    <n v="18034"/>
    <n v="2298.1799999999998"/>
    <n v="0.12743595430852833"/>
    <x v="3"/>
    <x v="5"/>
  </r>
  <r>
    <s v="S1723453"/>
    <s v="Dc984b0d"/>
    <n v="12537"/>
    <n v="469.33"/>
    <n v="3.7435590651671055E-2"/>
    <x v="3"/>
    <x v="5"/>
  </r>
  <r>
    <s v="S1723453"/>
    <s v="Dc984b0d"/>
    <n v="17590"/>
    <n v="2945.2"/>
    <n v="0.16743604320636724"/>
    <x v="3"/>
    <x v="5"/>
  </r>
  <r>
    <s v="S1723453"/>
    <s v="Dc984b0d"/>
    <n v="18203"/>
    <n v="6324.38"/>
    <n v="0.34743613690051089"/>
    <x v="3"/>
    <x v="5"/>
  </r>
  <r>
    <s v="S1723453"/>
    <s v="Dc984b0d"/>
    <n v="10167"/>
    <n v="2109"/>
    <n v="0.20743582177633521"/>
    <x v="3"/>
    <x v="5"/>
  </r>
  <r>
    <s v="S1723453"/>
    <s v="Dc984b0d"/>
    <n v="16087"/>
    <n v="5267.46"/>
    <n v="0.32743581774103314"/>
    <x v="3"/>
    <x v="5"/>
  </r>
  <r>
    <s v="S1723453"/>
    <s v="Dc984b0d"/>
    <n v="12797"/>
    <n v="3294.41"/>
    <n v="0.25743611784011877"/>
    <x v="3"/>
    <x v="5"/>
  </r>
  <r>
    <s v="S1723453"/>
    <s v="Dc984b0d"/>
    <n v="14550"/>
    <n v="1708.69"/>
    <n v="0.11743573883161512"/>
    <x v="3"/>
    <x v="5"/>
  </r>
  <r>
    <s v="S1723453"/>
    <s v="Dc984b0d"/>
    <n v="18692"/>
    <n v="4625.07"/>
    <n v="0.2474358014123689"/>
    <x v="3"/>
    <x v="5"/>
  </r>
  <r>
    <s v="S1723453"/>
    <s v="Dc984b0d"/>
    <n v="14881"/>
    <n v="1301.1300000000001"/>
    <n v="8.7435656205900145E-2"/>
    <x v="3"/>
    <x v="5"/>
  </r>
  <r>
    <s v="S1723453"/>
    <s v="Dc984b0d"/>
    <n v="16669"/>
    <n v="1457.47"/>
    <n v="8.7435958965744798E-2"/>
    <x v="3"/>
    <x v="5"/>
  </r>
  <r>
    <s v="S1723453"/>
    <s v="Dc984b0d"/>
    <n v="12346"/>
    <n v="709.1"/>
    <n v="5.7435606674226473E-2"/>
    <x v="3"/>
    <x v="5"/>
  </r>
  <r>
    <s v="S1723453"/>
    <s v="Dc984b0d"/>
    <n v="11569"/>
    <n v="664.48"/>
    <n v="5.743625205289999E-2"/>
    <x v="3"/>
    <x v="5"/>
  </r>
  <r>
    <s v="S1723453"/>
    <s v="Dc984b0d"/>
    <n v="18954"/>
    <n v="1467.72"/>
    <n v="7.7435897435897433E-2"/>
    <x v="3"/>
    <x v="5"/>
  </r>
  <r>
    <s v="S1723453"/>
    <s v="Dc984b0d"/>
    <n v="11846"/>
    <n v="2220.37"/>
    <n v="0.18743626540604422"/>
    <x v="3"/>
    <x v="5"/>
  </r>
  <r>
    <s v="S1723453"/>
    <s v="Dc984b0d"/>
    <n v="10725"/>
    <n v="2117.5"/>
    <n v="0.19743589743589743"/>
    <x v="3"/>
    <x v="5"/>
  </r>
  <r>
    <s v="S1723453"/>
    <s v="Dc984b0d"/>
    <n v="17356"/>
    <n v="129.06"/>
    <n v="7.4360451716985482E-3"/>
    <x v="3"/>
    <x v="5"/>
  </r>
  <r>
    <s v="S1723453"/>
    <s v="Dc984b0d"/>
    <n v="13207"/>
    <n v="1154.77"/>
    <n v="8.7436208071477242E-2"/>
    <x v="3"/>
    <x v="5"/>
  </r>
  <r>
    <s v="S1723453"/>
    <s v="Dc984b0d"/>
    <n v="10502"/>
    <n v="288.13"/>
    <n v="2.7435726528280326E-2"/>
    <x v="3"/>
    <x v="5"/>
  </r>
  <r>
    <s v="S1723453"/>
    <s v="Dc984b0d"/>
    <n v="12479"/>
    <n v="966.32"/>
    <n v="7.7435691962497E-2"/>
    <x v="3"/>
    <x v="5"/>
  </r>
  <r>
    <s v="S1723453"/>
    <s v="Dc984b0d"/>
    <n v="18638"/>
    <n v="511.35"/>
    <n v="2.743588367850628E-2"/>
    <x v="3"/>
    <x v="5"/>
  </r>
  <r>
    <s v="S1723453"/>
    <s v="Dc984b0d"/>
    <n v="19521"/>
    <n v="340.37"/>
    <n v="1.7436094462373854E-2"/>
    <x v="3"/>
    <x v="5"/>
  </r>
  <r>
    <s v="S1723453"/>
    <s v="Dc984b0d"/>
    <n v="14293"/>
    <n v="1106.79"/>
    <n v="7.7435807738053586E-2"/>
    <x v="3"/>
    <x v="5"/>
  </r>
  <r>
    <s v="S1723453"/>
    <s v="Dc984b0d"/>
    <n v="12921"/>
    <n v="2034.23"/>
    <n v="0.15743595696927482"/>
    <x v="3"/>
    <x v="5"/>
  </r>
  <r>
    <m/>
    <m/>
    <m/>
    <m/>
    <m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B0497-033A-45BD-A1CB-14AE10E10F6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7">
    <pivotField showAll="0"/>
    <pivotField showAll="0"/>
    <pivotField showAll="0"/>
    <pivotField showAll="0"/>
    <pivotField dataField="1" showAll="0"/>
    <pivotField axis="axisRow" showAll="0">
      <items count="6">
        <item x="3"/>
        <item x="2"/>
        <item x="0"/>
        <item x="1"/>
        <item x="4"/>
        <item t="default"/>
      </items>
    </pivotField>
    <pivotField axis="axisCol" showAll="0">
      <items count="8">
        <item x="0"/>
        <item x="5"/>
        <item x="2"/>
        <item x="1"/>
        <item x="4"/>
        <item x="3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Unit cost " fld="4" subtotal="average" baseField="5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86EBD-32F9-4010-B5B7-0196C1ECB5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 rowPageCount="1" colPageCount="1"/>
  <pivotFields count="6">
    <pivotField showAll="0"/>
    <pivotField axis="axisPage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axis="axisRow" showAll="0">
      <items count="7">
        <item x="0"/>
        <item x="5"/>
        <item x="2"/>
        <item x="1"/>
        <item x="4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um of units_shipped" fld="2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EE83-AA42-4DD6-89F2-6D468961604A}">
  <dimension ref="A2:J19"/>
  <sheetViews>
    <sheetView workbookViewId="0">
      <selection activeCell="F23" sqref="F23"/>
    </sheetView>
  </sheetViews>
  <sheetFormatPr defaultRowHeight="14.5" x14ac:dyDescent="0.35"/>
  <cols>
    <col min="1" max="1" width="9.1796875" bestFit="1" customWidth="1"/>
    <col min="2" max="2" width="25.1796875" bestFit="1" customWidth="1"/>
    <col min="3" max="3" width="20.08984375" bestFit="1" customWidth="1"/>
    <col min="4" max="4" width="14.08984375" bestFit="1" customWidth="1"/>
    <col min="5" max="5" width="15.81640625" bestFit="1" customWidth="1"/>
    <col min="6" max="6" width="19.08984375" bestFit="1" customWidth="1"/>
    <col min="7" max="7" width="15.81640625" bestFit="1" customWidth="1"/>
    <col min="8" max="8" width="16.6328125" bestFit="1" customWidth="1"/>
  </cols>
  <sheetData>
    <row r="2" spans="1:10" x14ac:dyDescent="0.35"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</row>
    <row r="3" spans="1:10" x14ac:dyDescent="0.35">
      <c r="B3" s="7" t="s">
        <v>30</v>
      </c>
      <c r="C3" s="7" t="s">
        <v>23</v>
      </c>
      <c r="D3" s="7" t="s">
        <v>18</v>
      </c>
      <c r="E3" s="7" t="s">
        <v>21</v>
      </c>
      <c r="F3" s="7" t="s">
        <v>22</v>
      </c>
      <c r="G3" s="7" t="s">
        <v>19</v>
      </c>
      <c r="H3" s="7" t="s">
        <v>20</v>
      </c>
    </row>
    <row r="4" spans="1:10" x14ac:dyDescent="0.35">
      <c r="A4" t="s">
        <v>54</v>
      </c>
      <c r="B4" s="6" t="s">
        <v>17</v>
      </c>
      <c r="C4" s="11">
        <v>7.0000045989047827E-2</v>
      </c>
      <c r="D4" s="11">
        <v>0.12000003674996346</v>
      </c>
      <c r="E4" s="11">
        <v>0.19000000933666017</v>
      </c>
      <c r="F4" s="11">
        <v>9.9999995589656346E-2</v>
      </c>
      <c r="G4" s="11">
        <v>6.000000513863929E-2</v>
      </c>
      <c r="H4" s="11">
        <v>0.14000001805165241</v>
      </c>
    </row>
    <row r="5" spans="1:10" x14ac:dyDescent="0.35">
      <c r="A5" t="s">
        <v>55</v>
      </c>
      <c r="B5" s="6" t="s">
        <v>14</v>
      </c>
      <c r="C5" s="11">
        <v>0.11999997609767331</v>
      </c>
      <c r="D5" s="11">
        <v>8.000003596771324E-2</v>
      </c>
      <c r="E5" s="11">
        <v>0.17999998504120815</v>
      </c>
      <c r="F5" s="11">
        <v>0.10000000747223675</v>
      </c>
      <c r="G5" s="11">
        <v>0.10999999314748614</v>
      </c>
      <c r="H5" s="11">
        <v>9.999992616191096E-2</v>
      </c>
    </row>
    <row r="6" spans="1:10" x14ac:dyDescent="0.35">
      <c r="A6" t="s">
        <v>56</v>
      </c>
      <c r="B6" s="6" t="s">
        <v>16</v>
      </c>
      <c r="C6" s="11">
        <v>0.10000007000135824</v>
      </c>
      <c r="D6" s="11">
        <v>6.0000033096328675E-2</v>
      </c>
      <c r="E6" s="11">
        <v>0.12000005585580063</v>
      </c>
      <c r="F6" s="11">
        <v>0.13000000108331528</v>
      </c>
      <c r="G6" s="11">
        <v>0.14999997790528549</v>
      </c>
      <c r="H6" s="11">
        <v>8.9999941773508133E-2</v>
      </c>
    </row>
    <row r="7" spans="1:10" x14ac:dyDescent="0.35">
      <c r="A7" t="s">
        <v>57</v>
      </c>
      <c r="B7" s="6" t="s">
        <v>15</v>
      </c>
      <c r="C7" s="11">
        <v>9.0000067374011117E-2</v>
      </c>
      <c r="D7" s="11">
        <v>0.1700000619628147</v>
      </c>
      <c r="E7" s="11">
        <v>0.17000006443622168</v>
      </c>
      <c r="F7" s="11">
        <v>0.13000001090085264</v>
      </c>
      <c r="G7" s="11">
        <v>8.9999967168428771E-2</v>
      </c>
      <c r="H7" s="11">
        <v>0.18999999999999997</v>
      </c>
    </row>
    <row r="10" spans="1:10" x14ac:dyDescent="0.35"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</row>
    <row r="11" spans="1:10" x14ac:dyDescent="0.35">
      <c r="B11" s="7" t="s">
        <v>30</v>
      </c>
      <c r="C11" s="7" t="s">
        <v>23</v>
      </c>
      <c r="D11" s="7" t="s">
        <v>18</v>
      </c>
      <c r="E11" s="7" t="s">
        <v>21</v>
      </c>
      <c r="F11" s="7" t="s">
        <v>22</v>
      </c>
      <c r="G11" s="7" t="s">
        <v>19</v>
      </c>
      <c r="H11" s="7" t="s">
        <v>20</v>
      </c>
      <c r="I11" s="7" t="s">
        <v>48</v>
      </c>
      <c r="J11" s="7" t="s">
        <v>41</v>
      </c>
    </row>
    <row r="12" spans="1:10" x14ac:dyDescent="0.35">
      <c r="A12" t="s">
        <v>54</v>
      </c>
      <c r="B12" s="6" t="s">
        <v>17</v>
      </c>
      <c r="C12" s="3">
        <v>0</v>
      </c>
      <c r="D12" s="3">
        <v>0</v>
      </c>
      <c r="E12" s="3">
        <v>0</v>
      </c>
      <c r="F12" s="3">
        <v>54</v>
      </c>
      <c r="G12" s="3">
        <v>74</v>
      </c>
      <c r="H12" s="3">
        <v>0</v>
      </c>
      <c r="I12" s="3">
        <f>SUM(C12:H12)</f>
        <v>128</v>
      </c>
      <c r="J12" s="3">
        <v>128</v>
      </c>
    </row>
    <row r="13" spans="1:10" x14ac:dyDescent="0.35">
      <c r="A13" t="s">
        <v>55</v>
      </c>
      <c r="B13" s="6" t="s">
        <v>14</v>
      </c>
      <c r="C13" s="3">
        <v>0</v>
      </c>
      <c r="D13" s="3">
        <v>0</v>
      </c>
      <c r="E13" s="3">
        <v>0</v>
      </c>
      <c r="F13" s="3">
        <v>55</v>
      </c>
      <c r="G13" s="3">
        <v>0</v>
      </c>
      <c r="H13" s="3">
        <v>120</v>
      </c>
      <c r="I13" s="3">
        <f t="shared" ref="I13:I15" si="0">SUM(C13:H13)</f>
        <v>175</v>
      </c>
      <c r="J13" s="3">
        <v>175</v>
      </c>
    </row>
    <row r="14" spans="1:10" x14ac:dyDescent="0.35">
      <c r="A14" t="s">
        <v>56</v>
      </c>
      <c r="B14" s="6" t="s">
        <v>16</v>
      </c>
      <c r="C14" s="3">
        <v>0</v>
      </c>
      <c r="D14" s="3">
        <v>127</v>
      </c>
      <c r="E14" s="3">
        <v>50</v>
      </c>
      <c r="F14" s="3">
        <v>0</v>
      </c>
      <c r="G14" s="3">
        <v>0</v>
      </c>
      <c r="H14" s="3">
        <v>2</v>
      </c>
      <c r="I14" s="3">
        <f t="shared" si="0"/>
        <v>179</v>
      </c>
      <c r="J14" s="3">
        <v>179</v>
      </c>
    </row>
    <row r="15" spans="1:10" x14ac:dyDescent="0.35">
      <c r="A15" t="s">
        <v>57</v>
      </c>
      <c r="B15" s="6" t="s">
        <v>15</v>
      </c>
      <c r="C15" s="3">
        <v>117</v>
      </c>
      <c r="D15" s="3">
        <v>0</v>
      </c>
      <c r="E15" s="3">
        <v>0</v>
      </c>
      <c r="F15" s="3">
        <v>0</v>
      </c>
      <c r="G15" s="3">
        <v>45</v>
      </c>
      <c r="H15" s="3">
        <v>0</v>
      </c>
      <c r="I15" s="3">
        <f t="shared" si="0"/>
        <v>162</v>
      </c>
      <c r="J15" s="3">
        <v>162</v>
      </c>
    </row>
    <row r="16" spans="1:10" x14ac:dyDescent="0.35">
      <c r="B16" s="6" t="s">
        <v>47</v>
      </c>
      <c r="C16" s="3">
        <f>SUM(C12:C15)</f>
        <v>117</v>
      </c>
      <c r="D16" s="3">
        <f t="shared" ref="D16:H16" si="1">SUM(D12:D15)</f>
        <v>127</v>
      </c>
      <c r="E16" s="3">
        <f t="shared" si="1"/>
        <v>50</v>
      </c>
      <c r="F16" s="3">
        <f t="shared" si="1"/>
        <v>109</v>
      </c>
      <c r="G16" s="3">
        <f t="shared" si="1"/>
        <v>119</v>
      </c>
      <c r="H16" s="3">
        <f t="shared" si="1"/>
        <v>122</v>
      </c>
      <c r="I16" s="2"/>
      <c r="J16" s="2"/>
    </row>
    <row r="17" spans="2:10" x14ac:dyDescent="0.35">
      <c r="B17" s="6" t="s">
        <v>42</v>
      </c>
      <c r="C17" s="3">
        <v>117</v>
      </c>
      <c r="D17" s="3">
        <v>127</v>
      </c>
      <c r="E17" s="3">
        <v>119</v>
      </c>
      <c r="F17" s="3">
        <v>109</v>
      </c>
      <c r="G17" s="3">
        <v>119</v>
      </c>
      <c r="H17" s="3">
        <v>122</v>
      </c>
      <c r="I17" s="2"/>
      <c r="J17" s="2"/>
    </row>
    <row r="18" spans="2:10" x14ac:dyDescent="0.35">
      <c r="B18" s="2"/>
      <c r="C18" s="2"/>
      <c r="D18" s="2"/>
      <c r="E18" s="2"/>
      <c r="F18" s="2"/>
      <c r="G18" s="2"/>
      <c r="H18" s="2"/>
      <c r="I18" s="2"/>
      <c r="J18" s="2"/>
    </row>
    <row r="19" spans="2:10" x14ac:dyDescent="0.35">
      <c r="B19" s="2"/>
      <c r="C19" s="2"/>
      <c r="D19" s="2"/>
      <c r="E19" s="3" t="s">
        <v>49</v>
      </c>
      <c r="F19" s="3">
        <f>SUMPRODUCT(C4:H7,C12:H15)</f>
        <v>55.720004977412465</v>
      </c>
      <c r="G19" s="2"/>
      <c r="H19" s="2"/>
      <c r="I19" s="2"/>
      <c r="J1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D80F-D71E-47AA-9A06-D5C2A90117D4}">
  <dimension ref="A1:F232"/>
  <sheetViews>
    <sheetView workbookViewId="0">
      <selection activeCell="D1" sqref="D1:D1048576"/>
    </sheetView>
  </sheetViews>
  <sheetFormatPr defaultRowHeight="14.5" x14ac:dyDescent="0.35"/>
  <cols>
    <col min="1" max="1" width="9.08984375" bestFit="1" customWidth="1"/>
    <col min="2" max="2" width="13.08984375" bestFit="1" customWidth="1"/>
    <col min="3" max="3" width="13" bestFit="1" customWidth="1"/>
    <col min="4" max="4" width="10.1796875" style="12" bestFit="1" customWidth="1"/>
    <col min="5" max="5" width="25.1796875" bestFit="1" customWidth="1"/>
    <col min="6" max="6" width="19.36328125" bestFit="1" customWidth="1"/>
  </cols>
  <sheetData>
    <row r="1" spans="1:6" x14ac:dyDescent="0.35">
      <c r="A1" s="4" t="s">
        <v>50</v>
      </c>
      <c r="B1" s="4" t="s">
        <v>51</v>
      </c>
      <c r="C1" s="4" t="s">
        <v>52</v>
      </c>
      <c r="D1" s="10" t="s">
        <v>53</v>
      </c>
      <c r="E1" s="4" t="s">
        <v>28</v>
      </c>
      <c r="F1" s="4" t="s">
        <v>29</v>
      </c>
    </row>
    <row r="2" spans="1:6" x14ac:dyDescent="0.35">
      <c r="A2" s="3" t="s">
        <v>6</v>
      </c>
      <c r="B2" s="3" t="s">
        <v>12</v>
      </c>
      <c r="C2" s="3">
        <v>19036</v>
      </c>
      <c r="D2" s="11">
        <v>75.260000000000005</v>
      </c>
      <c r="E2" s="3" t="str">
        <f>_xlfn.XLOOKUP(A2,'Location list'!$A$2:$A$5,'Location list'!$B$2:$B$5)</f>
        <v>Chewy Cherry Chews Channel</v>
      </c>
      <c r="F2" s="3" t="str">
        <f>_xlfn.XLOOKUP(B2,'Location list'!$A$6:$A$11,'Location list'!$B$6:$B$11)</f>
        <v>Mallow Melt Mountains</v>
      </c>
    </row>
    <row r="3" spans="1:6" x14ac:dyDescent="0.35">
      <c r="A3" s="3" t="s">
        <v>6</v>
      </c>
      <c r="B3" s="3" t="s">
        <v>12</v>
      </c>
      <c r="C3" s="3">
        <v>14581</v>
      </c>
      <c r="D3" s="11">
        <v>1078.32</v>
      </c>
      <c r="E3" s="3" t="str">
        <f>_xlfn.XLOOKUP(A3,'Location list'!$A$2:$A$5,'Location list'!$B$2:$B$5)</f>
        <v>Chewy Cherry Chews Channel</v>
      </c>
      <c r="F3" s="3" t="str">
        <f>_xlfn.XLOOKUP(B3,'Location list'!$A$6:$A$11,'Location list'!$B$6:$B$11)</f>
        <v>Mallow Melt Mountains</v>
      </c>
    </row>
    <row r="4" spans="1:6" x14ac:dyDescent="0.35">
      <c r="A4" s="3" t="s">
        <v>6</v>
      </c>
      <c r="B4" s="3" t="s">
        <v>12</v>
      </c>
      <c r="C4" s="3">
        <v>16376</v>
      </c>
      <c r="D4" s="11">
        <v>556.02</v>
      </c>
      <c r="E4" s="3" t="str">
        <f>_xlfn.XLOOKUP(A4,'Location list'!$A$2:$A$5,'Location list'!$B$2:$B$5)</f>
        <v>Chewy Cherry Chews Channel</v>
      </c>
      <c r="F4" s="3" t="str">
        <f>_xlfn.XLOOKUP(B4,'Location list'!$A$6:$A$11,'Location list'!$B$6:$B$11)</f>
        <v>Mallow Melt Mountains</v>
      </c>
    </row>
    <row r="5" spans="1:6" x14ac:dyDescent="0.35">
      <c r="A5" s="3" t="s">
        <v>6</v>
      </c>
      <c r="B5" s="3" t="s">
        <v>12</v>
      </c>
      <c r="C5" s="3">
        <v>14086</v>
      </c>
      <c r="D5" s="11">
        <v>1041.71</v>
      </c>
      <c r="E5" s="3" t="str">
        <f>_xlfn.XLOOKUP(A5,'Location list'!$A$2:$A$5,'Location list'!$B$2:$B$5)</f>
        <v>Chewy Cherry Chews Channel</v>
      </c>
      <c r="F5" s="3" t="str">
        <f>_xlfn.XLOOKUP(B5,'Location list'!$A$6:$A$11,'Location list'!$B$6:$B$11)</f>
        <v>Mallow Melt Mountains</v>
      </c>
    </row>
    <row r="6" spans="1:6" x14ac:dyDescent="0.35">
      <c r="A6" s="3" t="s">
        <v>6</v>
      </c>
      <c r="B6" s="3" t="s">
        <v>12</v>
      </c>
      <c r="C6" s="3">
        <v>10619</v>
      </c>
      <c r="D6" s="11">
        <v>572.92999999999995</v>
      </c>
      <c r="E6" s="3" t="str">
        <f>_xlfn.XLOOKUP(A6,'Location list'!$A$2:$A$5,'Location list'!$B$2:$B$5)</f>
        <v>Chewy Cherry Chews Channel</v>
      </c>
      <c r="F6" s="3" t="str">
        <f>_xlfn.XLOOKUP(B6,'Location list'!$A$6:$A$11,'Location list'!$B$6:$B$11)</f>
        <v>Mallow Melt Mountains</v>
      </c>
    </row>
    <row r="7" spans="1:6" x14ac:dyDescent="0.35">
      <c r="A7" s="3" t="s">
        <v>6</v>
      </c>
      <c r="B7" s="3" t="s">
        <v>12</v>
      </c>
      <c r="C7" s="3">
        <v>10831</v>
      </c>
      <c r="D7" s="11">
        <v>476.06</v>
      </c>
      <c r="E7" s="3" t="str">
        <f>_xlfn.XLOOKUP(A7,'Location list'!$A$2:$A$5,'Location list'!$B$2:$B$5)</f>
        <v>Chewy Cherry Chews Channel</v>
      </c>
      <c r="F7" s="3" t="str">
        <f>_xlfn.XLOOKUP(B7,'Location list'!$A$6:$A$11,'Location list'!$B$6:$B$11)</f>
        <v>Mallow Melt Mountains</v>
      </c>
    </row>
    <row r="8" spans="1:6" x14ac:dyDescent="0.35">
      <c r="A8" s="3" t="s">
        <v>6</v>
      </c>
      <c r="B8" s="3" t="s">
        <v>12</v>
      </c>
      <c r="C8" s="3">
        <v>18603</v>
      </c>
      <c r="D8" s="11">
        <v>631.64</v>
      </c>
      <c r="E8" s="3" t="str">
        <f>_xlfn.XLOOKUP(A8,'Location list'!$A$2:$A$5,'Location list'!$B$2:$B$5)</f>
        <v>Chewy Cherry Chews Channel</v>
      </c>
      <c r="F8" s="3" t="str">
        <f>_xlfn.XLOOKUP(B8,'Location list'!$A$6:$A$11,'Location list'!$B$6:$B$11)</f>
        <v>Mallow Melt Mountains</v>
      </c>
    </row>
    <row r="9" spans="1:6" x14ac:dyDescent="0.35">
      <c r="A9" s="3" t="s">
        <v>6</v>
      </c>
      <c r="B9" s="3" t="s">
        <v>12</v>
      </c>
      <c r="C9" s="3">
        <v>17449</v>
      </c>
      <c r="D9" s="11">
        <v>1988.37</v>
      </c>
      <c r="E9" s="3" t="str">
        <f>_xlfn.XLOOKUP(A9,'Location list'!$A$2:$A$5,'Location list'!$B$2:$B$5)</f>
        <v>Chewy Cherry Chews Channel</v>
      </c>
      <c r="F9" s="3" t="str">
        <f>_xlfn.XLOOKUP(B9,'Location list'!$A$6:$A$11,'Location list'!$B$6:$B$11)</f>
        <v>Mallow Melt Mountains</v>
      </c>
    </row>
    <row r="10" spans="1:6" x14ac:dyDescent="0.35">
      <c r="A10" s="3" t="s">
        <v>6</v>
      </c>
      <c r="B10" s="3" t="s">
        <v>12</v>
      </c>
      <c r="C10" s="3">
        <v>11279</v>
      </c>
      <c r="D10" s="11">
        <v>495.75</v>
      </c>
      <c r="E10" s="3" t="str">
        <f>_xlfn.XLOOKUP(A10,'Location list'!$A$2:$A$5,'Location list'!$B$2:$B$5)</f>
        <v>Chewy Cherry Chews Channel</v>
      </c>
      <c r="F10" s="3" t="str">
        <f>_xlfn.XLOOKUP(B10,'Location list'!$A$6:$A$11,'Location list'!$B$6:$B$11)</f>
        <v>Mallow Melt Mountains</v>
      </c>
    </row>
    <row r="11" spans="1:6" x14ac:dyDescent="0.35">
      <c r="A11" s="3" t="s">
        <v>6</v>
      </c>
      <c r="B11" s="3" t="s">
        <v>12</v>
      </c>
      <c r="C11" s="3">
        <v>16613</v>
      </c>
      <c r="D11" s="11">
        <v>1560.85</v>
      </c>
      <c r="E11" s="3" t="str">
        <f>_xlfn.XLOOKUP(A11,'Location list'!$A$2:$A$5,'Location list'!$B$2:$B$5)</f>
        <v>Chewy Cherry Chews Channel</v>
      </c>
      <c r="F11" s="3" t="str">
        <f>_xlfn.XLOOKUP(B11,'Location list'!$A$6:$A$11,'Location list'!$B$6:$B$11)</f>
        <v>Mallow Melt Mountains</v>
      </c>
    </row>
    <row r="12" spans="1:6" x14ac:dyDescent="0.35">
      <c r="A12" s="3" t="s">
        <v>6</v>
      </c>
      <c r="B12" s="3" t="s">
        <v>12</v>
      </c>
      <c r="C12" s="3">
        <v>11305</v>
      </c>
      <c r="D12" s="11">
        <v>3210.09</v>
      </c>
      <c r="E12" s="3" t="str">
        <f>_xlfn.XLOOKUP(A12,'Location list'!$A$2:$A$5,'Location list'!$B$2:$B$5)</f>
        <v>Chewy Cherry Chews Channel</v>
      </c>
      <c r="F12" s="3" t="str">
        <f>_xlfn.XLOOKUP(B12,'Location list'!$A$6:$A$11,'Location list'!$B$6:$B$11)</f>
        <v>Mallow Melt Mountains</v>
      </c>
    </row>
    <row r="13" spans="1:6" x14ac:dyDescent="0.35">
      <c r="A13" s="3" t="s">
        <v>6</v>
      </c>
      <c r="B13" s="3" t="s">
        <v>12</v>
      </c>
      <c r="C13" s="3">
        <v>15549</v>
      </c>
      <c r="D13" s="11">
        <v>372.45</v>
      </c>
      <c r="E13" s="3" t="str">
        <f>_xlfn.XLOOKUP(A13,'Location list'!$A$2:$A$5,'Location list'!$B$2:$B$5)</f>
        <v>Chewy Cherry Chews Channel</v>
      </c>
      <c r="F13" s="3" t="str">
        <f>_xlfn.XLOOKUP(B13,'Location list'!$A$6:$A$11,'Location list'!$B$6:$B$11)</f>
        <v>Mallow Melt Mountains</v>
      </c>
    </row>
    <row r="14" spans="1:6" x14ac:dyDescent="0.35">
      <c r="A14" s="3" t="s">
        <v>6</v>
      </c>
      <c r="B14" s="3" t="s">
        <v>12</v>
      </c>
      <c r="C14" s="3">
        <v>11993</v>
      </c>
      <c r="D14" s="11">
        <v>167.34</v>
      </c>
      <c r="E14" s="3" t="str">
        <f>_xlfn.XLOOKUP(A14,'Location list'!$A$2:$A$5,'Location list'!$B$2:$B$5)</f>
        <v>Chewy Cherry Chews Channel</v>
      </c>
      <c r="F14" s="3" t="str">
        <f>_xlfn.XLOOKUP(B14,'Location list'!$A$6:$A$11,'Location list'!$B$6:$B$11)</f>
        <v>Mallow Melt Mountains</v>
      </c>
    </row>
    <row r="15" spans="1:6" x14ac:dyDescent="0.35">
      <c r="A15" s="3" t="s">
        <v>6</v>
      </c>
      <c r="B15" s="3" t="s">
        <v>12</v>
      </c>
      <c r="C15" s="3">
        <v>15092</v>
      </c>
      <c r="D15" s="11">
        <v>965.19</v>
      </c>
      <c r="E15" s="3" t="str">
        <f>_xlfn.XLOOKUP(A15,'Location list'!$A$2:$A$5,'Location list'!$B$2:$B$5)</f>
        <v>Chewy Cherry Chews Channel</v>
      </c>
      <c r="F15" s="3" t="str">
        <f>_xlfn.XLOOKUP(B15,'Location list'!$A$6:$A$11,'Location list'!$B$6:$B$11)</f>
        <v>Mallow Melt Mountains</v>
      </c>
    </row>
    <row r="16" spans="1:6" x14ac:dyDescent="0.35">
      <c r="A16" s="3" t="s">
        <v>6</v>
      </c>
      <c r="B16" s="3" t="s">
        <v>12</v>
      </c>
      <c r="C16" s="3">
        <v>14179</v>
      </c>
      <c r="D16" s="11">
        <v>339.64</v>
      </c>
      <c r="E16" s="3" t="str">
        <f>_xlfn.XLOOKUP(A16,'Location list'!$A$2:$A$5,'Location list'!$B$2:$B$5)</f>
        <v>Chewy Cherry Chews Channel</v>
      </c>
      <c r="F16" s="3" t="str">
        <f>_xlfn.XLOOKUP(B16,'Location list'!$A$6:$A$11,'Location list'!$B$6:$B$11)</f>
        <v>Mallow Melt Mountains</v>
      </c>
    </row>
    <row r="17" spans="1:6" x14ac:dyDescent="0.35">
      <c r="A17" s="3" t="s">
        <v>6</v>
      </c>
      <c r="B17" s="3" t="s">
        <v>12</v>
      </c>
      <c r="C17" s="3">
        <v>16319</v>
      </c>
      <c r="D17" s="11">
        <v>390.9</v>
      </c>
      <c r="E17" s="3" t="str">
        <f>_xlfn.XLOOKUP(A17,'Location list'!$A$2:$A$5,'Location list'!$B$2:$B$5)</f>
        <v>Chewy Cherry Chews Channel</v>
      </c>
      <c r="F17" s="3" t="str">
        <f>_xlfn.XLOOKUP(B17,'Location list'!$A$6:$A$11,'Location list'!$B$6:$B$11)</f>
        <v>Mallow Melt Mountains</v>
      </c>
    </row>
    <row r="18" spans="1:6" x14ac:dyDescent="0.35">
      <c r="A18" s="3" t="s">
        <v>6</v>
      </c>
      <c r="B18" s="3" t="s">
        <v>12</v>
      </c>
      <c r="C18" s="3">
        <v>15065</v>
      </c>
      <c r="D18" s="11">
        <v>59.56</v>
      </c>
      <c r="E18" s="3" t="str">
        <f>_xlfn.XLOOKUP(A18,'Location list'!$A$2:$A$5,'Location list'!$B$2:$B$5)</f>
        <v>Chewy Cherry Chews Channel</v>
      </c>
      <c r="F18" s="3" t="str">
        <f>_xlfn.XLOOKUP(B18,'Location list'!$A$6:$A$11,'Location list'!$B$6:$B$11)</f>
        <v>Mallow Melt Mountains</v>
      </c>
    </row>
    <row r="19" spans="1:6" x14ac:dyDescent="0.35">
      <c r="A19" s="3" t="s">
        <v>6</v>
      </c>
      <c r="B19" s="3" t="s">
        <v>12</v>
      </c>
      <c r="C19" s="3">
        <v>15307</v>
      </c>
      <c r="D19" s="11">
        <v>366.66</v>
      </c>
      <c r="E19" s="3" t="str">
        <f>_xlfn.XLOOKUP(A19,'Location list'!$A$2:$A$5,'Location list'!$B$2:$B$5)</f>
        <v>Chewy Cherry Chews Channel</v>
      </c>
      <c r="F19" s="3" t="str">
        <f>_xlfn.XLOOKUP(B19,'Location list'!$A$6:$A$11,'Location list'!$B$6:$B$11)</f>
        <v>Mallow Melt Mountains</v>
      </c>
    </row>
    <row r="20" spans="1:6" x14ac:dyDescent="0.35">
      <c r="A20" s="3" t="s">
        <v>6</v>
      </c>
      <c r="B20" s="3" t="s">
        <v>12</v>
      </c>
      <c r="C20" s="3">
        <v>18876</v>
      </c>
      <c r="D20" s="11">
        <v>1773.47</v>
      </c>
      <c r="E20" s="3" t="str">
        <f>_xlfn.XLOOKUP(A20,'Location list'!$A$2:$A$5,'Location list'!$B$2:$B$5)</f>
        <v>Chewy Cherry Chews Channel</v>
      </c>
      <c r="F20" s="3" t="str">
        <f>_xlfn.XLOOKUP(B20,'Location list'!$A$6:$A$11,'Location list'!$B$6:$B$11)</f>
        <v>Mallow Melt Mountains</v>
      </c>
    </row>
    <row r="21" spans="1:6" x14ac:dyDescent="0.35">
      <c r="A21" s="3" t="s">
        <v>6</v>
      </c>
      <c r="B21" s="3" t="s">
        <v>12</v>
      </c>
      <c r="C21" s="3">
        <v>17476</v>
      </c>
      <c r="D21" s="11">
        <v>243.85</v>
      </c>
      <c r="E21" s="3" t="str">
        <f>_xlfn.XLOOKUP(A21,'Location list'!$A$2:$A$5,'Location list'!$B$2:$B$5)</f>
        <v>Chewy Cherry Chews Channel</v>
      </c>
      <c r="F21" s="3" t="str">
        <f>_xlfn.XLOOKUP(B21,'Location list'!$A$6:$A$11,'Location list'!$B$6:$B$11)</f>
        <v>Mallow Melt Mountains</v>
      </c>
    </row>
    <row r="22" spans="1:6" x14ac:dyDescent="0.35">
      <c r="A22" s="3" t="s">
        <v>6</v>
      </c>
      <c r="B22" s="3" t="s">
        <v>12</v>
      </c>
      <c r="C22" s="3">
        <v>11877</v>
      </c>
      <c r="D22" s="11">
        <v>403.27</v>
      </c>
      <c r="E22" s="3" t="str">
        <f>_xlfn.XLOOKUP(A22,'Location list'!$A$2:$A$5,'Location list'!$B$2:$B$5)</f>
        <v>Chewy Cherry Chews Channel</v>
      </c>
      <c r="F22" s="3" t="str">
        <f>_xlfn.XLOOKUP(B22,'Location list'!$A$6:$A$11,'Location list'!$B$6:$B$11)</f>
        <v>Mallow Melt Mountains</v>
      </c>
    </row>
    <row r="23" spans="1:6" x14ac:dyDescent="0.35">
      <c r="A23" s="3" t="s">
        <v>6</v>
      </c>
      <c r="B23" s="3" t="s">
        <v>12</v>
      </c>
      <c r="C23" s="3">
        <v>17228</v>
      </c>
      <c r="D23" s="11">
        <v>1618.63</v>
      </c>
      <c r="E23" s="3" t="str">
        <f>_xlfn.XLOOKUP(A23,'Location list'!$A$2:$A$5,'Location list'!$B$2:$B$5)</f>
        <v>Chewy Cherry Chews Channel</v>
      </c>
      <c r="F23" s="3" t="str">
        <f>_xlfn.XLOOKUP(B23,'Location list'!$A$6:$A$11,'Location list'!$B$6:$B$11)</f>
        <v>Mallow Melt Mountains</v>
      </c>
    </row>
    <row r="24" spans="1:6" x14ac:dyDescent="0.35">
      <c r="A24" s="3" t="s">
        <v>6</v>
      </c>
      <c r="B24" s="3" t="s">
        <v>12</v>
      </c>
      <c r="C24" s="3">
        <v>10309</v>
      </c>
      <c r="D24" s="11">
        <v>453.12</v>
      </c>
      <c r="E24" s="3" t="str">
        <f>_xlfn.XLOOKUP(A24,'Location list'!$A$2:$A$5,'Location list'!$B$2:$B$5)</f>
        <v>Chewy Cherry Chews Channel</v>
      </c>
      <c r="F24" s="3" t="str">
        <f>_xlfn.XLOOKUP(B24,'Location list'!$A$6:$A$11,'Location list'!$B$6:$B$11)</f>
        <v>Mallow Melt Mountains</v>
      </c>
    </row>
    <row r="25" spans="1:6" x14ac:dyDescent="0.35">
      <c r="A25" s="3" t="s">
        <v>6</v>
      </c>
      <c r="B25" s="3" t="s">
        <v>12</v>
      </c>
      <c r="C25" s="3">
        <v>18054</v>
      </c>
      <c r="D25" s="11">
        <v>251.92</v>
      </c>
      <c r="E25" s="3" t="str">
        <f>_xlfn.XLOOKUP(A25,'Location list'!$A$2:$A$5,'Location list'!$B$2:$B$5)</f>
        <v>Chewy Cherry Chews Channel</v>
      </c>
      <c r="F25" s="3" t="str">
        <f>_xlfn.XLOOKUP(B25,'Location list'!$A$6:$A$11,'Location list'!$B$6:$B$11)</f>
        <v>Mallow Melt Mountains</v>
      </c>
    </row>
    <row r="26" spans="1:6" x14ac:dyDescent="0.35">
      <c r="A26" s="3" t="s">
        <v>6</v>
      </c>
      <c r="B26" s="3" t="s">
        <v>12</v>
      </c>
      <c r="C26" s="3">
        <v>10248</v>
      </c>
      <c r="D26" s="11">
        <v>347.96</v>
      </c>
      <c r="E26" s="3" t="str">
        <f>_xlfn.XLOOKUP(A26,'Location list'!$A$2:$A$5,'Location list'!$B$2:$B$5)</f>
        <v>Chewy Cherry Chews Channel</v>
      </c>
      <c r="F26" s="3" t="str">
        <f>_xlfn.XLOOKUP(B26,'Location list'!$A$6:$A$11,'Location list'!$B$6:$B$11)</f>
        <v>Mallow Melt Mountains</v>
      </c>
    </row>
    <row r="27" spans="1:6" x14ac:dyDescent="0.35">
      <c r="A27" s="3" t="s">
        <v>6</v>
      </c>
      <c r="B27" s="3" t="s">
        <v>12</v>
      </c>
      <c r="C27" s="3">
        <v>16819</v>
      </c>
      <c r="D27" s="11">
        <v>1916.58</v>
      </c>
      <c r="E27" s="3" t="str">
        <f>_xlfn.XLOOKUP(A27,'Location list'!$A$2:$A$5,'Location list'!$B$2:$B$5)</f>
        <v>Chewy Cherry Chews Channel</v>
      </c>
      <c r="F27" s="3" t="str">
        <f>_xlfn.XLOOKUP(B27,'Location list'!$A$6:$A$11,'Location list'!$B$6:$B$11)</f>
        <v>Mallow Melt Mountains</v>
      </c>
    </row>
    <row r="28" spans="1:6" x14ac:dyDescent="0.35">
      <c r="A28" s="3" t="s">
        <v>6</v>
      </c>
      <c r="B28" s="3" t="s">
        <v>12</v>
      </c>
      <c r="C28" s="3">
        <v>12064</v>
      </c>
      <c r="D28" s="11">
        <v>288.97000000000003</v>
      </c>
      <c r="E28" s="3" t="str">
        <f>_xlfn.XLOOKUP(A28,'Location list'!$A$2:$A$5,'Location list'!$B$2:$B$5)</f>
        <v>Chewy Cherry Chews Channel</v>
      </c>
      <c r="F28" s="3" t="str">
        <f>_xlfn.XLOOKUP(B28,'Location list'!$A$6:$A$11,'Location list'!$B$6:$B$11)</f>
        <v>Mallow Melt Mountains</v>
      </c>
    </row>
    <row r="29" spans="1:6" x14ac:dyDescent="0.35">
      <c r="A29" s="3" t="s">
        <v>6</v>
      </c>
      <c r="B29" s="3" t="s">
        <v>12</v>
      </c>
      <c r="C29" s="3">
        <v>12110</v>
      </c>
      <c r="D29" s="11">
        <v>653.38</v>
      </c>
      <c r="E29" s="3" t="str">
        <f>_xlfn.XLOOKUP(A29,'Location list'!$A$2:$A$5,'Location list'!$B$2:$B$5)</f>
        <v>Chewy Cherry Chews Channel</v>
      </c>
      <c r="F29" s="3" t="str">
        <f>_xlfn.XLOOKUP(B29,'Location list'!$A$6:$A$11,'Location list'!$B$6:$B$11)</f>
        <v>Mallow Melt Mountains</v>
      </c>
    </row>
    <row r="30" spans="1:6" x14ac:dyDescent="0.35">
      <c r="A30" s="3" t="s">
        <v>6</v>
      </c>
      <c r="B30" s="3" t="s">
        <v>12</v>
      </c>
      <c r="C30" s="3">
        <v>17542</v>
      </c>
      <c r="D30" s="11">
        <v>3226.91</v>
      </c>
      <c r="E30" s="3" t="str">
        <f>_xlfn.XLOOKUP(A30,'Location list'!$A$2:$A$5,'Location list'!$B$2:$B$5)</f>
        <v>Chewy Cherry Chews Channel</v>
      </c>
      <c r="F30" s="3" t="str">
        <f>_xlfn.XLOOKUP(B30,'Location list'!$A$6:$A$11,'Location list'!$B$6:$B$11)</f>
        <v>Mallow Melt Mountains</v>
      </c>
    </row>
    <row r="31" spans="1:6" x14ac:dyDescent="0.35">
      <c r="A31" s="3" t="s">
        <v>6</v>
      </c>
      <c r="B31" s="3" t="s">
        <v>12</v>
      </c>
      <c r="C31" s="3">
        <v>16660</v>
      </c>
      <c r="D31" s="11">
        <v>1232.07</v>
      </c>
      <c r="E31" s="3" t="str">
        <f>_xlfn.XLOOKUP(A31,'Location list'!$A$2:$A$5,'Location list'!$B$2:$B$5)</f>
        <v>Chewy Cherry Chews Channel</v>
      </c>
      <c r="F31" s="3" t="str">
        <f>_xlfn.XLOOKUP(B31,'Location list'!$A$6:$A$11,'Location list'!$B$6:$B$11)</f>
        <v>Mallow Melt Mountains</v>
      </c>
    </row>
    <row r="32" spans="1:6" x14ac:dyDescent="0.35">
      <c r="A32" s="3" t="s">
        <v>6</v>
      </c>
      <c r="B32" s="3" t="s">
        <v>12</v>
      </c>
      <c r="C32" s="3">
        <v>17225</v>
      </c>
      <c r="D32" s="11">
        <v>240.35</v>
      </c>
      <c r="E32" s="3" t="str">
        <f>_xlfn.XLOOKUP(A32,'Location list'!$A$2:$A$5,'Location list'!$B$2:$B$5)</f>
        <v>Chewy Cherry Chews Channel</v>
      </c>
      <c r="F32" s="3" t="str">
        <f>_xlfn.XLOOKUP(B32,'Location list'!$A$6:$A$11,'Location list'!$B$6:$B$11)</f>
        <v>Mallow Melt Mountains</v>
      </c>
    </row>
    <row r="33" spans="1:6" x14ac:dyDescent="0.35">
      <c r="A33" s="3" t="s">
        <v>6</v>
      </c>
      <c r="B33" s="3" t="s">
        <v>12</v>
      </c>
      <c r="C33" s="3">
        <v>15785</v>
      </c>
      <c r="D33" s="11">
        <v>535.96</v>
      </c>
      <c r="E33" s="3" t="str">
        <f>_xlfn.XLOOKUP(A33,'Location list'!$A$2:$A$5,'Location list'!$B$2:$B$5)</f>
        <v>Chewy Cherry Chews Channel</v>
      </c>
      <c r="F33" s="3" t="str">
        <f>_xlfn.XLOOKUP(B33,'Location list'!$A$6:$A$11,'Location list'!$B$6:$B$11)</f>
        <v>Mallow Melt Mountains</v>
      </c>
    </row>
    <row r="34" spans="1:6" x14ac:dyDescent="0.35">
      <c r="A34" s="3" t="s">
        <v>6</v>
      </c>
      <c r="B34" s="3" t="s">
        <v>12</v>
      </c>
      <c r="C34" s="3">
        <v>11660</v>
      </c>
      <c r="D34" s="11">
        <v>629.1</v>
      </c>
      <c r="E34" s="3" t="str">
        <f>_xlfn.XLOOKUP(A34,'Location list'!$A$2:$A$5,'Location list'!$B$2:$B$5)</f>
        <v>Chewy Cherry Chews Channel</v>
      </c>
      <c r="F34" s="3" t="str">
        <f>_xlfn.XLOOKUP(B34,'Location list'!$A$6:$A$11,'Location list'!$B$6:$B$11)</f>
        <v>Mallow Melt Mountains</v>
      </c>
    </row>
    <row r="35" spans="1:6" x14ac:dyDescent="0.35">
      <c r="A35" s="3" t="s">
        <v>6</v>
      </c>
      <c r="B35" s="3" t="s">
        <v>12</v>
      </c>
      <c r="C35" s="3">
        <v>19315</v>
      </c>
      <c r="D35" s="11">
        <v>2201.0100000000002</v>
      </c>
      <c r="E35" s="3" t="str">
        <f>_xlfn.XLOOKUP(A35,'Location list'!$A$2:$A$5,'Location list'!$B$2:$B$5)</f>
        <v>Chewy Cherry Chews Channel</v>
      </c>
      <c r="F35" s="3" t="str">
        <f>_xlfn.XLOOKUP(B35,'Location list'!$A$6:$A$11,'Location list'!$B$6:$B$11)</f>
        <v>Mallow Melt Mountains</v>
      </c>
    </row>
    <row r="36" spans="1:6" x14ac:dyDescent="0.35">
      <c r="A36" s="3" t="s">
        <v>6</v>
      </c>
      <c r="B36" s="3" t="s">
        <v>12</v>
      </c>
      <c r="C36" s="3">
        <v>16793</v>
      </c>
      <c r="D36" s="11">
        <v>738.11</v>
      </c>
      <c r="E36" s="3" t="str">
        <f>_xlfn.XLOOKUP(A36,'Location list'!$A$2:$A$5,'Location list'!$B$2:$B$5)</f>
        <v>Chewy Cherry Chews Channel</v>
      </c>
      <c r="F36" s="3" t="str">
        <f>_xlfn.XLOOKUP(B36,'Location list'!$A$6:$A$11,'Location list'!$B$6:$B$11)</f>
        <v>Mallow Melt Mountains</v>
      </c>
    </row>
    <row r="37" spans="1:6" x14ac:dyDescent="0.35">
      <c r="A37" s="3" t="s">
        <v>6</v>
      </c>
      <c r="B37" s="3" t="s">
        <v>12</v>
      </c>
      <c r="C37" s="3">
        <v>13137</v>
      </c>
      <c r="D37" s="11">
        <v>1365.64</v>
      </c>
      <c r="E37" s="3" t="str">
        <f>_xlfn.XLOOKUP(A37,'Location list'!$A$2:$A$5,'Location list'!$B$2:$B$5)</f>
        <v>Chewy Cherry Chews Channel</v>
      </c>
      <c r="F37" s="3" t="str">
        <f>_xlfn.XLOOKUP(B37,'Location list'!$A$6:$A$11,'Location list'!$B$6:$B$11)</f>
        <v>Mallow Melt Mountains</v>
      </c>
    </row>
    <row r="38" spans="1:6" x14ac:dyDescent="0.35">
      <c r="A38" s="3" t="s">
        <v>6</v>
      </c>
      <c r="B38" s="3" t="s">
        <v>12</v>
      </c>
      <c r="C38" s="3">
        <v>15680</v>
      </c>
      <c r="D38" s="11">
        <v>3041.19</v>
      </c>
      <c r="E38" s="3" t="str">
        <f>_xlfn.XLOOKUP(A38,'Location list'!$A$2:$A$5,'Location list'!$B$2:$B$5)</f>
        <v>Chewy Cherry Chews Channel</v>
      </c>
      <c r="F38" s="3" t="str">
        <f>_xlfn.XLOOKUP(B38,'Location list'!$A$6:$A$11,'Location list'!$B$6:$B$11)</f>
        <v>Mallow Melt Mountains</v>
      </c>
    </row>
    <row r="39" spans="1:6" x14ac:dyDescent="0.35">
      <c r="A39" s="3" t="s">
        <v>6</v>
      </c>
      <c r="B39" s="3" t="s">
        <v>12</v>
      </c>
      <c r="C39" s="3">
        <v>18354</v>
      </c>
      <c r="D39" s="11">
        <v>1173.8</v>
      </c>
      <c r="E39" s="3" t="str">
        <f>_xlfn.XLOOKUP(A39,'Location list'!$A$2:$A$5,'Location list'!$B$2:$B$5)</f>
        <v>Chewy Cherry Chews Channel</v>
      </c>
      <c r="F39" s="3" t="str">
        <f>_xlfn.XLOOKUP(B39,'Location list'!$A$6:$A$11,'Location list'!$B$6:$B$11)</f>
        <v>Mallow Melt Mountains</v>
      </c>
    </row>
    <row r="40" spans="1:6" x14ac:dyDescent="0.35">
      <c r="A40" s="3" t="s">
        <v>6</v>
      </c>
      <c r="B40" s="3" t="s">
        <v>12</v>
      </c>
      <c r="C40" s="3">
        <v>16595</v>
      </c>
      <c r="D40" s="11">
        <v>895.36</v>
      </c>
      <c r="E40" s="3" t="str">
        <f>_xlfn.XLOOKUP(A40,'Location list'!$A$2:$A$5,'Location list'!$B$2:$B$5)</f>
        <v>Chewy Cherry Chews Channel</v>
      </c>
      <c r="F40" s="3" t="str">
        <f>_xlfn.XLOOKUP(B40,'Location list'!$A$6:$A$11,'Location list'!$B$6:$B$11)</f>
        <v>Mallow Melt Mountains</v>
      </c>
    </row>
    <row r="41" spans="1:6" x14ac:dyDescent="0.35">
      <c r="A41" s="3" t="s">
        <v>6</v>
      </c>
      <c r="B41" s="3" t="s">
        <v>12</v>
      </c>
      <c r="C41" s="3">
        <v>18842</v>
      </c>
      <c r="D41" s="11">
        <v>5350.25</v>
      </c>
      <c r="E41" s="3" t="str">
        <f>_xlfn.XLOOKUP(A41,'Location list'!$A$2:$A$5,'Location list'!$B$2:$B$5)</f>
        <v>Chewy Cherry Chews Channel</v>
      </c>
      <c r="F41" s="3" t="str">
        <f>_xlfn.XLOOKUP(B41,'Location list'!$A$6:$A$11,'Location list'!$B$6:$B$11)</f>
        <v>Mallow Melt Mountains</v>
      </c>
    </row>
    <row r="42" spans="1:6" x14ac:dyDescent="0.35">
      <c r="A42" s="3" t="s">
        <v>6</v>
      </c>
      <c r="B42" s="3" t="s">
        <v>12</v>
      </c>
      <c r="C42" s="3">
        <v>16704</v>
      </c>
      <c r="D42" s="11">
        <v>2738.68</v>
      </c>
      <c r="E42" s="3" t="str">
        <f>_xlfn.XLOOKUP(A42,'Location list'!$A$2:$A$5,'Location list'!$B$2:$B$5)</f>
        <v>Chewy Cherry Chews Channel</v>
      </c>
      <c r="F42" s="3" t="str">
        <f>_xlfn.XLOOKUP(B42,'Location list'!$A$6:$A$11,'Location list'!$B$6:$B$11)</f>
        <v>Mallow Melt Mountains</v>
      </c>
    </row>
    <row r="43" spans="1:6" x14ac:dyDescent="0.35">
      <c r="A43" s="3" t="s">
        <v>6</v>
      </c>
      <c r="B43" s="3" t="s">
        <v>12</v>
      </c>
      <c r="C43" s="3">
        <v>14179</v>
      </c>
      <c r="D43" s="11">
        <v>339.64</v>
      </c>
      <c r="E43" s="3" t="str">
        <f>_xlfn.XLOOKUP(A43,'Location list'!$A$2:$A$5,'Location list'!$B$2:$B$5)</f>
        <v>Chewy Cherry Chews Channel</v>
      </c>
      <c r="F43" s="3" t="str">
        <f>_xlfn.XLOOKUP(B43,'Location list'!$A$6:$A$11,'Location list'!$B$6:$B$11)</f>
        <v>Mallow Melt Mountains</v>
      </c>
    </row>
    <row r="44" spans="1:6" x14ac:dyDescent="0.35">
      <c r="A44" s="3" t="s">
        <v>6</v>
      </c>
      <c r="B44" s="3" t="s">
        <v>12</v>
      </c>
      <c r="C44" s="3">
        <v>18660</v>
      </c>
      <c r="D44" s="11">
        <v>1006.77</v>
      </c>
      <c r="E44" s="3" t="str">
        <f>_xlfn.XLOOKUP(A44,'Location list'!$A$2:$A$5,'Location list'!$B$2:$B$5)</f>
        <v>Chewy Cherry Chews Channel</v>
      </c>
      <c r="F44" s="3" t="str">
        <f>_xlfn.XLOOKUP(B44,'Location list'!$A$6:$A$11,'Location list'!$B$6:$B$11)</f>
        <v>Mallow Melt Mountains</v>
      </c>
    </row>
    <row r="45" spans="1:6" x14ac:dyDescent="0.35">
      <c r="A45" s="3" t="s">
        <v>6</v>
      </c>
      <c r="B45" s="3" t="s">
        <v>11</v>
      </c>
      <c r="C45" s="3">
        <v>18940</v>
      </c>
      <c r="D45" s="11">
        <v>1565.34</v>
      </c>
      <c r="E45" s="3" t="str">
        <f>_xlfn.XLOOKUP(A45,'Location list'!$A$2:$A$5,'Location list'!$B$2:$B$5)</f>
        <v>Chewy Cherry Chews Channel</v>
      </c>
      <c r="F45" s="3" t="str">
        <f>_xlfn.XLOOKUP(B45,'Location list'!$A$6:$A$11,'Location list'!$B$6:$B$11)</f>
        <v>Snickerdoodle Slopes</v>
      </c>
    </row>
    <row r="46" spans="1:6" x14ac:dyDescent="0.35">
      <c r="A46" s="3" t="s">
        <v>6</v>
      </c>
      <c r="B46" s="3" t="s">
        <v>11</v>
      </c>
      <c r="C46" s="3">
        <v>18497</v>
      </c>
      <c r="D46" s="11">
        <v>1343.75</v>
      </c>
      <c r="E46" s="3" t="str">
        <f>_xlfn.XLOOKUP(A46,'Location list'!$A$2:$A$5,'Location list'!$B$2:$B$5)</f>
        <v>Chewy Cherry Chews Channel</v>
      </c>
      <c r="F46" s="3" t="str">
        <f>_xlfn.XLOOKUP(B46,'Location list'!$A$6:$A$11,'Location list'!$B$6:$B$11)</f>
        <v>Snickerdoodle Slopes</v>
      </c>
    </row>
    <row r="47" spans="1:6" x14ac:dyDescent="0.35">
      <c r="A47" s="3" t="s">
        <v>6</v>
      </c>
      <c r="B47" s="3" t="s">
        <v>11</v>
      </c>
      <c r="C47" s="3">
        <v>10034</v>
      </c>
      <c r="D47" s="11">
        <v>126.9</v>
      </c>
      <c r="E47" s="3" t="str">
        <f>_xlfn.XLOOKUP(A47,'Location list'!$A$2:$A$5,'Location list'!$B$2:$B$5)</f>
        <v>Chewy Cherry Chews Channel</v>
      </c>
      <c r="F47" s="3" t="str">
        <f>_xlfn.XLOOKUP(B47,'Location list'!$A$6:$A$11,'Location list'!$B$6:$B$11)</f>
        <v>Snickerdoodle Slopes</v>
      </c>
    </row>
    <row r="48" spans="1:6" x14ac:dyDescent="0.35">
      <c r="A48" s="3" t="s">
        <v>6</v>
      </c>
      <c r="B48" s="3" t="s">
        <v>11</v>
      </c>
      <c r="C48" s="3">
        <v>15781</v>
      </c>
      <c r="D48" s="11">
        <v>673.01</v>
      </c>
      <c r="E48" s="3" t="str">
        <f>_xlfn.XLOOKUP(A48,'Location list'!$A$2:$A$5,'Location list'!$B$2:$B$5)</f>
        <v>Chewy Cherry Chews Channel</v>
      </c>
      <c r="F48" s="3" t="str">
        <f>_xlfn.XLOOKUP(B48,'Location list'!$A$6:$A$11,'Location list'!$B$6:$B$11)</f>
        <v>Snickerdoodle Slopes</v>
      </c>
    </row>
    <row r="49" spans="1:6" x14ac:dyDescent="0.35">
      <c r="A49" s="3" t="s">
        <v>6</v>
      </c>
      <c r="B49" s="3" t="s">
        <v>11</v>
      </c>
      <c r="C49" s="3">
        <v>18766</v>
      </c>
      <c r="D49" s="11">
        <v>1926.27</v>
      </c>
      <c r="E49" s="3" t="str">
        <f>_xlfn.XLOOKUP(A49,'Location list'!$A$2:$A$5,'Location list'!$B$2:$B$5)</f>
        <v>Chewy Cherry Chews Channel</v>
      </c>
      <c r="F49" s="3" t="str">
        <f>_xlfn.XLOOKUP(B49,'Location list'!$A$6:$A$11,'Location list'!$B$6:$B$11)</f>
        <v>Snickerdoodle Slopes</v>
      </c>
    </row>
    <row r="50" spans="1:6" x14ac:dyDescent="0.35">
      <c r="A50" s="3" t="s">
        <v>6</v>
      </c>
      <c r="B50" s="3" t="s">
        <v>11</v>
      </c>
      <c r="C50" s="3">
        <v>18524</v>
      </c>
      <c r="D50" s="11">
        <v>789.99</v>
      </c>
      <c r="E50" s="3" t="str">
        <f>_xlfn.XLOOKUP(A50,'Location list'!$A$2:$A$5,'Location list'!$B$2:$B$5)</f>
        <v>Chewy Cherry Chews Channel</v>
      </c>
      <c r="F50" s="3" t="str">
        <f>_xlfn.XLOOKUP(B50,'Location list'!$A$6:$A$11,'Location list'!$B$6:$B$11)</f>
        <v>Snickerdoodle Slopes</v>
      </c>
    </row>
    <row r="51" spans="1:6" x14ac:dyDescent="0.35">
      <c r="A51" s="3" t="s">
        <v>6</v>
      </c>
      <c r="B51" s="3" t="s">
        <v>11</v>
      </c>
      <c r="C51" s="3">
        <v>15251</v>
      </c>
      <c r="D51" s="11">
        <v>192.88</v>
      </c>
      <c r="E51" s="3" t="str">
        <f>_xlfn.XLOOKUP(A51,'Location list'!$A$2:$A$5,'Location list'!$B$2:$B$5)</f>
        <v>Chewy Cherry Chews Channel</v>
      </c>
      <c r="F51" s="3" t="str">
        <f>_xlfn.XLOOKUP(B51,'Location list'!$A$6:$A$11,'Location list'!$B$6:$B$11)</f>
        <v>Snickerdoodle Slopes</v>
      </c>
    </row>
    <row r="52" spans="1:6" x14ac:dyDescent="0.35">
      <c r="A52" s="3" t="s">
        <v>6</v>
      </c>
      <c r="B52" s="3" t="s">
        <v>11</v>
      </c>
      <c r="C52" s="3">
        <v>17325</v>
      </c>
      <c r="D52" s="11">
        <v>1605.11</v>
      </c>
      <c r="E52" s="3" t="str">
        <f>_xlfn.XLOOKUP(A52,'Location list'!$A$2:$A$5,'Location list'!$B$2:$B$5)</f>
        <v>Chewy Cherry Chews Channel</v>
      </c>
      <c r="F52" s="3" t="str">
        <f>_xlfn.XLOOKUP(B52,'Location list'!$A$6:$A$11,'Location list'!$B$6:$B$11)</f>
        <v>Snickerdoodle Slopes</v>
      </c>
    </row>
    <row r="53" spans="1:6" x14ac:dyDescent="0.35">
      <c r="A53" s="3" t="s">
        <v>6</v>
      </c>
      <c r="B53" s="3" t="s">
        <v>11</v>
      </c>
      <c r="C53" s="3">
        <v>19260</v>
      </c>
      <c r="D53" s="11">
        <v>628.78</v>
      </c>
      <c r="E53" s="3" t="str">
        <f>_xlfn.XLOOKUP(A53,'Location list'!$A$2:$A$5,'Location list'!$B$2:$B$5)</f>
        <v>Chewy Cherry Chews Channel</v>
      </c>
      <c r="F53" s="3" t="str">
        <f>_xlfn.XLOOKUP(B53,'Location list'!$A$6:$A$11,'Location list'!$B$6:$B$11)</f>
        <v>Snickerdoodle Slopes</v>
      </c>
    </row>
    <row r="54" spans="1:6" x14ac:dyDescent="0.35">
      <c r="A54" s="3" t="s">
        <v>6</v>
      </c>
      <c r="B54" s="3" t="s">
        <v>11</v>
      </c>
      <c r="C54" s="3">
        <v>11190</v>
      </c>
      <c r="D54" s="11">
        <v>1372.42</v>
      </c>
      <c r="E54" s="3" t="str">
        <f>_xlfn.XLOOKUP(A54,'Location list'!$A$2:$A$5,'Location list'!$B$2:$B$5)</f>
        <v>Chewy Cherry Chews Channel</v>
      </c>
      <c r="F54" s="3" t="str">
        <f>_xlfn.XLOOKUP(B54,'Location list'!$A$6:$A$11,'Location list'!$B$6:$B$11)</f>
        <v>Snickerdoodle Slopes</v>
      </c>
    </row>
    <row r="55" spans="1:6" x14ac:dyDescent="0.35">
      <c r="A55" s="3" t="s">
        <v>6</v>
      </c>
      <c r="B55" s="3" t="s">
        <v>11</v>
      </c>
      <c r="C55" s="3">
        <v>16473</v>
      </c>
      <c r="D55" s="11">
        <v>1196.72</v>
      </c>
      <c r="E55" s="3" t="str">
        <f>_xlfn.XLOOKUP(A55,'Location list'!$A$2:$A$5,'Location list'!$B$2:$B$5)</f>
        <v>Chewy Cherry Chews Channel</v>
      </c>
      <c r="F55" s="3" t="str">
        <f>_xlfn.XLOOKUP(B55,'Location list'!$A$6:$A$11,'Location list'!$B$6:$B$11)</f>
        <v>Snickerdoodle Slopes</v>
      </c>
    </row>
    <row r="56" spans="1:6" x14ac:dyDescent="0.35">
      <c r="A56" s="3" t="s">
        <v>6</v>
      </c>
      <c r="B56" s="3" t="s">
        <v>11</v>
      </c>
      <c r="C56" s="3">
        <v>10470</v>
      </c>
      <c r="D56" s="11">
        <v>1493.51</v>
      </c>
      <c r="E56" s="3" t="str">
        <f>_xlfn.XLOOKUP(A56,'Location list'!$A$2:$A$5,'Location list'!$B$2:$B$5)</f>
        <v>Chewy Cherry Chews Channel</v>
      </c>
      <c r="F56" s="3" t="str">
        <f>_xlfn.XLOOKUP(B56,'Location list'!$A$6:$A$11,'Location list'!$B$6:$B$11)</f>
        <v>Snickerdoodle Slopes</v>
      </c>
    </row>
    <row r="57" spans="1:6" x14ac:dyDescent="0.35">
      <c r="A57" s="3" t="s">
        <v>6</v>
      </c>
      <c r="B57" s="3" t="s">
        <v>11</v>
      </c>
      <c r="C57" s="3">
        <v>13174</v>
      </c>
      <c r="D57" s="11">
        <v>693.57</v>
      </c>
      <c r="E57" s="3" t="str">
        <f>_xlfn.XLOOKUP(A57,'Location list'!$A$2:$A$5,'Location list'!$B$2:$B$5)</f>
        <v>Chewy Cherry Chews Channel</v>
      </c>
      <c r="F57" s="3" t="str">
        <f>_xlfn.XLOOKUP(B57,'Location list'!$A$6:$A$11,'Location list'!$B$6:$B$11)</f>
        <v>Snickerdoodle Slopes</v>
      </c>
    </row>
    <row r="58" spans="1:6" x14ac:dyDescent="0.35">
      <c r="A58" s="3" t="s">
        <v>6</v>
      </c>
      <c r="B58" s="3" t="s">
        <v>11</v>
      </c>
      <c r="C58" s="3">
        <v>10514</v>
      </c>
      <c r="D58" s="11">
        <v>1184.3699999999999</v>
      </c>
      <c r="E58" s="3" t="str">
        <f>_xlfn.XLOOKUP(A58,'Location list'!$A$2:$A$5,'Location list'!$B$2:$B$5)</f>
        <v>Chewy Cherry Chews Channel</v>
      </c>
      <c r="F58" s="3" t="str">
        <f>_xlfn.XLOOKUP(B58,'Location list'!$A$6:$A$11,'Location list'!$B$6:$B$11)</f>
        <v>Snickerdoodle Slopes</v>
      </c>
    </row>
    <row r="59" spans="1:6" x14ac:dyDescent="0.35">
      <c r="A59" s="3" t="s">
        <v>6</v>
      </c>
      <c r="B59" s="3" t="s">
        <v>11</v>
      </c>
      <c r="C59" s="3">
        <v>19733</v>
      </c>
      <c r="D59" s="11">
        <v>1038.8800000000001</v>
      </c>
      <c r="E59" s="3" t="str">
        <f>_xlfn.XLOOKUP(A59,'Location list'!$A$2:$A$5,'Location list'!$B$2:$B$5)</f>
        <v>Chewy Cherry Chews Channel</v>
      </c>
      <c r="F59" s="3" t="str">
        <f>_xlfn.XLOOKUP(B59,'Location list'!$A$6:$A$11,'Location list'!$B$6:$B$11)</f>
        <v>Snickerdoodle Slopes</v>
      </c>
    </row>
    <row r="60" spans="1:6" x14ac:dyDescent="0.35">
      <c r="A60" s="3" t="s">
        <v>6</v>
      </c>
      <c r="B60" s="3" t="s">
        <v>11</v>
      </c>
      <c r="C60" s="3">
        <v>14831</v>
      </c>
      <c r="D60" s="11">
        <v>1670.67</v>
      </c>
      <c r="E60" s="3" t="str">
        <f>_xlfn.XLOOKUP(A60,'Location list'!$A$2:$A$5,'Location list'!$B$2:$B$5)</f>
        <v>Chewy Cherry Chews Channel</v>
      </c>
      <c r="F60" s="3" t="str">
        <f>_xlfn.XLOOKUP(B60,'Location list'!$A$6:$A$11,'Location list'!$B$6:$B$11)</f>
        <v>Snickerdoodle Slopes</v>
      </c>
    </row>
    <row r="61" spans="1:6" x14ac:dyDescent="0.35">
      <c r="A61" s="3" t="s">
        <v>6</v>
      </c>
      <c r="B61" s="3" t="s">
        <v>11</v>
      </c>
      <c r="C61" s="3">
        <v>18702</v>
      </c>
      <c r="D61" s="11">
        <v>4350.97</v>
      </c>
      <c r="E61" s="3" t="str">
        <f>_xlfn.XLOOKUP(A61,'Location list'!$A$2:$A$5,'Location list'!$B$2:$B$5)</f>
        <v>Chewy Cherry Chews Channel</v>
      </c>
      <c r="F61" s="3" t="str">
        <f>_xlfn.XLOOKUP(B61,'Location list'!$A$6:$A$11,'Location list'!$B$6:$B$11)</f>
        <v>Snickerdoodle Slopes</v>
      </c>
    </row>
    <row r="62" spans="1:6" x14ac:dyDescent="0.35">
      <c r="A62" s="3" t="s">
        <v>6</v>
      </c>
      <c r="B62" s="3" t="s">
        <v>11</v>
      </c>
      <c r="C62" s="3">
        <v>12897</v>
      </c>
      <c r="D62" s="11">
        <v>1839.72</v>
      </c>
      <c r="E62" s="3" t="str">
        <f>_xlfn.XLOOKUP(A62,'Location list'!$A$2:$A$5,'Location list'!$B$2:$B$5)</f>
        <v>Chewy Cherry Chews Channel</v>
      </c>
      <c r="F62" s="3" t="str">
        <f>_xlfn.XLOOKUP(B62,'Location list'!$A$6:$A$11,'Location list'!$B$6:$B$11)</f>
        <v>Snickerdoodle Slopes</v>
      </c>
    </row>
    <row r="63" spans="1:6" x14ac:dyDescent="0.35">
      <c r="A63" s="3" t="s">
        <v>6</v>
      </c>
      <c r="B63" s="3" t="s">
        <v>11</v>
      </c>
      <c r="C63" s="3">
        <v>12372</v>
      </c>
      <c r="D63" s="11">
        <v>1269.95</v>
      </c>
      <c r="E63" s="3" t="str">
        <f>_xlfn.XLOOKUP(A63,'Location list'!$A$2:$A$5,'Location list'!$B$2:$B$5)</f>
        <v>Chewy Cherry Chews Channel</v>
      </c>
      <c r="F63" s="3" t="str">
        <f>_xlfn.XLOOKUP(B63,'Location list'!$A$6:$A$11,'Location list'!$B$6:$B$11)</f>
        <v>Snickerdoodle Slopes</v>
      </c>
    </row>
    <row r="64" spans="1:6" x14ac:dyDescent="0.35">
      <c r="A64" s="3" t="s">
        <v>6</v>
      </c>
      <c r="B64" s="3" t="s">
        <v>11</v>
      </c>
      <c r="C64" s="3">
        <v>12433</v>
      </c>
      <c r="D64" s="11">
        <v>2892.5</v>
      </c>
      <c r="E64" s="3" t="str">
        <f>_xlfn.XLOOKUP(A64,'Location list'!$A$2:$A$5,'Location list'!$B$2:$B$5)</f>
        <v>Chewy Cherry Chews Channel</v>
      </c>
      <c r="F64" s="3" t="str">
        <f>_xlfn.XLOOKUP(B64,'Location list'!$A$6:$A$11,'Location list'!$B$6:$B$11)</f>
        <v>Snickerdoodle Slopes</v>
      </c>
    </row>
    <row r="65" spans="1:6" x14ac:dyDescent="0.35">
      <c r="A65" s="3" t="s">
        <v>6</v>
      </c>
      <c r="B65" s="3" t="s">
        <v>11</v>
      </c>
      <c r="C65" s="3">
        <v>19509</v>
      </c>
      <c r="D65" s="11">
        <v>3563.26</v>
      </c>
      <c r="E65" s="3" t="str">
        <f>_xlfn.XLOOKUP(A65,'Location list'!$A$2:$A$5,'Location list'!$B$2:$B$5)</f>
        <v>Chewy Cherry Chews Channel</v>
      </c>
      <c r="F65" s="3" t="str">
        <f>_xlfn.XLOOKUP(B65,'Location list'!$A$6:$A$11,'Location list'!$B$6:$B$11)</f>
        <v>Snickerdoodle Slopes</v>
      </c>
    </row>
    <row r="66" spans="1:6" x14ac:dyDescent="0.35">
      <c r="A66" s="3" t="s">
        <v>6</v>
      </c>
      <c r="B66" s="3" t="s">
        <v>11</v>
      </c>
      <c r="C66" s="3">
        <v>11544</v>
      </c>
      <c r="D66" s="11">
        <v>146</v>
      </c>
      <c r="E66" s="3" t="str">
        <f>_xlfn.XLOOKUP(A66,'Location list'!$A$2:$A$5,'Location list'!$B$2:$B$5)</f>
        <v>Chewy Cherry Chews Channel</v>
      </c>
      <c r="F66" s="3" t="str">
        <f>_xlfn.XLOOKUP(B66,'Location list'!$A$6:$A$11,'Location list'!$B$6:$B$11)</f>
        <v>Snickerdoodle Slopes</v>
      </c>
    </row>
    <row r="67" spans="1:6" x14ac:dyDescent="0.35">
      <c r="A67" s="3" t="s">
        <v>6</v>
      </c>
      <c r="B67" s="3" t="s">
        <v>11</v>
      </c>
      <c r="C67" s="3">
        <v>10622</v>
      </c>
      <c r="D67" s="11">
        <v>453</v>
      </c>
      <c r="E67" s="3" t="str">
        <f>_xlfn.XLOOKUP(A67,'Location list'!$A$2:$A$5,'Location list'!$B$2:$B$5)</f>
        <v>Chewy Cherry Chews Channel</v>
      </c>
      <c r="F67" s="3" t="str">
        <f>_xlfn.XLOOKUP(B67,'Location list'!$A$6:$A$11,'Location list'!$B$6:$B$11)</f>
        <v>Snickerdoodle Slopes</v>
      </c>
    </row>
    <row r="68" spans="1:6" x14ac:dyDescent="0.35">
      <c r="A68" s="3" t="s">
        <v>6</v>
      </c>
      <c r="B68" s="3" t="s">
        <v>11</v>
      </c>
      <c r="C68" s="3">
        <v>19061</v>
      </c>
      <c r="D68" s="11">
        <v>2719</v>
      </c>
      <c r="E68" s="3" t="str">
        <f>_xlfn.XLOOKUP(A68,'Location list'!$A$2:$A$5,'Location list'!$B$2:$B$5)</f>
        <v>Chewy Cherry Chews Channel</v>
      </c>
      <c r="F68" s="3" t="str">
        <f>_xlfn.XLOOKUP(B68,'Location list'!$A$6:$A$11,'Location list'!$B$6:$B$11)</f>
        <v>Snickerdoodle Slopes</v>
      </c>
    </row>
    <row r="69" spans="1:6" x14ac:dyDescent="0.35">
      <c r="A69" s="3" t="s">
        <v>6</v>
      </c>
      <c r="B69" s="3" t="s">
        <v>11</v>
      </c>
      <c r="C69" s="3">
        <v>15058</v>
      </c>
      <c r="D69" s="11">
        <v>792.76</v>
      </c>
      <c r="E69" s="3" t="str">
        <f>_xlfn.XLOOKUP(A69,'Location list'!$A$2:$A$5,'Location list'!$B$2:$B$5)</f>
        <v>Chewy Cherry Chews Channel</v>
      </c>
      <c r="F69" s="3" t="str">
        <f>_xlfn.XLOOKUP(B69,'Location list'!$A$6:$A$11,'Location list'!$B$6:$B$11)</f>
        <v>Snickerdoodle Slopes</v>
      </c>
    </row>
    <row r="70" spans="1:6" x14ac:dyDescent="0.35">
      <c r="A70" s="3" t="s">
        <v>6</v>
      </c>
      <c r="B70" s="3" t="s">
        <v>11</v>
      </c>
      <c r="C70" s="3">
        <v>16512</v>
      </c>
      <c r="D70" s="11">
        <v>1034.43</v>
      </c>
      <c r="E70" s="3" t="str">
        <f>_xlfn.XLOOKUP(A70,'Location list'!$A$2:$A$5,'Location list'!$B$2:$B$5)</f>
        <v>Chewy Cherry Chews Channel</v>
      </c>
      <c r="F70" s="3" t="str">
        <f>_xlfn.XLOOKUP(B70,'Location list'!$A$6:$A$11,'Location list'!$B$6:$B$11)</f>
        <v>Snickerdoodle Slopes</v>
      </c>
    </row>
    <row r="71" spans="1:6" x14ac:dyDescent="0.35">
      <c r="A71" s="3" t="s">
        <v>6</v>
      </c>
      <c r="B71" s="3" t="s">
        <v>11</v>
      </c>
      <c r="C71" s="3">
        <v>17865</v>
      </c>
      <c r="D71" s="11">
        <v>1119.19</v>
      </c>
      <c r="E71" s="3" t="str">
        <f>_xlfn.XLOOKUP(A71,'Location list'!$A$2:$A$5,'Location list'!$B$2:$B$5)</f>
        <v>Chewy Cherry Chews Channel</v>
      </c>
      <c r="F71" s="3" t="str">
        <f>_xlfn.XLOOKUP(B71,'Location list'!$A$6:$A$11,'Location list'!$B$6:$B$11)</f>
        <v>Snickerdoodle Slopes</v>
      </c>
    </row>
    <row r="72" spans="1:6" x14ac:dyDescent="0.35">
      <c r="A72" s="3" t="s">
        <v>6</v>
      </c>
      <c r="B72" s="3" t="s">
        <v>11</v>
      </c>
      <c r="C72" s="3">
        <v>13036</v>
      </c>
      <c r="D72" s="11">
        <v>1468.47</v>
      </c>
      <c r="E72" s="3" t="str">
        <f>_xlfn.XLOOKUP(A72,'Location list'!$A$2:$A$5,'Location list'!$B$2:$B$5)</f>
        <v>Chewy Cherry Chews Channel</v>
      </c>
      <c r="F72" s="3" t="str">
        <f>_xlfn.XLOOKUP(B72,'Location list'!$A$6:$A$11,'Location list'!$B$6:$B$11)</f>
        <v>Snickerdoodle Slopes</v>
      </c>
    </row>
    <row r="73" spans="1:6" x14ac:dyDescent="0.35">
      <c r="A73" s="3" t="s">
        <v>6</v>
      </c>
      <c r="B73" s="3" t="s">
        <v>11</v>
      </c>
      <c r="C73" s="3">
        <v>11236</v>
      </c>
      <c r="D73" s="11">
        <v>1490.42</v>
      </c>
      <c r="E73" s="3" t="str">
        <f>_xlfn.XLOOKUP(A73,'Location list'!$A$2:$A$5,'Location list'!$B$2:$B$5)</f>
        <v>Chewy Cherry Chews Channel</v>
      </c>
      <c r="F73" s="3" t="str">
        <f>_xlfn.XLOOKUP(B73,'Location list'!$A$6:$A$11,'Location list'!$B$6:$B$11)</f>
        <v>Snickerdoodle Slopes</v>
      </c>
    </row>
    <row r="74" spans="1:6" x14ac:dyDescent="0.35">
      <c r="A74" s="3" t="s">
        <v>6</v>
      </c>
      <c r="B74" s="3" t="s">
        <v>11</v>
      </c>
      <c r="C74" s="3">
        <v>12541</v>
      </c>
      <c r="D74" s="11">
        <v>660.25</v>
      </c>
      <c r="E74" s="3" t="str">
        <f>_xlfn.XLOOKUP(A74,'Location list'!$A$2:$A$5,'Location list'!$B$2:$B$5)</f>
        <v>Chewy Cherry Chews Channel</v>
      </c>
      <c r="F74" s="3" t="str">
        <f>_xlfn.XLOOKUP(B74,'Location list'!$A$6:$A$11,'Location list'!$B$6:$B$11)</f>
        <v>Snickerdoodle Slopes</v>
      </c>
    </row>
    <row r="75" spans="1:6" x14ac:dyDescent="0.35">
      <c r="A75" s="3" t="s">
        <v>6</v>
      </c>
      <c r="B75" s="3" t="s">
        <v>11</v>
      </c>
      <c r="C75" s="3">
        <v>18397</v>
      </c>
      <c r="D75" s="11">
        <v>3176.19</v>
      </c>
      <c r="E75" s="3" t="str">
        <f>_xlfn.XLOOKUP(A75,'Location list'!$A$2:$A$5,'Location list'!$B$2:$B$5)</f>
        <v>Chewy Cherry Chews Channel</v>
      </c>
      <c r="F75" s="3" t="str">
        <f>_xlfn.XLOOKUP(B75,'Location list'!$A$6:$A$11,'Location list'!$B$6:$B$11)</f>
        <v>Snickerdoodle Slopes</v>
      </c>
    </row>
    <row r="76" spans="1:6" x14ac:dyDescent="0.35">
      <c r="A76" s="3" t="s">
        <v>6</v>
      </c>
      <c r="B76" s="3" t="s">
        <v>11</v>
      </c>
      <c r="C76" s="3">
        <v>15978</v>
      </c>
      <c r="D76" s="11">
        <v>1000.97</v>
      </c>
      <c r="E76" s="3" t="str">
        <f>_xlfn.XLOOKUP(A76,'Location list'!$A$2:$A$5,'Location list'!$B$2:$B$5)</f>
        <v>Chewy Cherry Chews Channel</v>
      </c>
      <c r="F76" s="3" t="str">
        <f>_xlfn.XLOOKUP(B76,'Location list'!$A$6:$A$11,'Location list'!$B$6:$B$11)</f>
        <v>Snickerdoodle Slopes</v>
      </c>
    </row>
    <row r="77" spans="1:6" x14ac:dyDescent="0.35">
      <c r="A77" s="3" t="s">
        <v>6</v>
      </c>
      <c r="B77" s="3" t="s">
        <v>11</v>
      </c>
      <c r="C77" s="3">
        <v>10484</v>
      </c>
      <c r="D77" s="11">
        <v>342.27</v>
      </c>
      <c r="E77" s="3" t="str">
        <f>_xlfn.XLOOKUP(A77,'Location list'!$A$2:$A$5,'Location list'!$B$2:$B$5)</f>
        <v>Chewy Cherry Chews Channel</v>
      </c>
      <c r="F77" s="3" t="str">
        <f>_xlfn.XLOOKUP(B77,'Location list'!$A$6:$A$11,'Location list'!$B$6:$B$11)</f>
        <v>Snickerdoodle Slopes</v>
      </c>
    </row>
    <row r="78" spans="1:6" x14ac:dyDescent="0.35">
      <c r="A78" s="3" t="s">
        <v>6</v>
      </c>
      <c r="B78" s="3" t="s">
        <v>11</v>
      </c>
      <c r="C78" s="3">
        <v>15072</v>
      </c>
      <c r="D78" s="11">
        <v>6068.7</v>
      </c>
      <c r="E78" s="3" t="str">
        <f>_xlfn.XLOOKUP(A78,'Location list'!$A$2:$A$5,'Location list'!$B$2:$B$5)</f>
        <v>Chewy Cherry Chews Channel</v>
      </c>
      <c r="F78" s="3" t="str">
        <f>_xlfn.XLOOKUP(B78,'Location list'!$A$6:$A$11,'Location list'!$B$6:$B$11)</f>
        <v>Snickerdoodle Slopes</v>
      </c>
    </row>
    <row r="79" spans="1:6" x14ac:dyDescent="0.35">
      <c r="A79" s="3" t="s">
        <v>6</v>
      </c>
      <c r="B79" s="3" t="s">
        <v>10</v>
      </c>
      <c r="C79" s="3">
        <v>11883</v>
      </c>
      <c r="D79" s="11">
        <v>3766</v>
      </c>
      <c r="E79" s="3" t="str">
        <f>_xlfn.XLOOKUP(A79,'Location list'!$A$2:$A$5,'Location list'!$B$2:$B$5)</f>
        <v>Chewy Cherry Chews Channel</v>
      </c>
      <c r="F79" s="3" t="str">
        <f>_xlfn.XLOOKUP(B79,'Location list'!$A$6:$A$11,'Location list'!$B$6:$B$11)</f>
        <v>Sherbet Shoreline</v>
      </c>
    </row>
    <row r="80" spans="1:6" x14ac:dyDescent="0.35">
      <c r="A80" s="3" t="s">
        <v>6</v>
      </c>
      <c r="B80" s="3" t="s">
        <v>10</v>
      </c>
      <c r="C80" s="3">
        <v>13966</v>
      </c>
      <c r="D80" s="11">
        <v>1213.97</v>
      </c>
      <c r="E80" s="3" t="str">
        <f>_xlfn.XLOOKUP(A80,'Location list'!$A$2:$A$5,'Location list'!$B$2:$B$5)</f>
        <v>Chewy Cherry Chews Channel</v>
      </c>
      <c r="F80" s="3" t="str">
        <f>_xlfn.XLOOKUP(B80,'Location list'!$A$6:$A$11,'Location list'!$B$6:$B$11)</f>
        <v>Sherbet Shoreline</v>
      </c>
    </row>
    <row r="81" spans="1:6" x14ac:dyDescent="0.35">
      <c r="A81" s="3" t="s">
        <v>6</v>
      </c>
      <c r="B81" s="3" t="s">
        <v>10</v>
      </c>
      <c r="C81" s="3">
        <v>15470</v>
      </c>
      <c r="D81" s="11">
        <v>3510.5</v>
      </c>
      <c r="E81" s="3" t="str">
        <f>_xlfn.XLOOKUP(A81,'Location list'!$A$2:$A$5,'Location list'!$B$2:$B$5)</f>
        <v>Chewy Cherry Chews Channel</v>
      </c>
      <c r="F81" s="3" t="str">
        <f>_xlfn.XLOOKUP(B81,'Location list'!$A$6:$A$11,'Location list'!$B$6:$B$11)</f>
        <v>Sherbet Shoreline</v>
      </c>
    </row>
    <row r="82" spans="1:6" x14ac:dyDescent="0.35">
      <c r="A82" s="3" t="s">
        <v>6</v>
      </c>
      <c r="B82" s="3" t="s">
        <v>10</v>
      </c>
      <c r="C82" s="3">
        <v>15178</v>
      </c>
      <c r="D82" s="11">
        <v>-46.7</v>
      </c>
      <c r="E82" s="3" t="str">
        <f>_xlfn.XLOOKUP(A82,'Location list'!$A$2:$A$5,'Location list'!$B$2:$B$5)</f>
        <v>Chewy Cherry Chews Channel</v>
      </c>
      <c r="F82" s="3" t="str">
        <f>_xlfn.XLOOKUP(B82,'Location list'!$A$6:$A$11,'Location list'!$B$6:$B$11)</f>
        <v>Sherbet Shoreline</v>
      </c>
    </row>
    <row r="83" spans="1:6" x14ac:dyDescent="0.35">
      <c r="A83" s="3" t="s">
        <v>6</v>
      </c>
      <c r="B83" s="3" t="s">
        <v>10</v>
      </c>
      <c r="C83" s="3">
        <v>17126</v>
      </c>
      <c r="D83" s="11">
        <v>7140.22</v>
      </c>
      <c r="E83" s="3" t="str">
        <f>_xlfn.XLOOKUP(A83,'Location list'!$A$2:$A$5,'Location list'!$B$2:$B$5)</f>
        <v>Chewy Cherry Chews Channel</v>
      </c>
      <c r="F83" s="3" t="str">
        <f>_xlfn.XLOOKUP(B83,'Location list'!$A$6:$A$11,'Location list'!$B$6:$B$11)</f>
        <v>Sherbet Shoreline</v>
      </c>
    </row>
    <row r="84" spans="1:6" x14ac:dyDescent="0.35">
      <c r="A84" s="3" t="s">
        <v>6</v>
      </c>
      <c r="B84" s="3" t="s">
        <v>10</v>
      </c>
      <c r="C84" s="3">
        <v>17423</v>
      </c>
      <c r="D84" s="11">
        <v>2908.3</v>
      </c>
      <c r="E84" s="3" t="str">
        <f>_xlfn.XLOOKUP(A84,'Location list'!$A$2:$A$5,'Location list'!$B$2:$B$5)</f>
        <v>Chewy Cherry Chews Channel</v>
      </c>
      <c r="F84" s="3" t="str">
        <f>_xlfn.XLOOKUP(B84,'Location list'!$A$6:$A$11,'Location list'!$B$6:$B$11)</f>
        <v>Sherbet Shoreline</v>
      </c>
    </row>
    <row r="85" spans="1:6" x14ac:dyDescent="0.35">
      <c r="A85" s="3" t="s">
        <v>6</v>
      </c>
      <c r="B85" s="3" t="s">
        <v>10</v>
      </c>
      <c r="C85" s="3">
        <v>16664</v>
      </c>
      <c r="D85" s="11">
        <v>8614.01</v>
      </c>
      <c r="E85" s="3" t="str">
        <f>_xlfn.XLOOKUP(A85,'Location list'!$A$2:$A$5,'Location list'!$B$2:$B$5)</f>
        <v>Chewy Cherry Chews Channel</v>
      </c>
      <c r="F85" s="3" t="str">
        <f>_xlfn.XLOOKUP(B85,'Location list'!$A$6:$A$11,'Location list'!$B$6:$B$11)</f>
        <v>Sherbet Shoreline</v>
      </c>
    </row>
    <row r="86" spans="1:6" x14ac:dyDescent="0.35">
      <c r="A86" s="3" t="s">
        <v>6</v>
      </c>
      <c r="B86" s="3" t="s">
        <v>10</v>
      </c>
      <c r="C86" s="3">
        <v>17125</v>
      </c>
      <c r="D86" s="11">
        <v>1317.31</v>
      </c>
      <c r="E86" s="3" t="str">
        <f>_xlfn.XLOOKUP(A86,'Location list'!$A$2:$A$5,'Location list'!$B$2:$B$5)</f>
        <v>Chewy Cherry Chews Channel</v>
      </c>
      <c r="F86" s="3" t="str">
        <f>_xlfn.XLOOKUP(B86,'Location list'!$A$6:$A$11,'Location list'!$B$6:$B$11)</f>
        <v>Sherbet Shoreline</v>
      </c>
    </row>
    <row r="87" spans="1:6" x14ac:dyDescent="0.35">
      <c r="A87" s="3" t="s">
        <v>6</v>
      </c>
      <c r="B87" s="3" t="s">
        <v>10</v>
      </c>
      <c r="C87" s="3">
        <v>10884</v>
      </c>
      <c r="D87" s="11">
        <v>2252.15</v>
      </c>
      <c r="E87" s="3" t="str">
        <f>_xlfn.XLOOKUP(A87,'Location list'!$A$2:$A$5,'Location list'!$B$2:$B$5)</f>
        <v>Chewy Cherry Chews Channel</v>
      </c>
      <c r="F87" s="3" t="str">
        <f>_xlfn.XLOOKUP(B87,'Location list'!$A$6:$A$11,'Location list'!$B$6:$B$11)</f>
        <v>Sherbet Shoreline</v>
      </c>
    </row>
    <row r="88" spans="1:6" x14ac:dyDescent="0.35">
      <c r="A88" s="3" t="s">
        <v>6</v>
      </c>
      <c r="B88" s="3" t="s">
        <v>10</v>
      </c>
      <c r="C88" s="3">
        <v>15853</v>
      </c>
      <c r="D88" s="11">
        <v>3121.82</v>
      </c>
      <c r="E88" s="3" t="str">
        <f>_xlfn.XLOOKUP(A88,'Location list'!$A$2:$A$5,'Location list'!$B$2:$B$5)</f>
        <v>Chewy Cherry Chews Channel</v>
      </c>
      <c r="F88" s="3" t="str">
        <f>_xlfn.XLOOKUP(B88,'Location list'!$A$6:$A$11,'Location list'!$B$6:$B$11)</f>
        <v>Sherbet Shoreline</v>
      </c>
    </row>
    <row r="89" spans="1:6" x14ac:dyDescent="0.35">
      <c r="A89" s="3" t="s">
        <v>6</v>
      </c>
      <c r="B89" s="3" t="s">
        <v>10</v>
      </c>
      <c r="C89" s="3">
        <v>18076</v>
      </c>
      <c r="D89" s="11">
        <v>4101.8599999999997</v>
      </c>
      <c r="E89" s="3" t="str">
        <f>_xlfn.XLOOKUP(A89,'Location list'!$A$2:$A$5,'Location list'!$B$2:$B$5)</f>
        <v>Chewy Cherry Chews Channel</v>
      </c>
      <c r="F89" s="3" t="str">
        <f>_xlfn.XLOOKUP(B89,'Location list'!$A$6:$A$11,'Location list'!$B$6:$B$11)</f>
        <v>Sherbet Shoreline</v>
      </c>
    </row>
    <row r="90" spans="1:6" x14ac:dyDescent="0.35">
      <c r="A90" s="3" t="s">
        <v>6</v>
      </c>
      <c r="B90" s="3" t="s">
        <v>10</v>
      </c>
      <c r="C90" s="3">
        <v>18926</v>
      </c>
      <c r="D90" s="11">
        <v>9215.51</v>
      </c>
      <c r="E90" s="3" t="str">
        <f>_xlfn.XLOOKUP(A90,'Location list'!$A$2:$A$5,'Location list'!$B$2:$B$5)</f>
        <v>Chewy Cherry Chews Channel</v>
      </c>
      <c r="F90" s="3" t="str">
        <f>_xlfn.XLOOKUP(B90,'Location list'!$A$6:$A$11,'Location list'!$B$6:$B$11)</f>
        <v>Sherbet Shoreline</v>
      </c>
    </row>
    <row r="91" spans="1:6" x14ac:dyDescent="0.35">
      <c r="A91" s="3" t="s">
        <v>6</v>
      </c>
      <c r="B91" s="3" t="s">
        <v>10</v>
      </c>
      <c r="C91" s="3">
        <v>18439</v>
      </c>
      <c r="D91" s="11">
        <v>6028.13</v>
      </c>
      <c r="E91" s="3" t="str">
        <f>_xlfn.XLOOKUP(A91,'Location list'!$A$2:$A$5,'Location list'!$B$2:$B$5)</f>
        <v>Chewy Cherry Chews Channel</v>
      </c>
      <c r="F91" s="3" t="str">
        <f>_xlfn.XLOOKUP(B91,'Location list'!$A$6:$A$11,'Location list'!$B$6:$B$11)</f>
        <v>Sherbet Shoreline</v>
      </c>
    </row>
    <row r="92" spans="1:6" x14ac:dyDescent="0.35">
      <c r="A92" s="3" t="s">
        <v>6</v>
      </c>
      <c r="B92" s="3" t="s">
        <v>10</v>
      </c>
      <c r="C92" s="3">
        <v>12584</v>
      </c>
      <c r="D92" s="11">
        <v>3736.48</v>
      </c>
      <c r="E92" s="3" t="str">
        <f>_xlfn.XLOOKUP(A92,'Location list'!$A$2:$A$5,'Location list'!$B$2:$B$5)</f>
        <v>Chewy Cherry Chews Channel</v>
      </c>
      <c r="F92" s="3" t="str">
        <f>_xlfn.XLOOKUP(B92,'Location list'!$A$6:$A$11,'Location list'!$B$6:$B$11)</f>
        <v>Sherbet Shoreline</v>
      </c>
    </row>
    <row r="93" spans="1:6" x14ac:dyDescent="0.35">
      <c r="A93" s="3" t="s">
        <v>6</v>
      </c>
      <c r="B93" s="3" t="s">
        <v>10</v>
      </c>
      <c r="C93" s="3">
        <v>10517</v>
      </c>
      <c r="D93" s="11">
        <v>4489.95</v>
      </c>
      <c r="E93" s="3" t="str">
        <f>_xlfn.XLOOKUP(A93,'Location list'!$A$2:$A$5,'Location list'!$B$2:$B$5)</f>
        <v>Chewy Cherry Chews Channel</v>
      </c>
      <c r="F93" s="3" t="str">
        <f>_xlfn.XLOOKUP(B93,'Location list'!$A$6:$A$11,'Location list'!$B$6:$B$11)</f>
        <v>Sherbet Shoreline</v>
      </c>
    </row>
    <row r="94" spans="1:6" x14ac:dyDescent="0.35">
      <c r="A94" s="3" t="s">
        <v>6</v>
      </c>
      <c r="B94" s="3" t="s">
        <v>10</v>
      </c>
      <c r="C94" s="3">
        <v>14962</v>
      </c>
      <c r="D94" s="11">
        <v>2497.5</v>
      </c>
      <c r="E94" s="3" t="str">
        <f>_xlfn.XLOOKUP(A94,'Location list'!$A$2:$A$5,'Location list'!$B$2:$B$5)</f>
        <v>Chewy Cherry Chews Channel</v>
      </c>
      <c r="F94" s="3" t="str">
        <f>_xlfn.XLOOKUP(B94,'Location list'!$A$6:$A$11,'Location list'!$B$6:$B$11)</f>
        <v>Sherbet Shoreline</v>
      </c>
    </row>
    <row r="95" spans="1:6" x14ac:dyDescent="0.35">
      <c r="A95" s="3" t="s">
        <v>6</v>
      </c>
      <c r="B95" s="3" t="s">
        <v>10</v>
      </c>
      <c r="C95" s="3">
        <v>11910</v>
      </c>
      <c r="D95" s="11">
        <v>916.15</v>
      </c>
      <c r="E95" s="3" t="str">
        <f>_xlfn.XLOOKUP(A95,'Location list'!$A$2:$A$5,'Location list'!$B$2:$B$5)</f>
        <v>Chewy Cherry Chews Channel</v>
      </c>
      <c r="F95" s="3" t="str">
        <f>_xlfn.XLOOKUP(B95,'Location list'!$A$6:$A$11,'Location list'!$B$6:$B$11)</f>
        <v>Sherbet Shoreline</v>
      </c>
    </row>
    <row r="96" spans="1:6" x14ac:dyDescent="0.35">
      <c r="A96" s="3" t="s">
        <v>6</v>
      </c>
      <c r="B96" s="3" t="s">
        <v>10</v>
      </c>
      <c r="C96" s="3">
        <v>15226</v>
      </c>
      <c r="D96" s="11">
        <v>3455.13</v>
      </c>
      <c r="E96" s="3" t="str">
        <f>_xlfn.XLOOKUP(A96,'Location list'!$A$2:$A$5,'Location list'!$B$2:$B$5)</f>
        <v>Chewy Cherry Chews Channel</v>
      </c>
      <c r="F96" s="3" t="str">
        <f>_xlfn.XLOOKUP(B96,'Location list'!$A$6:$A$11,'Location list'!$B$6:$B$11)</f>
        <v>Sherbet Shoreline</v>
      </c>
    </row>
    <row r="97" spans="1:6" x14ac:dyDescent="0.35">
      <c r="A97" s="3" t="s">
        <v>6</v>
      </c>
      <c r="B97" s="3" t="s">
        <v>10</v>
      </c>
      <c r="C97" s="3">
        <v>11881</v>
      </c>
      <c r="D97" s="11">
        <v>3408.93</v>
      </c>
      <c r="E97" s="3" t="str">
        <f>_xlfn.XLOOKUP(A97,'Location list'!$A$2:$A$5,'Location list'!$B$2:$B$5)</f>
        <v>Chewy Cherry Chews Channel</v>
      </c>
      <c r="F97" s="3" t="str">
        <f>_xlfn.XLOOKUP(B97,'Location list'!$A$6:$A$11,'Location list'!$B$6:$B$11)</f>
        <v>Sherbet Shoreline</v>
      </c>
    </row>
    <row r="98" spans="1:6" x14ac:dyDescent="0.35">
      <c r="A98" s="3" t="s">
        <v>6</v>
      </c>
      <c r="B98" s="3" t="s">
        <v>10</v>
      </c>
      <c r="C98" s="3">
        <v>16976</v>
      </c>
      <c r="D98" s="11">
        <v>5889.37</v>
      </c>
      <c r="E98" s="3" t="str">
        <f>_xlfn.XLOOKUP(A98,'Location list'!$A$2:$A$5,'Location list'!$B$2:$B$5)</f>
        <v>Chewy Cherry Chews Channel</v>
      </c>
      <c r="F98" s="3" t="str">
        <f>_xlfn.XLOOKUP(B98,'Location list'!$A$6:$A$11,'Location list'!$B$6:$B$11)</f>
        <v>Sherbet Shoreline</v>
      </c>
    </row>
    <row r="99" spans="1:6" x14ac:dyDescent="0.35">
      <c r="A99" s="3" t="s">
        <v>6</v>
      </c>
      <c r="B99" s="3" t="s">
        <v>10</v>
      </c>
      <c r="C99" s="3">
        <v>18002</v>
      </c>
      <c r="D99" s="11">
        <v>304.64999999999998</v>
      </c>
      <c r="E99" s="3" t="str">
        <f>_xlfn.XLOOKUP(A99,'Location list'!$A$2:$A$5,'Location list'!$B$2:$B$5)</f>
        <v>Chewy Cherry Chews Channel</v>
      </c>
      <c r="F99" s="3" t="str">
        <f>_xlfn.XLOOKUP(B99,'Location list'!$A$6:$A$11,'Location list'!$B$6:$B$11)</f>
        <v>Sherbet Shoreline</v>
      </c>
    </row>
    <row r="100" spans="1:6" x14ac:dyDescent="0.35">
      <c r="A100" s="3" t="s">
        <v>6</v>
      </c>
      <c r="B100" s="3" t="s">
        <v>10</v>
      </c>
      <c r="C100" s="3">
        <v>12646</v>
      </c>
      <c r="D100" s="11">
        <v>2616.75</v>
      </c>
      <c r="E100" s="3" t="str">
        <f>_xlfn.XLOOKUP(A100,'Location list'!$A$2:$A$5,'Location list'!$B$2:$B$5)</f>
        <v>Chewy Cherry Chews Channel</v>
      </c>
      <c r="F100" s="3" t="str">
        <f>_xlfn.XLOOKUP(B100,'Location list'!$A$6:$A$11,'Location list'!$B$6:$B$11)</f>
        <v>Sherbet Shoreline</v>
      </c>
    </row>
    <row r="101" spans="1:6" x14ac:dyDescent="0.35">
      <c r="A101" s="3" t="s">
        <v>6</v>
      </c>
      <c r="B101" s="3" t="s">
        <v>10</v>
      </c>
      <c r="C101" s="3">
        <v>13612</v>
      </c>
      <c r="D101" s="11">
        <v>3905.6</v>
      </c>
      <c r="E101" s="3" t="str">
        <f>_xlfn.XLOOKUP(A101,'Location list'!$A$2:$A$5,'Location list'!$B$2:$B$5)</f>
        <v>Chewy Cherry Chews Channel</v>
      </c>
      <c r="F101" s="3" t="str">
        <f>_xlfn.XLOOKUP(B101,'Location list'!$A$6:$A$11,'Location list'!$B$6:$B$11)</f>
        <v>Sherbet Shoreline</v>
      </c>
    </row>
    <row r="102" spans="1:6" x14ac:dyDescent="0.35">
      <c r="A102" s="3" t="s">
        <v>6</v>
      </c>
      <c r="B102" s="3" t="s">
        <v>10</v>
      </c>
      <c r="C102" s="3">
        <v>19598</v>
      </c>
      <c r="D102" s="11">
        <v>1703.52</v>
      </c>
      <c r="E102" s="3" t="str">
        <f>_xlfn.XLOOKUP(A102,'Location list'!$A$2:$A$5,'Location list'!$B$2:$B$5)</f>
        <v>Chewy Cherry Chews Channel</v>
      </c>
      <c r="F102" s="3" t="str">
        <f>_xlfn.XLOOKUP(B102,'Location list'!$A$6:$A$11,'Location list'!$B$6:$B$11)</f>
        <v>Sherbet Shoreline</v>
      </c>
    </row>
    <row r="103" spans="1:6" x14ac:dyDescent="0.35">
      <c r="A103" s="3" t="s">
        <v>6</v>
      </c>
      <c r="B103" s="3" t="s">
        <v>10</v>
      </c>
      <c r="C103" s="3">
        <v>12474</v>
      </c>
      <c r="D103" s="11">
        <v>335.84</v>
      </c>
      <c r="E103" s="3" t="str">
        <f>_xlfn.XLOOKUP(A103,'Location list'!$A$2:$A$5,'Location list'!$B$2:$B$5)</f>
        <v>Chewy Cherry Chews Channel</v>
      </c>
      <c r="F103" s="3" t="str">
        <f>_xlfn.XLOOKUP(B103,'Location list'!$A$6:$A$11,'Location list'!$B$6:$B$11)</f>
        <v>Sherbet Shoreline</v>
      </c>
    </row>
    <row r="104" spans="1:6" x14ac:dyDescent="0.35">
      <c r="A104" s="3" t="s">
        <v>6</v>
      </c>
      <c r="B104" s="3" t="s">
        <v>10</v>
      </c>
      <c r="C104" s="3">
        <v>14509</v>
      </c>
      <c r="D104" s="11">
        <v>2276.8000000000002</v>
      </c>
      <c r="E104" s="3" t="str">
        <f>_xlfn.XLOOKUP(A104,'Location list'!$A$2:$A$5,'Location list'!$B$2:$B$5)</f>
        <v>Chewy Cherry Chews Channel</v>
      </c>
      <c r="F104" s="3" t="str">
        <f>_xlfn.XLOOKUP(B104,'Location list'!$A$6:$A$11,'Location list'!$B$6:$B$11)</f>
        <v>Sherbet Shoreline</v>
      </c>
    </row>
    <row r="105" spans="1:6" x14ac:dyDescent="0.35">
      <c r="A105" s="3" t="s">
        <v>6</v>
      </c>
      <c r="B105" s="3" t="s">
        <v>10</v>
      </c>
      <c r="C105" s="3">
        <v>17455</v>
      </c>
      <c r="D105" s="11">
        <v>4484.59</v>
      </c>
      <c r="E105" s="3" t="str">
        <f>_xlfn.XLOOKUP(A105,'Location list'!$A$2:$A$5,'Location list'!$B$2:$B$5)</f>
        <v>Chewy Cherry Chews Channel</v>
      </c>
      <c r="F105" s="3" t="str">
        <f>_xlfn.XLOOKUP(B105,'Location list'!$A$6:$A$11,'Location list'!$B$6:$B$11)</f>
        <v>Sherbet Shoreline</v>
      </c>
    </row>
    <row r="106" spans="1:6" x14ac:dyDescent="0.35">
      <c r="A106" s="3" t="s">
        <v>6</v>
      </c>
      <c r="B106" s="3" t="s">
        <v>10</v>
      </c>
      <c r="C106" s="3">
        <v>12106</v>
      </c>
      <c r="D106" s="11">
        <v>1294.4100000000001</v>
      </c>
      <c r="E106" s="3" t="str">
        <f>_xlfn.XLOOKUP(A106,'Location list'!$A$2:$A$5,'Location list'!$B$2:$B$5)</f>
        <v>Chewy Cherry Chews Channel</v>
      </c>
      <c r="F106" s="3" t="str">
        <f>_xlfn.XLOOKUP(B106,'Location list'!$A$6:$A$11,'Location list'!$B$6:$B$11)</f>
        <v>Sherbet Shoreline</v>
      </c>
    </row>
    <row r="107" spans="1:6" x14ac:dyDescent="0.35">
      <c r="A107" s="3" t="s">
        <v>6</v>
      </c>
      <c r="B107" s="3" t="s">
        <v>10</v>
      </c>
      <c r="C107" s="3">
        <v>18545</v>
      </c>
      <c r="D107" s="11">
        <v>2724.69</v>
      </c>
      <c r="E107" s="3" t="str">
        <f>_xlfn.XLOOKUP(A107,'Location list'!$A$2:$A$5,'Location list'!$B$2:$B$5)</f>
        <v>Chewy Cherry Chews Channel</v>
      </c>
      <c r="F107" s="3" t="str">
        <f>_xlfn.XLOOKUP(B107,'Location list'!$A$6:$A$11,'Location list'!$B$6:$B$11)</f>
        <v>Sherbet Shoreline</v>
      </c>
    </row>
    <row r="108" spans="1:6" x14ac:dyDescent="0.35">
      <c r="A108" s="3" t="s">
        <v>6</v>
      </c>
      <c r="B108" s="3" t="s">
        <v>10</v>
      </c>
      <c r="C108" s="3">
        <v>18624</v>
      </c>
      <c r="D108" s="11">
        <v>5716.14</v>
      </c>
      <c r="E108" s="3" t="str">
        <f>_xlfn.XLOOKUP(A108,'Location list'!$A$2:$A$5,'Location list'!$B$2:$B$5)</f>
        <v>Chewy Cherry Chews Channel</v>
      </c>
      <c r="F108" s="3" t="str">
        <f>_xlfn.XLOOKUP(B108,'Location list'!$A$6:$A$11,'Location list'!$B$6:$B$11)</f>
        <v>Sherbet Shoreline</v>
      </c>
    </row>
    <row r="109" spans="1:6" x14ac:dyDescent="0.35">
      <c r="A109" s="3" t="s">
        <v>6</v>
      </c>
      <c r="B109" s="3" t="s">
        <v>10</v>
      </c>
      <c r="C109" s="3">
        <v>16210</v>
      </c>
      <c r="D109" s="11">
        <v>112.22</v>
      </c>
      <c r="E109" s="3" t="str">
        <f>_xlfn.XLOOKUP(A109,'Location list'!$A$2:$A$5,'Location list'!$B$2:$B$5)</f>
        <v>Chewy Cherry Chews Channel</v>
      </c>
      <c r="F109" s="3" t="str">
        <f>_xlfn.XLOOKUP(B109,'Location list'!$A$6:$A$11,'Location list'!$B$6:$B$11)</f>
        <v>Sherbet Shoreline</v>
      </c>
    </row>
    <row r="110" spans="1:6" x14ac:dyDescent="0.35">
      <c r="A110" s="3" t="s">
        <v>6</v>
      </c>
      <c r="B110" s="3" t="s">
        <v>10</v>
      </c>
      <c r="C110" s="3">
        <v>12578</v>
      </c>
      <c r="D110" s="11">
        <v>-38.700000000000003</v>
      </c>
      <c r="E110" s="3" t="str">
        <f>_xlfn.XLOOKUP(A110,'Location list'!$A$2:$A$5,'Location list'!$B$2:$B$5)</f>
        <v>Chewy Cherry Chews Channel</v>
      </c>
      <c r="F110" s="3" t="str">
        <f>_xlfn.XLOOKUP(B110,'Location list'!$A$6:$A$11,'Location list'!$B$6:$B$11)</f>
        <v>Sherbet Shoreline</v>
      </c>
    </row>
    <row r="111" spans="1:6" x14ac:dyDescent="0.35">
      <c r="A111" s="3" t="s">
        <v>6</v>
      </c>
      <c r="B111" s="3" t="s">
        <v>10</v>
      </c>
      <c r="C111" s="3">
        <v>14434</v>
      </c>
      <c r="D111" s="11">
        <v>2842.39</v>
      </c>
      <c r="E111" s="3" t="str">
        <f>_xlfn.XLOOKUP(A111,'Location list'!$A$2:$A$5,'Location list'!$B$2:$B$5)</f>
        <v>Chewy Cherry Chews Channel</v>
      </c>
      <c r="F111" s="3" t="str">
        <f>_xlfn.XLOOKUP(B111,'Location list'!$A$6:$A$11,'Location list'!$B$6:$B$11)</f>
        <v>Sherbet Shoreline</v>
      </c>
    </row>
    <row r="112" spans="1:6" x14ac:dyDescent="0.35">
      <c r="A112" s="3" t="s">
        <v>6</v>
      </c>
      <c r="B112" s="3" t="s">
        <v>10</v>
      </c>
      <c r="C112" s="3">
        <v>17758</v>
      </c>
      <c r="D112" s="11">
        <v>-54.64</v>
      </c>
      <c r="E112" s="3" t="str">
        <f>_xlfn.XLOOKUP(A112,'Location list'!$A$2:$A$5,'Location list'!$B$2:$B$5)</f>
        <v>Chewy Cherry Chews Channel</v>
      </c>
      <c r="F112" s="3" t="str">
        <f>_xlfn.XLOOKUP(B112,'Location list'!$A$6:$A$11,'Location list'!$B$6:$B$11)</f>
        <v>Sherbet Shoreline</v>
      </c>
    </row>
    <row r="113" spans="1:6" x14ac:dyDescent="0.35">
      <c r="A113" s="3" t="s">
        <v>6</v>
      </c>
      <c r="B113" s="3" t="s">
        <v>10</v>
      </c>
      <c r="C113" s="3">
        <v>17959</v>
      </c>
      <c r="D113" s="11">
        <v>1201.8699999999999</v>
      </c>
      <c r="E113" s="3" t="str">
        <f>_xlfn.XLOOKUP(A113,'Location list'!$A$2:$A$5,'Location list'!$B$2:$B$5)</f>
        <v>Chewy Cherry Chews Channel</v>
      </c>
      <c r="F113" s="3" t="str">
        <f>_xlfn.XLOOKUP(B113,'Location list'!$A$6:$A$11,'Location list'!$B$6:$B$11)</f>
        <v>Sherbet Shoreline</v>
      </c>
    </row>
    <row r="114" spans="1:6" x14ac:dyDescent="0.35">
      <c r="A114" s="3" t="s">
        <v>6</v>
      </c>
      <c r="B114" s="3" t="s">
        <v>10</v>
      </c>
      <c r="C114" s="3">
        <v>10513</v>
      </c>
      <c r="D114" s="11">
        <v>2280.5100000000002</v>
      </c>
      <c r="E114" s="3" t="str">
        <f>_xlfn.XLOOKUP(A114,'Location list'!$A$2:$A$5,'Location list'!$B$2:$B$5)</f>
        <v>Chewy Cherry Chews Channel</v>
      </c>
      <c r="F114" s="3" t="str">
        <f>_xlfn.XLOOKUP(B114,'Location list'!$A$6:$A$11,'Location list'!$B$6:$B$11)</f>
        <v>Sherbet Shoreline</v>
      </c>
    </row>
    <row r="115" spans="1:6" x14ac:dyDescent="0.35">
      <c r="A115" s="3" t="s">
        <v>6</v>
      </c>
      <c r="B115" s="3" t="s">
        <v>10</v>
      </c>
      <c r="C115" s="3">
        <v>13472</v>
      </c>
      <c r="D115" s="11">
        <v>497.43</v>
      </c>
      <c r="E115" s="3" t="str">
        <f>_xlfn.XLOOKUP(A115,'Location list'!$A$2:$A$5,'Location list'!$B$2:$B$5)</f>
        <v>Chewy Cherry Chews Channel</v>
      </c>
      <c r="F115" s="3" t="str">
        <f>_xlfn.XLOOKUP(B115,'Location list'!$A$6:$A$11,'Location list'!$B$6:$B$11)</f>
        <v>Sherbet Shoreline</v>
      </c>
    </row>
    <row r="116" spans="1:6" x14ac:dyDescent="0.35">
      <c r="A116" s="3" t="s">
        <v>6</v>
      </c>
      <c r="B116" s="3" t="s">
        <v>10</v>
      </c>
      <c r="C116" s="3">
        <v>13371</v>
      </c>
      <c r="D116" s="11">
        <v>1162.25</v>
      </c>
      <c r="E116" s="3" t="str">
        <f>_xlfn.XLOOKUP(A116,'Location list'!$A$2:$A$5,'Location list'!$B$2:$B$5)</f>
        <v>Chewy Cherry Chews Channel</v>
      </c>
      <c r="F116" s="3" t="str">
        <f>_xlfn.XLOOKUP(B116,'Location list'!$A$6:$A$11,'Location list'!$B$6:$B$11)</f>
        <v>Sherbet Shoreline</v>
      </c>
    </row>
    <row r="117" spans="1:6" x14ac:dyDescent="0.35">
      <c r="A117" s="3" t="s">
        <v>6</v>
      </c>
      <c r="B117" s="3" t="s">
        <v>10</v>
      </c>
      <c r="C117" s="3">
        <v>12115</v>
      </c>
      <c r="D117" s="11">
        <v>1537.67</v>
      </c>
      <c r="E117" s="3" t="str">
        <f>_xlfn.XLOOKUP(A117,'Location list'!$A$2:$A$5,'Location list'!$B$2:$B$5)</f>
        <v>Chewy Cherry Chews Channel</v>
      </c>
      <c r="F117" s="3" t="str">
        <f>_xlfn.XLOOKUP(B117,'Location list'!$A$6:$A$11,'Location list'!$B$6:$B$11)</f>
        <v>Sherbet Shoreline</v>
      </c>
    </row>
    <row r="118" spans="1:6" x14ac:dyDescent="0.35">
      <c r="A118" s="3" t="s">
        <v>6</v>
      </c>
      <c r="B118" s="3" t="s">
        <v>9</v>
      </c>
      <c r="C118" s="3">
        <v>10930</v>
      </c>
      <c r="D118" s="11">
        <v>3819.75</v>
      </c>
      <c r="E118" s="3" t="str">
        <f>_xlfn.XLOOKUP(A118,'Location list'!$A$2:$A$5,'Location list'!$B$2:$B$5)</f>
        <v>Chewy Cherry Chews Channel</v>
      </c>
      <c r="F118" s="3" t="str">
        <f>_xlfn.XLOOKUP(B118,'Location list'!$A$6:$A$11,'Location list'!$B$6:$B$11)</f>
        <v>Sugarplum Springs</v>
      </c>
    </row>
    <row r="119" spans="1:6" x14ac:dyDescent="0.35">
      <c r="A119" s="3" t="s">
        <v>6</v>
      </c>
      <c r="B119" s="3" t="s">
        <v>9</v>
      </c>
      <c r="C119" s="3">
        <v>12308</v>
      </c>
      <c r="D119" s="11">
        <v>1593.56</v>
      </c>
      <c r="E119" s="3" t="str">
        <f>_xlfn.XLOOKUP(A119,'Location list'!$A$2:$A$5,'Location list'!$B$2:$B$5)</f>
        <v>Chewy Cherry Chews Channel</v>
      </c>
      <c r="F119" s="3" t="str">
        <f>_xlfn.XLOOKUP(B119,'Location list'!$A$6:$A$11,'Location list'!$B$6:$B$11)</f>
        <v>Sugarplum Springs</v>
      </c>
    </row>
    <row r="120" spans="1:6" x14ac:dyDescent="0.35">
      <c r="A120" s="3" t="s">
        <v>6</v>
      </c>
      <c r="B120" s="3" t="s">
        <v>9</v>
      </c>
      <c r="C120" s="3">
        <v>19195</v>
      </c>
      <c r="D120" s="11">
        <v>2677.2</v>
      </c>
      <c r="E120" s="3" t="str">
        <f>_xlfn.XLOOKUP(A120,'Location list'!$A$2:$A$5,'Location list'!$B$2:$B$5)</f>
        <v>Chewy Cherry Chews Channel</v>
      </c>
      <c r="F120" s="3" t="str">
        <f>_xlfn.XLOOKUP(B120,'Location list'!$A$6:$A$11,'Location list'!$B$6:$B$11)</f>
        <v>Sugarplum Springs</v>
      </c>
    </row>
    <row r="121" spans="1:6" x14ac:dyDescent="0.35">
      <c r="A121" s="3" t="s">
        <v>6</v>
      </c>
      <c r="B121" s="3" t="s">
        <v>9</v>
      </c>
      <c r="C121" s="3">
        <v>10149</v>
      </c>
      <c r="D121" s="11">
        <v>2734.89</v>
      </c>
      <c r="E121" s="3" t="str">
        <f>_xlfn.XLOOKUP(A121,'Location list'!$A$2:$A$5,'Location list'!$B$2:$B$5)</f>
        <v>Chewy Cherry Chews Channel</v>
      </c>
      <c r="F121" s="3" t="str">
        <f>_xlfn.XLOOKUP(B121,'Location list'!$A$6:$A$11,'Location list'!$B$6:$B$11)</f>
        <v>Sugarplum Springs</v>
      </c>
    </row>
    <row r="122" spans="1:6" x14ac:dyDescent="0.35">
      <c r="A122" s="3" t="s">
        <v>6</v>
      </c>
      <c r="B122" s="3" t="s">
        <v>9</v>
      </c>
      <c r="C122" s="3">
        <v>18976</v>
      </c>
      <c r="D122" s="11">
        <v>1887.61</v>
      </c>
      <c r="E122" s="3" t="str">
        <f>_xlfn.XLOOKUP(A122,'Location list'!$A$2:$A$5,'Location list'!$B$2:$B$5)</f>
        <v>Chewy Cherry Chews Channel</v>
      </c>
      <c r="F122" s="3" t="str">
        <f>_xlfn.XLOOKUP(B122,'Location list'!$A$6:$A$11,'Location list'!$B$6:$B$11)</f>
        <v>Sugarplum Springs</v>
      </c>
    </row>
    <row r="123" spans="1:6" x14ac:dyDescent="0.35">
      <c r="A123" s="3" t="s">
        <v>6</v>
      </c>
      <c r="B123" s="3" t="s">
        <v>9</v>
      </c>
      <c r="C123" s="3">
        <v>10019</v>
      </c>
      <c r="D123" s="11">
        <v>1798.15</v>
      </c>
      <c r="E123" s="3" t="str">
        <f>_xlfn.XLOOKUP(A123,'Location list'!$A$2:$A$5,'Location list'!$B$2:$B$5)</f>
        <v>Chewy Cherry Chews Channel</v>
      </c>
      <c r="F123" s="3" t="str">
        <f>_xlfn.XLOOKUP(B123,'Location list'!$A$6:$A$11,'Location list'!$B$6:$B$11)</f>
        <v>Sugarplum Springs</v>
      </c>
    </row>
    <row r="124" spans="1:6" x14ac:dyDescent="0.35">
      <c r="A124" s="3" t="s">
        <v>6</v>
      </c>
      <c r="B124" s="3" t="s">
        <v>9</v>
      </c>
      <c r="C124" s="3">
        <v>19806</v>
      </c>
      <c r="D124" s="11">
        <v>1574.06</v>
      </c>
      <c r="E124" s="3" t="str">
        <f>_xlfn.XLOOKUP(A124,'Location list'!$A$2:$A$5,'Location list'!$B$2:$B$5)</f>
        <v>Chewy Cherry Chews Channel</v>
      </c>
      <c r="F124" s="3" t="str">
        <f>_xlfn.XLOOKUP(B124,'Location list'!$A$6:$A$11,'Location list'!$B$6:$B$11)</f>
        <v>Sugarplum Springs</v>
      </c>
    </row>
    <row r="125" spans="1:6" x14ac:dyDescent="0.35">
      <c r="A125" s="3" t="s">
        <v>6</v>
      </c>
      <c r="B125" s="3" t="s">
        <v>9</v>
      </c>
      <c r="C125" s="3">
        <v>12506</v>
      </c>
      <c r="D125" s="11">
        <v>2119.44</v>
      </c>
      <c r="E125" s="3" t="str">
        <f>_xlfn.XLOOKUP(A125,'Location list'!$A$2:$A$5,'Location list'!$B$2:$B$5)</f>
        <v>Chewy Cherry Chews Channel</v>
      </c>
      <c r="F125" s="3" t="str">
        <f>_xlfn.XLOOKUP(B125,'Location list'!$A$6:$A$11,'Location list'!$B$6:$B$11)</f>
        <v>Sugarplum Springs</v>
      </c>
    </row>
    <row r="126" spans="1:6" x14ac:dyDescent="0.35">
      <c r="A126" s="3" t="s">
        <v>6</v>
      </c>
      <c r="B126" s="3" t="s">
        <v>9</v>
      </c>
      <c r="C126" s="3">
        <v>16601</v>
      </c>
      <c r="D126" s="11">
        <v>2481.41</v>
      </c>
      <c r="E126" s="3" t="str">
        <f>_xlfn.XLOOKUP(A126,'Location list'!$A$2:$A$5,'Location list'!$B$2:$B$5)</f>
        <v>Chewy Cherry Chews Channel</v>
      </c>
      <c r="F126" s="3" t="str">
        <f>_xlfn.XLOOKUP(B126,'Location list'!$A$6:$A$11,'Location list'!$B$6:$B$11)</f>
        <v>Sugarplum Springs</v>
      </c>
    </row>
    <row r="127" spans="1:6" x14ac:dyDescent="0.35">
      <c r="A127" s="3" t="s">
        <v>6</v>
      </c>
      <c r="B127" s="3" t="s">
        <v>9</v>
      </c>
      <c r="C127" s="3">
        <v>10856</v>
      </c>
      <c r="D127" s="11">
        <v>1188.45</v>
      </c>
      <c r="E127" s="3" t="str">
        <f>_xlfn.XLOOKUP(A127,'Location list'!$A$2:$A$5,'Location list'!$B$2:$B$5)</f>
        <v>Chewy Cherry Chews Channel</v>
      </c>
      <c r="F127" s="3" t="str">
        <f>_xlfn.XLOOKUP(B127,'Location list'!$A$6:$A$11,'Location list'!$B$6:$B$11)</f>
        <v>Sugarplum Springs</v>
      </c>
    </row>
    <row r="128" spans="1:6" x14ac:dyDescent="0.35">
      <c r="A128" s="3" t="s">
        <v>6</v>
      </c>
      <c r="B128" s="3" t="s">
        <v>9</v>
      </c>
      <c r="C128" s="3">
        <v>18978</v>
      </c>
      <c r="D128" s="11">
        <v>3406.05</v>
      </c>
      <c r="E128" s="3" t="str">
        <f>_xlfn.XLOOKUP(A128,'Location list'!$A$2:$A$5,'Location list'!$B$2:$B$5)</f>
        <v>Chewy Cherry Chews Channel</v>
      </c>
      <c r="F128" s="3" t="str">
        <f>_xlfn.XLOOKUP(B128,'Location list'!$A$6:$A$11,'Location list'!$B$6:$B$11)</f>
        <v>Sugarplum Springs</v>
      </c>
    </row>
    <row r="129" spans="1:6" x14ac:dyDescent="0.35">
      <c r="A129" s="3" t="s">
        <v>6</v>
      </c>
      <c r="B129" s="3" t="s">
        <v>9</v>
      </c>
      <c r="C129" s="3">
        <v>17002</v>
      </c>
      <c r="D129" s="11">
        <v>1011.17</v>
      </c>
      <c r="E129" s="3" t="str">
        <f>_xlfn.XLOOKUP(A129,'Location list'!$A$2:$A$5,'Location list'!$B$2:$B$5)</f>
        <v>Chewy Cherry Chews Channel</v>
      </c>
      <c r="F129" s="3" t="str">
        <f>_xlfn.XLOOKUP(B129,'Location list'!$A$6:$A$11,'Location list'!$B$6:$B$11)</f>
        <v>Sugarplum Springs</v>
      </c>
    </row>
    <row r="130" spans="1:6" x14ac:dyDescent="0.35">
      <c r="A130" s="3" t="s">
        <v>6</v>
      </c>
      <c r="B130" s="3" t="s">
        <v>9</v>
      </c>
      <c r="C130" s="3">
        <v>15875</v>
      </c>
      <c r="D130" s="11">
        <v>3960.39</v>
      </c>
      <c r="E130" s="3" t="str">
        <f>_xlfn.XLOOKUP(A130,'Location list'!$A$2:$A$5,'Location list'!$B$2:$B$5)</f>
        <v>Chewy Cherry Chews Channel</v>
      </c>
      <c r="F130" s="3" t="str">
        <f>_xlfn.XLOOKUP(B130,'Location list'!$A$6:$A$11,'Location list'!$B$6:$B$11)</f>
        <v>Sugarplum Springs</v>
      </c>
    </row>
    <row r="131" spans="1:6" x14ac:dyDescent="0.35">
      <c r="A131" s="3" t="s">
        <v>6</v>
      </c>
      <c r="B131" s="3" t="s">
        <v>9</v>
      </c>
      <c r="C131" s="3">
        <v>12244</v>
      </c>
      <c r="D131" s="11">
        <v>2809.68</v>
      </c>
      <c r="E131" s="3" t="str">
        <f>_xlfn.XLOOKUP(A131,'Location list'!$A$2:$A$5,'Location list'!$B$2:$B$5)</f>
        <v>Chewy Cherry Chews Channel</v>
      </c>
      <c r="F131" s="3" t="str">
        <f>_xlfn.XLOOKUP(B131,'Location list'!$A$6:$A$11,'Location list'!$B$6:$B$11)</f>
        <v>Sugarplum Springs</v>
      </c>
    </row>
    <row r="132" spans="1:6" x14ac:dyDescent="0.35">
      <c r="A132" s="3" t="s">
        <v>6</v>
      </c>
      <c r="B132" s="3" t="s">
        <v>9</v>
      </c>
      <c r="C132" s="3">
        <v>14205</v>
      </c>
      <c r="D132" s="11">
        <v>1555.07</v>
      </c>
      <c r="E132" s="3" t="str">
        <f>_xlfn.XLOOKUP(A132,'Location list'!$A$2:$A$5,'Location list'!$B$2:$B$5)</f>
        <v>Chewy Cherry Chews Channel</v>
      </c>
      <c r="F132" s="3" t="str">
        <f>_xlfn.XLOOKUP(B132,'Location list'!$A$6:$A$11,'Location list'!$B$6:$B$11)</f>
        <v>Sugarplum Springs</v>
      </c>
    </row>
    <row r="133" spans="1:6" x14ac:dyDescent="0.35">
      <c r="A133" s="3" t="s">
        <v>6</v>
      </c>
      <c r="B133" s="3" t="s">
        <v>9</v>
      </c>
      <c r="C133" s="3">
        <v>17287</v>
      </c>
      <c r="D133" s="11">
        <v>1719.6</v>
      </c>
      <c r="E133" s="3" t="str">
        <f>_xlfn.XLOOKUP(A133,'Location list'!$A$2:$A$5,'Location list'!$B$2:$B$5)</f>
        <v>Chewy Cherry Chews Channel</v>
      </c>
      <c r="F133" s="3" t="str">
        <f>_xlfn.XLOOKUP(B133,'Location list'!$A$6:$A$11,'Location list'!$B$6:$B$11)</f>
        <v>Sugarplum Springs</v>
      </c>
    </row>
    <row r="134" spans="1:6" x14ac:dyDescent="0.35">
      <c r="A134" s="3" t="s">
        <v>6</v>
      </c>
      <c r="B134" s="3" t="s">
        <v>9</v>
      </c>
      <c r="C134" s="3">
        <v>17146</v>
      </c>
      <c r="D134" s="11">
        <v>1705.58</v>
      </c>
      <c r="E134" s="3" t="str">
        <f>_xlfn.XLOOKUP(A134,'Location list'!$A$2:$A$5,'Location list'!$B$2:$B$5)</f>
        <v>Chewy Cherry Chews Channel</v>
      </c>
      <c r="F134" s="3" t="str">
        <f>_xlfn.XLOOKUP(B134,'Location list'!$A$6:$A$11,'Location list'!$B$6:$B$11)</f>
        <v>Sugarplum Springs</v>
      </c>
    </row>
    <row r="135" spans="1:6" x14ac:dyDescent="0.35">
      <c r="A135" s="3" t="s">
        <v>6</v>
      </c>
      <c r="B135" s="3" t="s">
        <v>9</v>
      </c>
      <c r="C135" s="3">
        <v>13150</v>
      </c>
      <c r="D135" s="11">
        <v>256.08</v>
      </c>
      <c r="E135" s="3" t="str">
        <f>_xlfn.XLOOKUP(A135,'Location list'!$A$2:$A$5,'Location list'!$B$2:$B$5)</f>
        <v>Chewy Cherry Chews Channel</v>
      </c>
      <c r="F135" s="3" t="str">
        <f>_xlfn.XLOOKUP(B135,'Location list'!$A$6:$A$11,'Location list'!$B$6:$B$11)</f>
        <v>Sugarplum Springs</v>
      </c>
    </row>
    <row r="136" spans="1:6" x14ac:dyDescent="0.35">
      <c r="A136" s="3" t="s">
        <v>6</v>
      </c>
      <c r="B136" s="3" t="s">
        <v>9</v>
      </c>
      <c r="C136" s="3">
        <v>14662</v>
      </c>
      <c r="D136" s="11">
        <v>432.14</v>
      </c>
      <c r="E136" s="3" t="str">
        <f>_xlfn.XLOOKUP(A136,'Location list'!$A$2:$A$5,'Location list'!$B$2:$B$5)</f>
        <v>Chewy Cherry Chews Channel</v>
      </c>
      <c r="F136" s="3" t="str">
        <f>_xlfn.XLOOKUP(B136,'Location list'!$A$6:$A$11,'Location list'!$B$6:$B$11)</f>
        <v>Sugarplum Springs</v>
      </c>
    </row>
    <row r="137" spans="1:6" x14ac:dyDescent="0.35">
      <c r="A137" s="3" t="s">
        <v>6</v>
      </c>
      <c r="B137" s="3" t="s">
        <v>9</v>
      </c>
      <c r="C137" s="3">
        <v>12022</v>
      </c>
      <c r="D137" s="11">
        <v>835.21</v>
      </c>
      <c r="E137" s="3" t="str">
        <f>_xlfn.XLOOKUP(A137,'Location list'!$A$2:$A$5,'Location list'!$B$2:$B$5)</f>
        <v>Chewy Cherry Chews Channel</v>
      </c>
      <c r="F137" s="3" t="str">
        <f>_xlfn.XLOOKUP(B137,'Location list'!$A$6:$A$11,'Location list'!$B$6:$B$11)</f>
        <v>Sugarplum Springs</v>
      </c>
    </row>
    <row r="138" spans="1:6" x14ac:dyDescent="0.35">
      <c r="A138" s="3" t="s">
        <v>6</v>
      </c>
      <c r="B138" s="3" t="s">
        <v>9</v>
      </c>
      <c r="C138" s="3">
        <v>13572</v>
      </c>
      <c r="D138" s="11">
        <v>1350.06</v>
      </c>
      <c r="E138" s="3" t="str">
        <f>_xlfn.XLOOKUP(A138,'Location list'!$A$2:$A$5,'Location list'!$B$2:$B$5)</f>
        <v>Chewy Cherry Chews Channel</v>
      </c>
      <c r="F138" s="3" t="str">
        <f>_xlfn.XLOOKUP(B138,'Location list'!$A$6:$A$11,'Location list'!$B$6:$B$11)</f>
        <v>Sugarplum Springs</v>
      </c>
    </row>
    <row r="139" spans="1:6" x14ac:dyDescent="0.35">
      <c r="A139" s="3" t="s">
        <v>6</v>
      </c>
      <c r="B139" s="3" t="s">
        <v>9</v>
      </c>
      <c r="C139" s="3">
        <v>13256</v>
      </c>
      <c r="D139" s="11">
        <v>2379.1</v>
      </c>
      <c r="E139" s="3" t="str">
        <f>_xlfn.XLOOKUP(A139,'Location list'!$A$2:$A$5,'Location list'!$B$2:$B$5)</f>
        <v>Chewy Cherry Chews Channel</v>
      </c>
      <c r="F139" s="3" t="str">
        <f>_xlfn.XLOOKUP(B139,'Location list'!$A$6:$A$11,'Location list'!$B$6:$B$11)</f>
        <v>Sugarplum Springs</v>
      </c>
    </row>
    <row r="140" spans="1:6" x14ac:dyDescent="0.35">
      <c r="A140" s="3" t="s">
        <v>6</v>
      </c>
      <c r="B140" s="3" t="s">
        <v>9</v>
      </c>
      <c r="C140" s="3">
        <v>19650</v>
      </c>
      <c r="D140" s="11">
        <v>1954.66</v>
      </c>
      <c r="E140" s="3" t="str">
        <f>_xlfn.XLOOKUP(A140,'Location list'!$A$2:$A$5,'Location list'!$B$2:$B$5)</f>
        <v>Chewy Cherry Chews Channel</v>
      </c>
      <c r="F140" s="3" t="str">
        <f>_xlfn.XLOOKUP(B140,'Location list'!$A$6:$A$11,'Location list'!$B$6:$B$11)</f>
        <v>Sugarplum Springs</v>
      </c>
    </row>
    <row r="141" spans="1:6" x14ac:dyDescent="0.35">
      <c r="A141" s="3" t="s">
        <v>6</v>
      </c>
      <c r="B141" s="3" t="s">
        <v>9</v>
      </c>
      <c r="C141" s="3">
        <v>19292</v>
      </c>
      <c r="D141" s="11">
        <v>1147.3699999999999</v>
      </c>
      <c r="E141" s="3" t="str">
        <f>_xlfn.XLOOKUP(A141,'Location list'!$A$2:$A$5,'Location list'!$B$2:$B$5)</f>
        <v>Chewy Cherry Chews Channel</v>
      </c>
      <c r="F141" s="3" t="str">
        <f>_xlfn.XLOOKUP(B141,'Location list'!$A$6:$A$11,'Location list'!$B$6:$B$11)</f>
        <v>Sugarplum Springs</v>
      </c>
    </row>
    <row r="142" spans="1:6" x14ac:dyDescent="0.35">
      <c r="A142" s="3" t="s">
        <v>6</v>
      </c>
      <c r="B142" s="3" t="s">
        <v>9</v>
      </c>
      <c r="C142" s="3">
        <v>14704</v>
      </c>
      <c r="D142" s="11">
        <v>1168.58</v>
      </c>
      <c r="E142" s="3" t="str">
        <f>_xlfn.XLOOKUP(A142,'Location list'!$A$2:$A$5,'Location list'!$B$2:$B$5)</f>
        <v>Chewy Cherry Chews Channel</v>
      </c>
      <c r="F142" s="3" t="str">
        <f>_xlfn.XLOOKUP(B142,'Location list'!$A$6:$A$11,'Location list'!$B$6:$B$11)</f>
        <v>Sugarplum Springs</v>
      </c>
    </row>
    <row r="143" spans="1:6" x14ac:dyDescent="0.35">
      <c r="A143" s="3" t="s">
        <v>6</v>
      </c>
      <c r="B143" s="3" t="s">
        <v>9</v>
      </c>
      <c r="C143" s="3">
        <v>15364</v>
      </c>
      <c r="D143" s="11">
        <v>2603.79</v>
      </c>
      <c r="E143" s="3" t="str">
        <f>_xlfn.XLOOKUP(A143,'Location list'!$A$2:$A$5,'Location list'!$B$2:$B$5)</f>
        <v>Chewy Cherry Chews Channel</v>
      </c>
      <c r="F143" s="3" t="str">
        <f>_xlfn.XLOOKUP(B143,'Location list'!$A$6:$A$11,'Location list'!$B$6:$B$11)</f>
        <v>Sugarplum Springs</v>
      </c>
    </row>
    <row r="144" spans="1:6" x14ac:dyDescent="0.35">
      <c r="A144" s="3" t="s">
        <v>6</v>
      </c>
      <c r="B144" s="3" t="s">
        <v>9</v>
      </c>
      <c r="C144" s="3">
        <v>13922</v>
      </c>
      <c r="D144" s="11">
        <v>1663.31</v>
      </c>
      <c r="E144" s="3" t="str">
        <f>_xlfn.XLOOKUP(A144,'Location list'!$A$2:$A$5,'Location list'!$B$2:$B$5)</f>
        <v>Chewy Cherry Chews Channel</v>
      </c>
      <c r="F144" s="3" t="str">
        <f>_xlfn.XLOOKUP(B144,'Location list'!$A$6:$A$11,'Location list'!$B$6:$B$11)</f>
        <v>Sugarplum Springs</v>
      </c>
    </row>
    <row r="145" spans="1:6" x14ac:dyDescent="0.35">
      <c r="A145" s="3" t="s">
        <v>6</v>
      </c>
      <c r="B145" s="3" t="s">
        <v>9</v>
      </c>
      <c r="C145" s="3">
        <v>18284</v>
      </c>
      <c r="D145" s="11">
        <v>1087.42</v>
      </c>
      <c r="E145" s="3" t="str">
        <f>_xlfn.XLOOKUP(A145,'Location list'!$A$2:$A$5,'Location list'!$B$2:$B$5)</f>
        <v>Chewy Cherry Chews Channel</v>
      </c>
      <c r="F145" s="3" t="str">
        <f>_xlfn.XLOOKUP(B145,'Location list'!$A$6:$A$11,'Location list'!$B$6:$B$11)</f>
        <v>Sugarplum Springs</v>
      </c>
    </row>
    <row r="146" spans="1:6" x14ac:dyDescent="0.35">
      <c r="A146" s="3" t="s">
        <v>6</v>
      </c>
      <c r="B146" s="3" t="s">
        <v>9</v>
      </c>
      <c r="C146" s="3">
        <v>14448</v>
      </c>
      <c r="D146" s="11">
        <v>2159.6</v>
      </c>
      <c r="E146" s="3" t="str">
        <f>_xlfn.XLOOKUP(A146,'Location list'!$A$2:$A$5,'Location list'!$B$2:$B$5)</f>
        <v>Chewy Cherry Chews Channel</v>
      </c>
      <c r="F146" s="3" t="str">
        <f>_xlfn.XLOOKUP(B146,'Location list'!$A$6:$A$11,'Location list'!$B$6:$B$11)</f>
        <v>Sugarplum Springs</v>
      </c>
    </row>
    <row r="147" spans="1:6" x14ac:dyDescent="0.35">
      <c r="A147" s="3" t="s">
        <v>6</v>
      </c>
      <c r="B147" s="3" t="s">
        <v>9</v>
      </c>
      <c r="C147" s="3">
        <v>10904</v>
      </c>
      <c r="D147" s="11">
        <v>866.58</v>
      </c>
      <c r="E147" s="3" t="str">
        <f>_xlfn.XLOOKUP(A147,'Location list'!$A$2:$A$5,'Location list'!$B$2:$B$5)</f>
        <v>Chewy Cherry Chews Channel</v>
      </c>
      <c r="F147" s="3" t="str">
        <f>_xlfn.XLOOKUP(B147,'Location list'!$A$6:$A$11,'Location list'!$B$6:$B$11)</f>
        <v>Sugarplum Springs</v>
      </c>
    </row>
    <row r="148" spans="1:6" x14ac:dyDescent="0.35">
      <c r="A148" s="3" t="s">
        <v>6</v>
      </c>
      <c r="B148" s="3" t="s">
        <v>9</v>
      </c>
      <c r="C148" s="3">
        <v>12129</v>
      </c>
      <c r="D148" s="11">
        <v>236.2</v>
      </c>
      <c r="E148" s="3" t="str">
        <f>_xlfn.XLOOKUP(A148,'Location list'!$A$2:$A$5,'Location list'!$B$2:$B$5)</f>
        <v>Chewy Cherry Chews Channel</v>
      </c>
      <c r="F148" s="3" t="str">
        <f>_xlfn.XLOOKUP(B148,'Location list'!$A$6:$A$11,'Location list'!$B$6:$B$11)</f>
        <v>Sugarplum Springs</v>
      </c>
    </row>
    <row r="149" spans="1:6" x14ac:dyDescent="0.35">
      <c r="A149" s="3" t="s">
        <v>6</v>
      </c>
      <c r="B149" s="3" t="s">
        <v>9</v>
      </c>
      <c r="C149" s="3">
        <v>16129</v>
      </c>
      <c r="D149" s="11">
        <v>2249.5700000000002</v>
      </c>
      <c r="E149" s="3" t="str">
        <f>_xlfn.XLOOKUP(A149,'Location list'!$A$2:$A$5,'Location list'!$B$2:$B$5)</f>
        <v>Chewy Cherry Chews Channel</v>
      </c>
      <c r="F149" s="3" t="str">
        <f>_xlfn.XLOOKUP(B149,'Location list'!$A$6:$A$11,'Location list'!$B$6:$B$11)</f>
        <v>Sugarplum Springs</v>
      </c>
    </row>
    <row r="150" spans="1:6" x14ac:dyDescent="0.35">
      <c r="A150" s="3" t="s">
        <v>6</v>
      </c>
      <c r="B150" s="3" t="s">
        <v>9</v>
      </c>
      <c r="C150" s="3">
        <v>15453</v>
      </c>
      <c r="D150" s="11">
        <v>2618.88</v>
      </c>
      <c r="E150" s="3" t="str">
        <f>_xlfn.XLOOKUP(A150,'Location list'!$A$2:$A$5,'Location list'!$B$2:$B$5)</f>
        <v>Chewy Cherry Chews Channel</v>
      </c>
      <c r="F150" s="3" t="str">
        <f>_xlfn.XLOOKUP(B150,'Location list'!$A$6:$A$11,'Location list'!$B$6:$B$11)</f>
        <v>Sugarplum Springs</v>
      </c>
    </row>
    <row r="151" spans="1:6" x14ac:dyDescent="0.35">
      <c r="A151" s="3" t="s">
        <v>6</v>
      </c>
      <c r="B151" s="3" t="s">
        <v>9</v>
      </c>
      <c r="C151" s="3">
        <v>14954</v>
      </c>
      <c r="D151" s="11">
        <v>8366.3700000000008</v>
      </c>
      <c r="E151" s="3" t="str">
        <f>_xlfn.XLOOKUP(A151,'Location list'!$A$2:$A$5,'Location list'!$B$2:$B$5)</f>
        <v>Chewy Cherry Chews Channel</v>
      </c>
      <c r="F151" s="3" t="str">
        <f>_xlfn.XLOOKUP(B151,'Location list'!$A$6:$A$11,'Location list'!$B$6:$B$11)</f>
        <v>Sugarplum Springs</v>
      </c>
    </row>
    <row r="152" spans="1:6" x14ac:dyDescent="0.35">
      <c r="A152" s="3" t="s">
        <v>6</v>
      </c>
      <c r="B152" s="3" t="s">
        <v>9</v>
      </c>
      <c r="C152" s="3">
        <v>14245</v>
      </c>
      <c r="D152" s="11">
        <v>3411.3</v>
      </c>
      <c r="E152" s="3" t="str">
        <f>_xlfn.XLOOKUP(A152,'Location list'!$A$2:$A$5,'Location list'!$B$2:$B$5)</f>
        <v>Chewy Cherry Chews Channel</v>
      </c>
      <c r="F152" s="3" t="str">
        <f>_xlfn.XLOOKUP(B152,'Location list'!$A$6:$A$11,'Location list'!$B$6:$B$11)</f>
        <v>Sugarplum Springs</v>
      </c>
    </row>
    <row r="153" spans="1:6" x14ac:dyDescent="0.35">
      <c r="A153" s="3" t="s">
        <v>6</v>
      </c>
      <c r="B153" s="3" t="s">
        <v>9</v>
      </c>
      <c r="C153" s="3">
        <v>18624</v>
      </c>
      <c r="D153" s="11">
        <v>1852.6</v>
      </c>
      <c r="E153" s="3" t="str">
        <f>_xlfn.XLOOKUP(A153,'Location list'!$A$2:$A$5,'Location list'!$B$2:$B$5)</f>
        <v>Chewy Cherry Chews Channel</v>
      </c>
      <c r="F153" s="3" t="str">
        <f>_xlfn.XLOOKUP(B153,'Location list'!$A$6:$A$11,'Location list'!$B$6:$B$11)</f>
        <v>Sugarplum Springs</v>
      </c>
    </row>
    <row r="154" spans="1:6" x14ac:dyDescent="0.35">
      <c r="A154" s="3" t="s">
        <v>6</v>
      </c>
      <c r="B154" s="3" t="s">
        <v>9</v>
      </c>
      <c r="C154" s="3">
        <v>19297</v>
      </c>
      <c r="D154" s="11">
        <v>3077.36</v>
      </c>
      <c r="E154" s="3" t="str">
        <f>_xlfn.XLOOKUP(A154,'Location list'!$A$2:$A$5,'Location list'!$B$2:$B$5)</f>
        <v>Chewy Cherry Chews Channel</v>
      </c>
      <c r="F154" s="3" t="str">
        <f>_xlfn.XLOOKUP(B154,'Location list'!$A$6:$A$11,'Location list'!$B$6:$B$11)</f>
        <v>Sugarplum Springs</v>
      </c>
    </row>
    <row r="155" spans="1:6" x14ac:dyDescent="0.35">
      <c r="A155" s="3" t="s">
        <v>6</v>
      </c>
      <c r="B155" s="3" t="s">
        <v>9</v>
      </c>
      <c r="C155" s="3">
        <v>18423</v>
      </c>
      <c r="D155" s="11">
        <v>358.76</v>
      </c>
      <c r="E155" s="3" t="str">
        <f>_xlfn.XLOOKUP(A155,'Location list'!$A$2:$A$5,'Location list'!$B$2:$B$5)</f>
        <v>Chewy Cherry Chews Channel</v>
      </c>
      <c r="F155" s="3" t="str">
        <f>_xlfn.XLOOKUP(B155,'Location list'!$A$6:$A$11,'Location list'!$B$6:$B$11)</f>
        <v>Sugarplum Springs</v>
      </c>
    </row>
    <row r="156" spans="1:6" x14ac:dyDescent="0.35">
      <c r="A156" s="3" t="s">
        <v>6</v>
      </c>
      <c r="B156" s="3" t="s">
        <v>8</v>
      </c>
      <c r="C156" s="3">
        <v>13253</v>
      </c>
      <c r="D156" s="11">
        <v>561.51</v>
      </c>
      <c r="E156" s="3" t="str">
        <f>_xlfn.XLOOKUP(A156,'Location list'!$A$2:$A$5,'Location list'!$B$2:$B$5)</f>
        <v>Chewy Cherry Chews Channel</v>
      </c>
      <c r="F156" s="3" t="str">
        <f>_xlfn.XLOOKUP(B156,'Location list'!$A$6:$A$11,'Location list'!$B$6:$B$11)</f>
        <v>Sugar Swirl Spires</v>
      </c>
    </row>
    <row r="157" spans="1:6" x14ac:dyDescent="0.35">
      <c r="A157" s="3" t="s">
        <v>6</v>
      </c>
      <c r="B157" s="3" t="s">
        <v>8</v>
      </c>
      <c r="C157" s="3">
        <v>19210</v>
      </c>
      <c r="D157" s="11">
        <v>1966.5</v>
      </c>
      <c r="E157" s="3" t="str">
        <f>_xlfn.XLOOKUP(A157,'Location list'!$A$2:$A$5,'Location list'!$B$2:$B$5)</f>
        <v>Chewy Cherry Chews Channel</v>
      </c>
      <c r="F157" s="3" t="str">
        <f>_xlfn.XLOOKUP(B157,'Location list'!$A$6:$A$11,'Location list'!$B$6:$B$11)</f>
        <v>Sugar Swirl Spires</v>
      </c>
    </row>
    <row r="158" spans="1:6" x14ac:dyDescent="0.35">
      <c r="A158" s="3" t="s">
        <v>6</v>
      </c>
      <c r="B158" s="3" t="s">
        <v>8</v>
      </c>
      <c r="C158" s="3">
        <v>14804</v>
      </c>
      <c r="D158" s="11">
        <v>1959.58</v>
      </c>
      <c r="E158" s="3" t="str">
        <f>_xlfn.XLOOKUP(A158,'Location list'!$A$2:$A$5,'Location list'!$B$2:$B$5)</f>
        <v>Chewy Cherry Chews Channel</v>
      </c>
      <c r="F158" s="3" t="str">
        <f>_xlfn.XLOOKUP(B158,'Location list'!$A$6:$A$11,'Location list'!$B$6:$B$11)</f>
        <v>Sugar Swirl Spires</v>
      </c>
    </row>
    <row r="159" spans="1:6" x14ac:dyDescent="0.35">
      <c r="A159" s="3" t="s">
        <v>6</v>
      </c>
      <c r="B159" s="3" t="s">
        <v>8</v>
      </c>
      <c r="C159" s="3">
        <v>15349</v>
      </c>
      <c r="D159" s="11">
        <v>189.84</v>
      </c>
      <c r="E159" s="3" t="str">
        <f>_xlfn.XLOOKUP(A159,'Location list'!$A$2:$A$5,'Location list'!$B$2:$B$5)</f>
        <v>Chewy Cherry Chews Channel</v>
      </c>
      <c r="F159" s="3" t="str">
        <f>_xlfn.XLOOKUP(B159,'Location list'!$A$6:$A$11,'Location list'!$B$6:$B$11)</f>
        <v>Sugar Swirl Spires</v>
      </c>
    </row>
    <row r="160" spans="1:6" x14ac:dyDescent="0.35">
      <c r="A160" s="3" t="s">
        <v>6</v>
      </c>
      <c r="B160" s="3" t="s">
        <v>8</v>
      </c>
      <c r="C160" s="3">
        <v>17550</v>
      </c>
      <c r="D160" s="11">
        <v>743.57</v>
      </c>
      <c r="E160" s="3" t="str">
        <f>_xlfn.XLOOKUP(A160,'Location list'!$A$2:$A$5,'Location list'!$B$2:$B$5)</f>
        <v>Chewy Cherry Chews Channel</v>
      </c>
      <c r="F160" s="3" t="str">
        <f>_xlfn.XLOOKUP(B160,'Location list'!$A$6:$A$11,'Location list'!$B$6:$B$11)</f>
        <v>Sugar Swirl Spires</v>
      </c>
    </row>
    <row r="161" spans="1:6" x14ac:dyDescent="0.35">
      <c r="A161" s="3" t="s">
        <v>6</v>
      </c>
      <c r="B161" s="3" t="s">
        <v>8</v>
      </c>
      <c r="C161" s="3">
        <v>11130</v>
      </c>
      <c r="D161" s="11">
        <v>1584.56</v>
      </c>
      <c r="E161" s="3" t="str">
        <f>_xlfn.XLOOKUP(A161,'Location list'!$A$2:$A$5,'Location list'!$B$2:$B$5)</f>
        <v>Chewy Cherry Chews Channel</v>
      </c>
      <c r="F161" s="3" t="str">
        <f>_xlfn.XLOOKUP(B161,'Location list'!$A$6:$A$11,'Location list'!$B$6:$B$11)</f>
        <v>Sugar Swirl Spires</v>
      </c>
    </row>
    <row r="162" spans="1:6" x14ac:dyDescent="0.35">
      <c r="A162" s="3" t="s">
        <v>6</v>
      </c>
      <c r="B162" s="3" t="s">
        <v>8</v>
      </c>
      <c r="C162" s="3">
        <v>12755</v>
      </c>
      <c r="D162" s="11">
        <v>30.21</v>
      </c>
      <c r="E162" s="3" t="str">
        <f>_xlfn.XLOOKUP(A162,'Location list'!$A$2:$A$5,'Location list'!$B$2:$B$5)</f>
        <v>Chewy Cherry Chews Channel</v>
      </c>
      <c r="F162" s="3" t="str">
        <f>_xlfn.XLOOKUP(B162,'Location list'!$A$6:$A$11,'Location list'!$B$6:$B$11)</f>
        <v>Sugar Swirl Spires</v>
      </c>
    </row>
    <row r="163" spans="1:6" x14ac:dyDescent="0.35">
      <c r="A163" s="3" t="s">
        <v>6</v>
      </c>
      <c r="B163" s="3" t="s">
        <v>8</v>
      </c>
      <c r="C163" s="3">
        <v>17019</v>
      </c>
      <c r="D163" s="11">
        <v>550.88</v>
      </c>
      <c r="E163" s="3" t="str">
        <f>_xlfn.XLOOKUP(A163,'Location list'!$A$2:$A$5,'Location list'!$B$2:$B$5)</f>
        <v>Chewy Cherry Chews Channel</v>
      </c>
      <c r="F163" s="3" t="str">
        <f>_xlfn.XLOOKUP(B163,'Location list'!$A$6:$A$11,'Location list'!$B$6:$B$11)</f>
        <v>Sugar Swirl Spires</v>
      </c>
    </row>
    <row r="164" spans="1:6" x14ac:dyDescent="0.35">
      <c r="A164" s="3" t="s">
        <v>6</v>
      </c>
      <c r="B164" s="3" t="s">
        <v>8</v>
      </c>
      <c r="C164" s="3">
        <v>14408</v>
      </c>
      <c r="D164" s="11">
        <v>754.52</v>
      </c>
      <c r="E164" s="3" t="str">
        <f>_xlfn.XLOOKUP(A164,'Location list'!$A$2:$A$5,'Location list'!$B$2:$B$5)</f>
        <v>Chewy Cherry Chews Channel</v>
      </c>
      <c r="F164" s="3" t="str">
        <f>_xlfn.XLOOKUP(B164,'Location list'!$A$6:$A$11,'Location list'!$B$6:$B$11)</f>
        <v>Sugar Swirl Spires</v>
      </c>
    </row>
    <row r="165" spans="1:6" x14ac:dyDescent="0.35">
      <c r="A165" s="3" t="s">
        <v>6</v>
      </c>
      <c r="B165" s="3" t="s">
        <v>8</v>
      </c>
      <c r="C165" s="3">
        <v>14750</v>
      </c>
      <c r="D165" s="11">
        <v>182.43</v>
      </c>
      <c r="E165" s="3" t="str">
        <f>_xlfn.XLOOKUP(A165,'Location list'!$A$2:$A$5,'Location list'!$B$2:$B$5)</f>
        <v>Chewy Cherry Chews Channel</v>
      </c>
      <c r="F165" s="3" t="str">
        <f>_xlfn.XLOOKUP(B165,'Location list'!$A$6:$A$11,'Location list'!$B$6:$B$11)</f>
        <v>Sugar Swirl Spires</v>
      </c>
    </row>
    <row r="166" spans="1:6" x14ac:dyDescent="0.35">
      <c r="A166" s="3" t="s">
        <v>6</v>
      </c>
      <c r="B166" s="3" t="s">
        <v>8</v>
      </c>
      <c r="C166" s="3">
        <v>16516</v>
      </c>
      <c r="D166" s="11">
        <v>204.28</v>
      </c>
      <c r="E166" s="3" t="str">
        <f>_xlfn.XLOOKUP(A166,'Location list'!$A$2:$A$5,'Location list'!$B$2:$B$5)</f>
        <v>Chewy Cherry Chews Channel</v>
      </c>
      <c r="F166" s="3" t="str">
        <f>_xlfn.XLOOKUP(B166,'Location list'!$A$6:$A$11,'Location list'!$B$6:$B$11)</f>
        <v>Sugar Swirl Spires</v>
      </c>
    </row>
    <row r="167" spans="1:6" x14ac:dyDescent="0.35">
      <c r="A167" s="3" t="s">
        <v>6</v>
      </c>
      <c r="B167" s="3" t="s">
        <v>8</v>
      </c>
      <c r="C167" s="3">
        <v>16782</v>
      </c>
      <c r="D167" s="11">
        <v>711.03</v>
      </c>
      <c r="E167" s="3" t="str">
        <f>_xlfn.XLOOKUP(A167,'Location list'!$A$2:$A$5,'Location list'!$B$2:$B$5)</f>
        <v>Chewy Cherry Chews Channel</v>
      </c>
      <c r="F167" s="3" t="str">
        <f>_xlfn.XLOOKUP(B167,'Location list'!$A$6:$A$11,'Location list'!$B$6:$B$11)</f>
        <v>Sugar Swirl Spires</v>
      </c>
    </row>
    <row r="168" spans="1:6" x14ac:dyDescent="0.35">
      <c r="A168" s="3" t="s">
        <v>6</v>
      </c>
      <c r="B168" s="3" t="s">
        <v>8</v>
      </c>
      <c r="C168" s="3">
        <v>16815</v>
      </c>
      <c r="D168" s="11">
        <v>880.58</v>
      </c>
      <c r="E168" s="3" t="str">
        <f>_xlfn.XLOOKUP(A168,'Location list'!$A$2:$A$5,'Location list'!$B$2:$B$5)</f>
        <v>Chewy Cherry Chews Channel</v>
      </c>
      <c r="F168" s="3" t="str">
        <f>_xlfn.XLOOKUP(B168,'Location list'!$A$6:$A$11,'Location list'!$B$6:$B$11)</f>
        <v>Sugar Swirl Spires</v>
      </c>
    </row>
    <row r="169" spans="1:6" x14ac:dyDescent="0.35">
      <c r="A169" s="3" t="s">
        <v>6</v>
      </c>
      <c r="B169" s="3" t="s">
        <v>8</v>
      </c>
      <c r="C169" s="3">
        <v>13738</v>
      </c>
      <c r="D169" s="11">
        <v>994.2</v>
      </c>
      <c r="E169" s="3" t="str">
        <f>_xlfn.XLOOKUP(A169,'Location list'!$A$2:$A$5,'Location list'!$B$2:$B$5)</f>
        <v>Chewy Cherry Chews Channel</v>
      </c>
      <c r="F169" s="3" t="str">
        <f>_xlfn.XLOOKUP(B169,'Location list'!$A$6:$A$11,'Location list'!$B$6:$B$11)</f>
        <v>Sugar Swirl Spires</v>
      </c>
    </row>
    <row r="170" spans="1:6" x14ac:dyDescent="0.35">
      <c r="A170" s="3" t="s">
        <v>6</v>
      </c>
      <c r="B170" s="3" t="s">
        <v>8</v>
      </c>
      <c r="C170" s="3">
        <v>13724</v>
      </c>
      <c r="D170" s="11">
        <v>32.5</v>
      </c>
      <c r="E170" s="3" t="str">
        <f>_xlfn.XLOOKUP(A170,'Location list'!$A$2:$A$5,'Location list'!$B$2:$B$5)</f>
        <v>Chewy Cherry Chews Channel</v>
      </c>
      <c r="F170" s="3" t="str">
        <f>_xlfn.XLOOKUP(B170,'Location list'!$A$6:$A$11,'Location list'!$B$6:$B$11)</f>
        <v>Sugar Swirl Spires</v>
      </c>
    </row>
    <row r="171" spans="1:6" x14ac:dyDescent="0.35">
      <c r="A171" s="3" t="s">
        <v>6</v>
      </c>
      <c r="B171" s="3" t="s">
        <v>8</v>
      </c>
      <c r="C171" s="3">
        <v>11740</v>
      </c>
      <c r="D171" s="11">
        <v>262.61</v>
      </c>
      <c r="E171" s="3" t="str">
        <f>_xlfn.XLOOKUP(A171,'Location list'!$A$2:$A$5,'Location list'!$B$2:$B$5)</f>
        <v>Chewy Cherry Chews Channel</v>
      </c>
      <c r="F171" s="3" t="str">
        <f>_xlfn.XLOOKUP(B171,'Location list'!$A$6:$A$11,'Location list'!$B$6:$B$11)</f>
        <v>Sugar Swirl Spires</v>
      </c>
    </row>
    <row r="172" spans="1:6" x14ac:dyDescent="0.35">
      <c r="A172" s="3" t="s">
        <v>6</v>
      </c>
      <c r="B172" s="3" t="s">
        <v>8</v>
      </c>
      <c r="C172" s="3">
        <v>19441</v>
      </c>
      <c r="D172" s="11">
        <v>434.86</v>
      </c>
      <c r="E172" s="3" t="str">
        <f>_xlfn.XLOOKUP(A172,'Location list'!$A$2:$A$5,'Location list'!$B$2:$B$5)</f>
        <v>Chewy Cherry Chews Channel</v>
      </c>
      <c r="F172" s="3" t="str">
        <f>_xlfn.XLOOKUP(B172,'Location list'!$A$6:$A$11,'Location list'!$B$6:$B$11)</f>
        <v>Sugar Swirl Spires</v>
      </c>
    </row>
    <row r="173" spans="1:6" x14ac:dyDescent="0.35">
      <c r="A173" s="3" t="s">
        <v>6</v>
      </c>
      <c r="B173" s="3" t="s">
        <v>8</v>
      </c>
      <c r="C173" s="3">
        <v>13763</v>
      </c>
      <c r="D173" s="11">
        <v>1546.53</v>
      </c>
      <c r="E173" s="3" t="str">
        <f>_xlfn.XLOOKUP(A173,'Location list'!$A$2:$A$5,'Location list'!$B$2:$B$5)</f>
        <v>Chewy Cherry Chews Channel</v>
      </c>
      <c r="F173" s="3" t="str">
        <f>_xlfn.XLOOKUP(B173,'Location list'!$A$6:$A$11,'Location list'!$B$6:$B$11)</f>
        <v>Sugar Swirl Spires</v>
      </c>
    </row>
    <row r="174" spans="1:6" x14ac:dyDescent="0.35">
      <c r="A174" s="3" t="s">
        <v>6</v>
      </c>
      <c r="B174" s="3" t="s">
        <v>8</v>
      </c>
      <c r="C174" s="3">
        <v>10355</v>
      </c>
      <c r="D174" s="11">
        <v>24.52</v>
      </c>
      <c r="E174" s="3" t="str">
        <f>_xlfn.XLOOKUP(A174,'Location list'!$A$2:$A$5,'Location list'!$B$2:$B$5)</f>
        <v>Chewy Cherry Chews Channel</v>
      </c>
      <c r="F174" s="3" t="str">
        <f>_xlfn.XLOOKUP(B174,'Location list'!$A$6:$A$11,'Location list'!$B$6:$B$11)</f>
        <v>Sugar Swirl Spires</v>
      </c>
    </row>
    <row r="175" spans="1:6" x14ac:dyDescent="0.35">
      <c r="A175" s="3" t="s">
        <v>6</v>
      </c>
      <c r="B175" s="3" t="s">
        <v>8</v>
      </c>
      <c r="C175" s="3">
        <v>18629</v>
      </c>
      <c r="D175" s="11">
        <v>1907.02</v>
      </c>
      <c r="E175" s="3" t="str">
        <f>_xlfn.XLOOKUP(A175,'Location list'!$A$2:$A$5,'Location list'!$B$2:$B$5)</f>
        <v>Chewy Cherry Chews Channel</v>
      </c>
      <c r="F175" s="3" t="str">
        <f>_xlfn.XLOOKUP(B175,'Location list'!$A$6:$A$11,'Location list'!$B$6:$B$11)</f>
        <v>Sugar Swirl Spires</v>
      </c>
    </row>
    <row r="176" spans="1:6" x14ac:dyDescent="0.35">
      <c r="A176" s="3" t="s">
        <v>6</v>
      </c>
      <c r="B176" s="3" t="s">
        <v>8</v>
      </c>
      <c r="C176" s="3">
        <v>13559</v>
      </c>
      <c r="D176" s="11">
        <v>1116.83</v>
      </c>
      <c r="E176" s="3" t="str">
        <f>_xlfn.XLOOKUP(A176,'Location list'!$A$2:$A$5,'Location list'!$B$2:$B$5)</f>
        <v>Chewy Cherry Chews Channel</v>
      </c>
      <c r="F176" s="3" t="str">
        <f>_xlfn.XLOOKUP(B176,'Location list'!$A$6:$A$11,'Location list'!$B$6:$B$11)</f>
        <v>Sugar Swirl Spires</v>
      </c>
    </row>
    <row r="177" spans="1:6" x14ac:dyDescent="0.35">
      <c r="A177" s="3" t="s">
        <v>6</v>
      </c>
      <c r="B177" s="3" t="s">
        <v>8</v>
      </c>
      <c r="C177" s="3">
        <v>16154</v>
      </c>
      <c r="D177" s="11">
        <v>1653.66</v>
      </c>
      <c r="E177" s="3" t="str">
        <f>_xlfn.XLOOKUP(A177,'Location list'!$A$2:$A$5,'Location list'!$B$2:$B$5)</f>
        <v>Chewy Cherry Chews Channel</v>
      </c>
      <c r="F177" s="3" t="str">
        <f>_xlfn.XLOOKUP(B177,'Location list'!$A$6:$A$11,'Location list'!$B$6:$B$11)</f>
        <v>Sugar Swirl Spires</v>
      </c>
    </row>
    <row r="178" spans="1:6" x14ac:dyDescent="0.35">
      <c r="A178" s="3" t="s">
        <v>6</v>
      </c>
      <c r="B178" s="3" t="s">
        <v>8</v>
      </c>
      <c r="C178" s="3">
        <v>14658</v>
      </c>
      <c r="D178" s="11">
        <v>1060.78</v>
      </c>
      <c r="E178" s="3" t="str">
        <f>_xlfn.XLOOKUP(A178,'Location list'!$A$2:$A$5,'Location list'!$B$2:$B$5)</f>
        <v>Chewy Cherry Chews Channel</v>
      </c>
      <c r="F178" s="3" t="str">
        <f>_xlfn.XLOOKUP(B178,'Location list'!$A$6:$A$11,'Location list'!$B$6:$B$11)</f>
        <v>Sugar Swirl Spires</v>
      </c>
    </row>
    <row r="179" spans="1:6" x14ac:dyDescent="0.35">
      <c r="A179" s="3" t="s">
        <v>6</v>
      </c>
      <c r="B179" s="3" t="s">
        <v>8</v>
      </c>
      <c r="C179" s="3">
        <v>16590</v>
      </c>
      <c r="D179" s="11">
        <v>3523.19</v>
      </c>
      <c r="E179" s="3" t="str">
        <f>_xlfn.XLOOKUP(A179,'Location list'!$A$2:$A$5,'Location list'!$B$2:$B$5)</f>
        <v>Chewy Cherry Chews Channel</v>
      </c>
      <c r="F179" s="3" t="str">
        <f>_xlfn.XLOOKUP(B179,'Location list'!$A$6:$A$11,'Location list'!$B$6:$B$11)</f>
        <v>Sugar Swirl Spires</v>
      </c>
    </row>
    <row r="180" spans="1:6" x14ac:dyDescent="0.35">
      <c r="A180" s="3" t="s">
        <v>6</v>
      </c>
      <c r="B180" s="3" t="s">
        <v>8</v>
      </c>
      <c r="C180" s="3">
        <v>15613</v>
      </c>
      <c r="D180" s="11">
        <v>1598.28</v>
      </c>
      <c r="E180" s="3" t="str">
        <f>_xlfn.XLOOKUP(A180,'Location list'!$A$2:$A$5,'Location list'!$B$2:$B$5)</f>
        <v>Chewy Cherry Chews Channel</v>
      </c>
      <c r="F180" s="3" t="str">
        <f>_xlfn.XLOOKUP(B180,'Location list'!$A$6:$A$11,'Location list'!$B$6:$B$11)</f>
        <v>Sugar Swirl Spires</v>
      </c>
    </row>
    <row r="181" spans="1:6" x14ac:dyDescent="0.35">
      <c r="A181" s="3" t="s">
        <v>6</v>
      </c>
      <c r="B181" s="3" t="s">
        <v>8</v>
      </c>
      <c r="C181" s="3">
        <v>13485</v>
      </c>
      <c r="D181" s="11">
        <v>571.34</v>
      </c>
      <c r="E181" s="3" t="str">
        <f>_xlfn.XLOOKUP(A181,'Location list'!$A$2:$A$5,'Location list'!$B$2:$B$5)</f>
        <v>Chewy Cherry Chews Channel</v>
      </c>
      <c r="F181" s="3" t="str">
        <f>_xlfn.XLOOKUP(B181,'Location list'!$A$6:$A$11,'Location list'!$B$6:$B$11)</f>
        <v>Sugar Swirl Spires</v>
      </c>
    </row>
    <row r="182" spans="1:6" x14ac:dyDescent="0.35">
      <c r="A182" s="3" t="s">
        <v>6</v>
      </c>
      <c r="B182" s="3" t="s">
        <v>8</v>
      </c>
      <c r="C182" s="3">
        <v>11009</v>
      </c>
      <c r="D182" s="11">
        <v>246.25</v>
      </c>
      <c r="E182" s="3" t="str">
        <f>_xlfn.XLOOKUP(A182,'Location list'!$A$2:$A$5,'Location list'!$B$2:$B$5)</f>
        <v>Chewy Cherry Chews Channel</v>
      </c>
      <c r="F182" s="3" t="str">
        <f>_xlfn.XLOOKUP(B182,'Location list'!$A$6:$A$11,'Location list'!$B$6:$B$11)</f>
        <v>Sugar Swirl Spires</v>
      </c>
    </row>
    <row r="183" spans="1:6" x14ac:dyDescent="0.35">
      <c r="A183" s="3" t="s">
        <v>6</v>
      </c>
      <c r="B183" s="3" t="s">
        <v>8</v>
      </c>
      <c r="C183" s="3">
        <v>14109</v>
      </c>
      <c r="D183" s="11">
        <v>174.51</v>
      </c>
      <c r="E183" s="3" t="str">
        <f>_xlfn.XLOOKUP(A183,'Location list'!$A$2:$A$5,'Location list'!$B$2:$B$5)</f>
        <v>Chewy Cherry Chews Channel</v>
      </c>
      <c r="F183" s="3" t="str">
        <f>_xlfn.XLOOKUP(B183,'Location list'!$A$6:$A$11,'Location list'!$B$6:$B$11)</f>
        <v>Sugar Swirl Spires</v>
      </c>
    </row>
    <row r="184" spans="1:6" x14ac:dyDescent="0.35">
      <c r="A184" s="3" t="s">
        <v>6</v>
      </c>
      <c r="B184" s="3" t="s">
        <v>8</v>
      </c>
      <c r="C184" s="3">
        <v>11968</v>
      </c>
      <c r="D184" s="11">
        <v>1105.47</v>
      </c>
      <c r="E184" s="3" t="str">
        <f>_xlfn.XLOOKUP(A184,'Location list'!$A$2:$A$5,'Location list'!$B$2:$B$5)</f>
        <v>Chewy Cherry Chews Channel</v>
      </c>
      <c r="F184" s="3" t="str">
        <f>_xlfn.XLOOKUP(B184,'Location list'!$A$6:$A$11,'Location list'!$B$6:$B$11)</f>
        <v>Sugar Swirl Spires</v>
      </c>
    </row>
    <row r="185" spans="1:6" x14ac:dyDescent="0.35">
      <c r="A185" s="3" t="s">
        <v>6</v>
      </c>
      <c r="B185" s="3" t="s">
        <v>8</v>
      </c>
      <c r="C185" s="3">
        <v>19876</v>
      </c>
      <c r="D185" s="11">
        <v>245.83</v>
      </c>
      <c r="E185" s="3" t="str">
        <f>_xlfn.XLOOKUP(A185,'Location list'!$A$2:$A$5,'Location list'!$B$2:$B$5)</f>
        <v>Chewy Cherry Chews Channel</v>
      </c>
      <c r="F185" s="3" t="str">
        <f>_xlfn.XLOOKUP(B185,'Location list'!$A$6:$A$11,'Location list'!$B$6:$B$11)</f>
        <v>Sugar Swirl Spires</v>
      </c>
    </row>
    <row r="186" spans="1:6" x14ac:dyDescent="0.35">
      <c r="A186" s="3" t="s">
        <v>6</v>
      </c>
      <c r="B186" s="3" t="s">
        <v>8</v>
      </c>
      <c r="C186" s="3">
        <v>15803</v>
      </c>
      <c r="D186" s="11">
        <v>1301.67</v>
      </c>
      <c r="E186" s="3" t="str">
        <f>_xlfn.XLOOKUP(A186,'Location list'!$A$2:$A$5,'Location list'!$B$2:$B$5)</f>
        <v>Chewy Cherry Chews Channel</v>
      </c>
      <c r="F186" s="3" t="str">
        <f>_xlfn.XLOOKUP(B186,'Location list'!$A$6:$A$11,'Location list'!$B$6:$B$11)</f>
        <v>Sugar Swirl Spires</v>
      </c>
    </row>
    <row r="187" spans="1:6" x14ac:dyDescent="0.35">
      <c r="A187" s="3" t="s">
        <v>6</v>
      </c>
      <c r="B187" s="3" t="s">
        <v>8</v>
      </c>
      <c r="C187" s="3">
        <v>14919</v>
      </c>
      <c r="D187" s="11">
        <v>1228.8499999999999</v>
      </c>
      <c r="E187" s="3" t="str">
        <f>_xlfn.XLOOKUP(A187,'Location list'!$A$2:$A$5,'Location list'!$B$2:$B$5)</f>
        <v>Chewy Cherry Chews Channel</v>
      </c>
      <c r="F187" s="3" t="str">
        <f>_xlfn.XLOOKUP(B187,'Location list'!$A$6:$A$11,'Location list'!$B$6:$B$11)</f>
        <v>Sugar Swirl Spires</v>
      </c>
    </row>
    <row r="188" spans="1:6" x14ac:dyDescent="0.35">
      <c r="A188" s="3" t="s">
        <v>6</v>
      </c>
      <c r="B188" s="3" t="s">
        <v>8</v>
      </c>
      <c r="C188" s="3">
        <v>16312</v>
      </c>
      <c r="D188" s="11">
        <v>38.630000000000003</v>
      </c>
      <c r="E188" s="3" t="str">
        <f>_xlfn.XLOOKUP(A188,'Location list'!$A$2:$A$5,'Location list'!$B$2:$B$5)</f>
        <v>Chewy Cherry Chews Channel</v>
      </c>
      <c r="F188" s="3" t="str">
        <f>_xlfn.XLOOKUP(B188,'Location list'!$A$6:$A$11,'Location list'!$B$6:$B$11)</f>
        <v>Sugar Swirl Spires</v>
      </c>
    </row>
    <row r="189" spans="1:6" x14ac:dyDescent="0.35">
      <c r="A189" s="3" t="s">
        <v>6</v>
      </c>
      <c r="B189" s="3" t="s">
        <v>8</v>
      </c>
      <c r="C189" s="3">
        <v>16537</v>
      </c>
      <c r="D189" s="11">
        <v>1692.87</v>
      </c>
      <c r="E189" s="3" t="str">
        <f>_xlfn.XLOOKUP(A189,'Location list'!$A$2:$A$5,'Location list'!$B$2:$B$5)</f>
        <v>Chewy Cherry Chews Channel</v>
      </c>
      <c r="F189" s="3" t="str">
        <f>_xlfn.XLOOKUP(B189,'Location list'!$A$6:$A$11,'Location list'!$B$6:$B$11)</f>
        <v>Sugar Swirl Spires</v>
      </c>
    </row>
    <row r="190" spans="1:6" x14ac:dyDescent="0.35">
      <c r="A190" s="3" t="s">
        <v>6</v>
      </c>
      <c r="B190" s="3" t="s">
        <v>8</v>
      </c>
      <c r="C190" s="3">
        <v>10449</v>
      </c>
      <c r="D190" s="11">
        <v>1174.1400000000001</v>
      </c>
      <c r="E190" s="3" t="str">
        <f>_xlfn.XLOOKUP(A190,'Location list'!$A$2:$A$5,'Location list'!$B$2:$B$5)</f>
        <v>Chewy Cherry Chews Channel</v>
      </c>
      <c r="F190" s="3" t="str">
        <f>_xlfn.XLOOKUP(B190,'Location list'!$A$6:$A$11,'Location list'!$B$6:$B$11)</f>
        <v>Sugar Swirl Spires</v>
      </c>
    </row>
    <row r="191" spans="1:6" x14ac:dyDescent="0.35">
      <c r="A191" s="3" t="s">
        <v>6</v>
      </c>
      <c r="B191" s="3" t="s">
        <v>8</v>
      </c>
      <c r="C191" s="3">
        <v>12495</v>
      </c>
      <c r="D191" s="11">
        <v>154.54</v>
      </c>
      <c r="E191" s="3" t="str">
        <f>_xlfn.XLOOKUP(A191,'Location list'!$A$2:$A$5,'Location list'!$B$2:$B$5)</f>
        <v>Chewy Cherry Chews Channel</v>
      </c>
      <c r="F191" s="3" t="str">
        <f>_xlfn.XLOOKUP(B191,'Location list'!$A$6:$A$11,'Location list'!$B$6:$B$11)</f>
        <v>Sugar Swirl Spires</v>
      </c>
    </row>
    <row r="192" spans="1:6" x14ac:dyDescent="0.35">
      <c r="A192" s="3" t="s">
        <v>6</v>
      </c>
      <c r="B192" s="3" t="s">
        <v>8</v>
      </c>
      <c r="C192" s="3">
        <v>12402</v>
      </c>
      <c r="D192" s="11">
        <v>1145.55</v>
      </c>
      <c r="E192" s="3" t="str">
        <f>_xlfn.XLOOKUP(A192,'Location list'!$A$2:$A$5,'Location list'!$B$2:$B$5)</f>
        <v>Chewy Cherry Chews Channel</v>
      </c>
      <c r="F192" s="3" t="str">
        <f>_xlfn.XLOOKUP(B192,'Location list'!$A$6:$A$11,'Location list'!$B$6:$B$11)</f>
        <v>Sugar Swirl Spires</v>
      </c>
    </row>
    <row r="193" spans="1:6" x14ac:dyDescent="0.35">
      <c r="A193" s="3" t="s">
        <v>6</v>
      </c>
      <c r="B193" s="3" t="s">
        <v>8</v>
      </c>
      <c r="C193" s="3">
        <v>13125</v>
      </c>
      <c r="D193" s="11">
        <v>293.58999999999997</v>
      </c>
      <c r="E193" s="3" t="str">
        <f>_xlfn.XLOOKUP(A193,'Location list'!$A$2:$A$5,'Location list'!$B$2:$B$5)</f>
        <v>Chewy Cherry Chews Channel</v>
      </c>
      <c r="F193" s="3" t="str">
        <f>_xlfn.XLOOKUP(B193,'Location list'!$A$6:$A$11,'Location list'!$B$6:$B$11)</f>
        <v>Sugar Swirl Spires</v>
      </c>
    </row>
    <row r="194" spans="1:6" x14ac:dyDescent="0.35">
      <c r="A194" s="3" t="s">
        <v>6</v>
      </c>
      <c r="B194" s="3" t="s">
        <v>7</v>
      </c>
      <c r="C194" s="3">
        <v>16727</v>
      </c>
      <c r="D194" s="11">
        <v>1462.54</v>
      </c>
      <c r="E194" s="3" t="str">
        <f>_xlfn.XLOOKUP(A194,'Location list'!$A$2:$A$5,'Location list'!$B$2:$B$5)</f>
        <v>Chewy Cherry Chews Channel</v>
      </c>
      <c r="F194" s="3" t="str">
        <f>_xlfn.XLOOKUP(B194,'Location list'!$A$6:$A$11,'Location list'!$B$6:$B$11)</f>
        <v>Molasses Marsh</v>
      </c>
    </row>
    <row r="195" spans="1:6" x14ac:dyDescent="0.35">
      <c r="A195" s="3" t="s">
        <v>6</v>
      </c>
      <c r="B195" s="3" t="s">
        <v>7</v>
      </c>
      <c r="C195" s="3">
        <v>18841</v>
      </c>
      <c r="D195" s="11">
        <v>328.51</v>
      </c>
      <c r="E195" s="3" t="str">
        <f>_xlfn.XLOOKUP(A195,'Location list'!$A$2:$A$5,'Location list'!$B$2:$B$5)</f>
        <v>Chewy Cherry Chews Channel</v>
      </c>
      <c r="F195" s="3" t="str">
        <f>_xlfn.XLOOKUP(B195,'Location list'!$A$6:$A$11,'Location list'!$B$6:$B$11)</f>
        <v>Molasses Marsh</v>
      </c>
    </row>
    <row r="196" spans="1:6" x14ac:dyDescent="0.35">
      <c r="A196" s="3" t="s">
        <v>6</v>
      </c>
      <c r="B196" s="3" t="s">
        <v>7</v>
      </c>
      <c r="C196" s="3">
        <v>15700</v>
      </c>
      <c r="D196" s="11">
        <v>1058.74</v>
      </c>
      <c r="E196" s="3" t="str">
        <f>_xlfn.XLOOKUP(A196,'Location list'!$A$2:$A$5,'Location list'!$B$2:$B$5)</f>
        <v>Chewy Cherry Chews Channel</v>
      </c>
      <c r="F196" s="3" t="str">
        <f>_xlfn.XLOOKUP(B196,'Location list'!$A$6:$A$11,'Location list'!$B$6:$B$11)</f>
        <v>Molasses Marsh</v>
      </c>
    </row>
    <row r="197" spans="1:6" x14ac:dyDescent="0.35">
      <c r="A197" s="3" t="s">
        <v>6</v>
      </c>
      <c r="B197" s="3" t="s">
        <v>7</v>
      </c>
      <c r="C197" s="3">
        <v>11499</v>
      </c>
      <c r="D197" s="11">
        <v>200.5</v>
      </c>
      <c r="E197" s="3" t="str">
        <f>_xlfn.XLOOKUP(A197,'Location list'!$A$2:$A$5,'Location list'!$B$2:$B$5)</f>
        <v>Chewy Cherry Chews Channel</v>
      </c>
      <c r="F197" s="3" t="str">
        <f>_xlfn.XLOOKUP(B197,'Location list'!$A$6:$A$11,'Location list'!$B$6:$B$11)</f>
        <v>Molasses Marsh</v>
      </c>
    </row>
    <row r="198" spans="1:6" x14ac:dyDescent="0.35">
      <c r="A198" s="3" t="s">
        <v>6</v>
      </c>
      <c r="B198" s="3" t="s">
        <v>7</v>
      </c>
      <c r="C198" s="3">
        <v>11058</v>
      </c>
      <c r="D198" s="11">
        <v>966.87</v>
      </c>
      <c r="E198" s="3" t="str">
        <f>_xlfn.XLOOKUP(A198,'Location list'!$A$2:$A$5,'Location list'!$B$2:$B$5)</f>
        <v>Chewy Cherry Chews Channel</v>
      </c>
      <c r="F198" s="3" t="str">
        <f>_xlfn.XLOOKUP(B198,'Location list'!$A$6:$A$11,'Location list'!$B$6:$B$11)</f>
        <v>Molasses Marsh</v>
      </c>
    </row>
    <row r="199" spans="1:6" x14ac:dyDescent="0.35">
      <c r="A199" s="3" t="s">
        <v>6</v>
      </c>
      <c r="B199" s="3" t="s">
        <v>7</v>
      </c>
      <c r="C199" s="3">
        <v>17928</v>
      </c>
      <c r="D199" s="11">
        <v>1208.99</v>
      </c>
      <c r="E199" s="3" t="str">
        <f>_xlfn.XLOOKUP(A199,'Location list'!$A$2:$A$5,'Location list'!$B$2:$B$5)</f>
        <v>Chewy Cherry Chews Channel</v>
      </c>
      <c r="F199" s="3" t="str">
        <f>_xlfn.XLOOKUP(B199,'Location list'!$A$6:$A$11,'Location list'!$B$6:$B$11)</f>
        <v>Molasses Marsh</v>
      </c>
    </row>
    <row r="200" spans="1:6" x14ac:dyDescent="0.35">
      <c r="A200" s="3" t="s">
        <v>6</v>
      </c>
      <c r="B200" s="3" t="s">
        <v>7</v>
      </c>
      <c r="C200" s="3">
        <v>17323</v>
      </c>
      <c r="D200" s="11">
        <v>1861.11</v>
      </c>
      <c r="E200" s="3" t="str">
        <f>_xlfn.XLOOKUP(A200,'Location list'!$A$2:$A$5,'Location list'!$B$2:$B$5)</f>
        <v>Chewy Cherry Chews Channel</v>
      </c>
      <c r="F200" s="3" t="str">
        <f>_xlfn.XLOOKUP(B200,'Location list'!$A$6:$A$11,'Location list'!$B$6:$B$11)</f>
        <v>Molasses Marsh</v>
      </c>
    </row>
    <row r="201" spans="1:6" x14ac:dyDescent="0.35">
      <c r="A201" s="3" t="s">
        <v>6</v>
      </c>
      <c r="B201" s="3" t="s">
        <v>7</v>
      </c>
      <c r="C201" s="3">
        <v>16417</v>
      </c>
      <c r="D201" s="11">
        <v>2912.97</v>
      </c>
      <c r="E201" s="3" t="str">
        <f>_xlfn.XLOOKUP(A201,'Location list'!$A$2:$A$5,'Location list'!$B$2:$B$5)</f>
        <v>Chewy Cherry Chews Channel</v>
      </c>
      <c r="F201" s="3" t="str">
        <f>_xlfn.XLOOKUP(B201,'Location list'!$A$6:$A$11,'Location list'!$B$6:$B$11)</f>
        <v>Molasses Marsh</v>
      </c>
    </row>
    <row r="202" spans="1:6" x14ac:dyDescent="0.35">
      <c r="A202" s="3" t="s">
        <v>6</v>
      </c>
      <c r="B202" s="3" t="s">
        <v>7</v>
      </c>
      <c r="C202" s="3">
        <v>13901</v>
      </c>
      <c r="D202" s="11">
        <v>659.41</v>
      </c>
      <c r="E202" s="3" t="str">
        <f>_xlfn.XLOOKUP(A202,'Location list'!$A$2:$A$5,'Location list'!$B$2:$B$5)</f>
        <v>Chewy Cherry Chews Channel</v>
      </c>
      <c r="F202" s="3" t="str">
        <f>_xlfn.XLOOKUP(B202,'Location list'!$A$6:$A$11,'Location list'!$B$6:$B$11)</f>
        <v>Molasses Marsh</v>
      </c>
    </row>
    <row r="203" spans="1:6" x14ac:dyDescent="0.35">
      <c r="A203" s="3" t="s">
        <v>6</v>
      </c>
      <c r="B203" s="3" t="s">
        <v>7</v>
      </c>
      <c r="C203" s="3">
        <v>18589</v>
      </c>
      <c r="D203" s="11">
        <v>3112.47</v>
      </c>
      <c r="E203" s="3" t="str">
        <f>_xlfn.XLOOKUP(A203,'Location list'!$A$2:$A$5,'Location list'!$B$2:$B$5)</f>
        <v>Chewy Cherry Chews Channel</v>
      </c>
      <c r="F203" s="3" t="str">
        <f>_xlfn.XLOOKUP(B203,'Location list'!$A$6:$A$11,'Location list'!$B$6:$B$11)</f>
        <v>Molasses Marsh</v>
      </c>
    </row>
    <row r="204" spans="1:6" x14ac:dyDescent="0.35">
      <c r="A204" s="3" t="s">
        <v>6</v>
      </c>
      <c r="B204" s="3" t="s">
        <v>7</v>
      </c>
      <c r="C204" s="3">
        <v>19169</v>
      </c>
      <c r="D204" s="11">
        <v>334.23</v>
      </c>
      <c r="E204" s="3" t="str">
        <f>_xlfn.XLOOKUP(A204,'Location list'!$A$2:$A$5,'Location list'!$B$2:$B$5)</f>
        <v>Chewy Cherry Chews Channel</v>
      </c>
      <c r="F204" s="3" t="str">
        <f>_xlfn.XLOOKUP(B204,'Location list'!$A$6:$A$11,'Location list'!$B$6:$B$11)</f>
        <v>Molasses Marsh</v>
      </c>
    </row>
    <row r="205" spans="1:6" x14ac:dyDescent="0.35">
      <c r="A205" s="3" t="s">
        <v>6</v>
      </c>
      <c r="B205" s="3" t="s">
        <v>7</v>
      </c>
      <c r="C205" s="3">
        <v>19813</v>
      </c>
      <c r="D205" s="11">
        <v>1336.11</v>
      </c>
      <c r="E205" s="3" t="str">
        <f>_xlfn.XLOOKUP(A205,'Location list'!$A$2:$A$5,'Location list'!$B$2:$B$5)</f>
        <v>Chewy Cherry Chews Channel</v>
      </c>
      <c r="F205" s="3" t="str">
        <f>_xlfn.XLOOKUP(B205,'Location list'!$A$6:$A$11,'Location list'!$B$6:$B$11)</f>
        <v>Molasses Marsh</v>
      </c>
    </row>
    <row r="206" spans="1:6" x14ac:dyDescent="0.35">
      <c r="A206" s="3" t="s">
        <v>6</v>
      </c>
      <c r="B206" s="3" t="s">
        <v>7</v>
      </c>
      <c r="C206" s="3">
        <v>11575</v>
      </c>
      <c r="D206" s="11">
        <v>433.32</v>
      </c>
      <c r="E206" s="3" t="str">
        <f>_xlfn.XLOOKUP(A206,'Location list'!$A$2:$A$5,'Location list'!$B$2:$B$5)</f>
        <v>Chewy Cherry Chews Channel</v>
      </c>
      <c r="F206" s="3" t="str">
        <f>_xlfn.XLOOKUP(B206,'Location list'!$A$6:$A$11,'Location list'!$B$6:$B$11)</f>
        <v>Molasses Marsh</v>
      </c>
    </row>
    <row r="207" spans="1:6" x14ac:dyDescent="0.35">
      <c r="A207" s="3" t="s">
        <v>6</v>
      </c>
      <c r="B207" s="3" t="s">
        <v>7</v>
      </c>
      <c r="C207" s="3">
        <v>18687</v>
      </c>
      <c r="D207" s="11">
        <v>1820.78</v>
      </c>
      <c r="E207" s="3" t="str">
        <f>_xlfn.XLOOKUP(A207,'Location list'!$A$2:$A$5,'Location list'!$B$2:$B$5)</f>
        <v>Chewy Cherry Chews Channel</v>
      </c>
      <c r="F207" s="3" t="str">
        <f>_xlfn.XLOOKUP(B207,'Location list'!$A$6:$A$11,'Location list'!$B$6:$B$11)</f>
        <v>Molasses Marsh</v>
      </c>
    </row>
    <row r="208" spans="1:6" x14ac:dyDescent="0.35">
      <c r="A208" s="3" t="s">
        <v>6</v>
      </c>
      <c r="B208" s="3" t="s">
        <v>7</v>
      </c>
      <c r="C208" s="3">
        <v>13525</v>
      </c>
      <c r="D208" s="11">
        <v>7404.07</v>
      </c>
      <c r="E208" s="3" t="str">
        <f>_xlfn.XLOOKUP(A208,'Location list'!$A$2:$A$5,'Location list'!$B$2:$B$5)</f>
        <v>Chewy Cherry Chews Channel</v>
      </c>
      <c r="F208" s="3" t="str">
        <f>_xlfn.XLOOKUP(B208,'Location list'!$A$6:$A$11,'Location list'!$B$6:$B$11)</f>
        <v>Molasses Marsh</v>
      </c>
    </row>
    <row r="209" spans="1:6" x14ac:dyDescent="0.35">
      <c r="A209" s="3" t="s">
        <v>6</v>
      </c>
      <c r="B209" s="3" t="s">
        <v>7</v>
      </c>
      <c r="C209" s="3">
        <v>18034</v>
      </c>
      <c r="D209" s="11">
        <v>2298.1799999999998</v>
      </c>
      <c r="E209" s="3" t="str">
        <f>_xlfn.XLOOKUP(A209,'Location list'!$A$2:$A$5,'Location list'!$B$2:$B$5)</f>
        <v>Chewy Cherry Chews Channel</v>
      </c>
      <c r="F209" s="3" t="str">
        <f>_xlfn.XLOOKUP(B209,'Location list'!$A$6:$A$11,'Location list'!$B$6:$B$11)</f>
        <v>Molasses Marsh</v>
      </c>
    </row>
    <row r="210" spans="1:6" x14ac:dyDescent="0.35">
      <c r="A210" s="3" t="s">
        <v>6</v>
      </c>
      <c r="B210" s="3" t="s">
        <v>7</v>
      </c>
      <c r="C210" s="3">
        <v>12537</v>
      </c>
      <c r="D210" s="11">
        <v>469.33</v>
      </c>
      <c r="E210" s="3" t="str">
        <f>_xlfn.XLOOKUP(A210,'Location list'!$A$2:$A$5,'Location list'!$B$2:$B$5)</f>
        <v>Chewy Cherry Chews Channel</v>
      </c>
      <c r="F210" s="3" t="str">
        <f>_xlfn.XLOOKUP(B210,'Location list'!$A$6:$A$11,'Location list'!$B$6:$B$11)</f>
        <v>Molasses Marsh</v>
      </c>
    </row>
    <row r="211" spans="1:6" x14ac:dyDescent="0.35">
      <c r="A211" s="4" t="s">
        <v>6</v>
      </c>
      <c r="B211" s="4" t="s">
        <v>7</v>
      </c>
      <c r="C211" s="4">
        <v>17590</v>
      </c>
      <c r="D211" s="10">
        <v>2945.2</v>
      </c>
      <c r="E211" s="4" t="str">
        <f>_xlfn.XLOOKUP(A211,'Location list'!$A$2:$A$5,'Location list'!$B$2:$B$5)</f>
        <v>Chewy Cherry Chews Channel</v>
      </c>
      <c r="F211" s="4" t="str">
        <f>_xlfn.XLOOKUP(B211,'Location list'!$A$6:$A$11,'Location list'!$B$6:$B$11)</f>
        <v>Molasses Marsh</v>
      </c>
    </row>
    <row r="212" spans="1:6" x14ac:dyDescent="0.35">
      <c r="A212" s="3" t="s">
        <v>6</v>
      </c>
      <c r="B212" s="3" t="s">
        <v>7</v>
      </c>
      <c r="C212" s="3">
        <v>18203</v>
      </c>
      <c r="D212" s="11">
        <v>6324.38</v>
      </c>
      <c r="E212" s="3" t="str">
        <f>_xlfn.XLOOKUP(A212,'Location list'!$A$2:$A$5,'Location list'!$B$2:$B$5)</f>
        <v>Chewy Cherry Chews Channel</v>
      </c>
      <c r="F212" s="3" t="str">
        <f>_xlfn.XLOOKUP(B212,'Location list'!$A$6:$A$11,'Location list'!$B$6:$B$11)</f>
        <v>Molasses Marsh</v>
      </c>
    </row>
    <row r="213" spans="1:6" x14ac:dyDescent="0.35">
      <c r="A213" s="3" t="s">
        <v>6</v>
      </c>
      <c r="B213" s="3" t="s">
        <v>7</v>
      </c>
      <c r="C213" s="3">
        <v>10167</v>
      </c>
      <c r="D213" s="11">
        <v>2109</v>
      </c>
      <c r="E213" s="3" t="str">
        <f>_xlfn.XLOOKUP(A213,'Location list'!$A$2:$A$5,'Location list'!$B$2:$B$5)</f>
        <v>Chewy Cherry Chews Channel</v>
      </c>
      <c r="F213" s="3" t="str">
        <f>_xlfn.XLOOKUP(B213,'Location list'!$A$6:$A$11,'Location list'!$B$6:$B$11)</f>
        <v>Molasses Marsh</v>
      </c>
    </row>
    <row r="214" spans="1:6" x14ac:dyDescent="0.35">
      <c r="A214" s="3" t="s">
        <v>6</v>
      </c>
      <c r="B214" s="3" t="s">
        <v>7</v>
      </c>
      <c r="C214" s="3">
        <v>16087</v>
      </c>
      <c r="D214" s="11">
        <v>5267.46</v>
      </c>
      <c r="E214" s="3" t="str">
        <f>_xlfn.XLOOKUP(A214,'Location list'!$A$2:$A$5,'Location list'!$B$2:$B$5)</f>
        <v>Chewy Cherry Chews Channel</v>
      </c>
      <c r="F214" s="3" t="str">
        <f>_xlfn.XLOOKUP(B214,'Location list'!$A$6:$A$11,'Location list'!$B$6:$B$11)</f>
        <v>Molasses Marsh</v>
      </c>
    </row>
    <row r="215" spans="1:6" x14ac:dyDescent="0.35">
      <c r="A215" s="3" t="s">
        <v>6</v>
      </c>
      <c r="B215" s="3" t="s">
        <v>7</v>
      </c>
      <c r="C215" s="3">
        <v>12797</v>
      </c>
      <c r="D215" s="11">
        <v>3294.41</v>
      </c>
      <c r="E215" s="3" t="str">
        <f>_xlfn.XLOOKUP(A215,'Location list'!$A$2:$A$5,'Location list'!$B$2:$B$5)</f>
        <v>Chewy Cherry Chews Channel</v>
      </c>
      <c r="F215" s="3" t="str">
        <f>_xlfn.XLOOKUP(B215,'Location list'!$A$6:$A$11,'Location list'!$B$6:$B$11)</f>
        <v>Molasses Marsh</v>
      </c>
    </row>
    <row r="216" spans="1:6" x14ac:dyDescent="0.35">
      <c r="A216" s="3" t="s">
        <v>6</v>
      </c>
      <c r="B216" s="3" t="s">
        <v>7</v>
      </c>
      <c r="C216" s="3">
        <v>14550</v>
      </c>
      <c r="D216" s="11">
        <v>1708.69</v>
      </c>
      <c r="E216" s="3" t="str">
        <f>_xlfn.XLOOKUP(A216,'Location list'!$A$2:$A$5,'Location list'!$B$2:$B$5)</f>
        <v>Chewy Cherry Chews Channel</v>
      </c>
      <c r="F216" s="3" t="str">
        <f>_xlfn.XLOOKUP(B216,'Location list'!$A$6:$A$11,'Location list'!$B$6:$B$11)</f>
        <v>Molasses Marsh</v>
      </c>
    </row>
    <row r="217" spans="1:6" x14ac:dyDescent="0.35">
      <c r="A217" s="3" t="s">
        <v>6</v>
      </c>
      <c r="B217" s="3" t="s">
        <v>7</v>
      </c>
      <c r="C217" s="3">
        <v>18692</v>
      </c>
      <c r="D217" s="11">
        <v>4625.07</v>
      </c>
      <c r="E217" s="3" t="str">
        <f>_xlfn.XLOOKUP(A217,'Location list'!$A$2:$A$5,'Location list'!$B$2:$B$5)</f>
        <v>Chewy Cherry Chews Channel</v>
      </c>
      <c r="F217" s="3" t="str">
        <f>_xlfn.XLOOKUP(B217,'Location list'!$A$6:$A$11,'Location list'!$B$6:$B$11)</f>
        <v>Molasses Marsh</v>
      </c>
    </row>
    <row r="218" spans="1:6" x14ac:dyDescent="0.35">
      <c r="A218" s="3" t="s">
        <v>6</v>
      </c>
      <c r="B218" s="3" t="s">
        <v>7</v>
      </c>
      <c r="C218" s="3">
        <v>14881</v>
      </c>
      <c r="D218" s="11">
        <v>1301.1300000000001</v>
      </c>
      <c r="E218" s="3" t="str">
        <f>_xlfn.XLOOKUP(A218,'Location list'!$A$2:$A$5,'Location list'!$B$2:$B$5)</f>
        <v>Chewy Cherry Chews Channel</v>
      </c>
      <c r="F218" s="3" t="str">
        <f>_xlfn.XLOOKUP(B218,'Location list'!$A$6:$A$11,'Location list'!$B$6:$B$11)</f>
        <v>Molasses Marsh</v>
      </c>
    </row>
    <row r="219" spans="1:6" x14ac:dyDescent="0.35">
      <c r="A219" s="3" t="s">
        <v>6</v>
      </c>
      <c r="B219" s="3" t="s">
        <v>7</v>
      </c>
      <c r="C219" s="3">
        <v>16669</v>
      </c>
      <c r="D219" s="11">
        <v>1457.47</v>
      </c>
      <c r="E219" s="3" t="str">
        <f>_xlfn.XLOOKUP(A219,'Location list'!$A$2:$A$5,'Location list'!$B$2:$B$5)</f>
        <v>Chewy Cherry Chews Channel</v>
      </c>
      <c r="F219" s="3" t="str">
        <f>_xlfn.XLOOKUP(B219,'Location list'!$A$6:$A$11,'Location list'!$B$6:$B$11)</f>
        <v>Molasses Marsh</v>
      </c>
    </row>
    <row r="220" spans="1:6" x14ac:dyDescent="0.35">
      <c r="A220" s="3" t="s">
        <v>6</v>
      </c>
      <c r="B220" s="3" t="s">
        <v>7</v>
      </c>
      <c r="C220" s="3">
        <v>12346</v>
      </c>
      <c r="D220" s="11">
        <v>709.1</v>
      </c>
      <c r="E220" s="3" t="str">
        <f>_xlfn.XLOOKUP(A220,'Location list'!$A$2:$A$5,'Location list'!$B$2:$B$5)</f>
        <v>Chewy Cherry Chews Channel</v>
      </c>
      <c r="F220" s="3" t="str">
        <f>_xlfn.XLOOKUP(B220,'Location list'!$A$6:$A$11,'Location list'!$B$6:$B$11)</f>
        <v>Molasses Marsh</v>
      </c>
    </row>
    <row r="221" spans="1:6" x14ac:dyDescent="0.35">
      <c r="A221" s="3" t="s">
        <v>6</v>
      </c>
      <c r="B221" s="3" t="s">
        <v>7</v>
      </c>
      <c r="C221" s="3">
        <v>11569</v>
      </c>
      <c r="D221" s="11">
        <v>664.48</v>
      </c>
      <c r="E221" s="3" t="str">
        <f>_xlfn.XLOOKUP(A221,'Location list'!$A$2:$A$5,'Location list'!$B$2:$B$5)</f>
        <v>Chewy Cherry Chews Channel</v>
      </c>
      <c r="F221" s="3" t="str">
        <f>_xlfn.XLOOKUP(B221,'Location list'!$A$6:$A$11,'Location list'!$B$6:$B$11)</f>
        <v>Molasses Marsh</v>
      </c>
    </row>
    <row r="222" spans="1:6" x14ac:dyDescent="0.35">
      <c r="A222" s="3" t="s">
        <v>6</v>
      </c>
      <c r="B222" s="3" t="s">
        <v>7</v>
      </c>
      <c r="C222" s="3">
        <v>18954</v>
      </c>
      <c r="D222" s="11">
        <v>1467.72</v>
      </c>
      <c r="E222" s="3" t="str">
        <f>_xlfn.XLOOKUP(A222,'Location list'!$A$2:$A$5,'Location list'!$B$2:$B$5)</f>
        <v>Chewy Cherry Chews Channel</v>
      </c>
      <c r="F222" s="3" t="str">
        <f>_xlfn.XLOOKUP(B222,'Location list'!$A$6:$A$11,'Location list'!$B$6:$B$11)</f>
        <v>Molasses Marsh</v>
      </c>
    </row>
    <row r="223" spans="1:6" x14ac:dyDescent="0.35">
      <c r="A223" s="3" t="s">
        <v>6</v>
      </c>
      <c r="B223" s="3" t="s">
        <v>7</v>
      </c>
      <c r="C223" s="3">
        <v>11846</v>
      </c>
      <c r="D223" s="11">
        <v>2220.37</v>
      </c>
      <c r="E223" s="3" t="str">
        <f>_xlfn.XLOOKUP(A223,'Location list'!$A$2:$A$5,'Location list'!$B$2:$B$5)</f>
        <v>Chewy Cherry Chews Channel</v>
      </c>
      <c r="F223" s="3" t="str">
        <f>_xlfn.XLOOKUP(B223,'Location list'!$A$6:$A$11,'Location list'!$B$6:$B$11)</f>
        <v>Molasses Marsh</v>
      </c>
    </row>
    <row r="224" spans="1:6" x14ac:dyDescent="0.35">
      <c r="A224" s="3" t="s">
        <v>6</v>
      </c>
      <c r="B224" s="3" t="s">
        <v>7</v>
      </c>
      <c r="C224" s="3">
        <v>10725</v>
      </c>
      <c r="D224" s="11">
        <v>2117.5</v>
      </c>
      <c r="E224" s="3" t="str">
        <f>_xlfn.XLOOKUP(A224,'Location list'!$A$2:$A$5,'Location list'!$B$2:$B$5)</f>
        <v>Chewy Cherry Chews Channel</v>
      </c>
      <c r="F224" s="3" t="str">
        <f>_xlfn.XLOOKUP(B224,'Location list'!$A$6:$A$11,'Location list'!$B$6:$B$11)</f>
        <v>Molasses Marsh</v>
      </c>
    </row>
    <row r="225" spans="1:6" x14ac:dyDescent="0.35">
      <c r="A225" s="3" t="s">
        <v>6</v>
      </c>
      <c r="B225" s="3" t="s">
        <v>7</v>
      </c>
      <c r="C225" s="3">
        <v>17356</v>
      </c>
      <c r="D225" s="11">
        <v>129.06</v>
      </c>
      <c r="E225" s="3" t="str">
        <f>_xlfn.XLOOKUP(A225,'Location list'!$A$2:$A$5,'Location list'!$B$2:$B$5)</f>
        <v>Chewy Cherry Chews Channel</v>
      </c>
      <c r="F225" s="3" t="str">
        <f>_xlfn.XLOOKUP(B225,'Location list'!$A$6:$A$11,'Location list'!$B$6:$B$11)</f>
        <v>Molasses Marsh</v>
      </c>
    </row>
    <row r="226" spans="1:6" x14ac:dyDescent="0.35">
      <c r="A226" s="3" t="s">
        <v>6</v>
      </c>
      <c r="B226" s="3" t="s">
        <v>7</v>
      </c>
      <c r="C226" s="3">
        <v>13207</v>
      </c>
      <c r="D226" s="11">
        <v>1154.77</v>
      </c>
      <c r="E226" s="3" t="str">
        <f>_xlfn.XLOOKUP(A226,'Location list'!$A$2:$A$5,'Location list'!$B$2:$B$5)</f>
        <v>Chewy Cherry Chews Channel</v>
      </c>
      <c r="F226" s="3" t="str">
        <f>_xlfn.XLOOKUP(B226,'Location list'!$A$6:$A$11,'Location list'!$B$6:$B$11)</f>
        <v>Molasses Marsh</v>
      </c>
    </row>
    <row r="227" spans="1:6" x14ac:dyDescent="0.35">
      <c r="A227" s="3" t="s">
        <v>6</v>
      </c>
      <c r="B227" s="3" t="s">
        <v>7</v>
      </c>
      <c r="C227" s="3">
        <v>10502</v>
      </c>
      <c r="D227" s="11">
        <v>288.13</v>
      </c>
      <c r="E227" s="3" t="str">
        <f>_xlfn.XLOOKUP(A227,'Location list'!$A$2:$A$5,'Location list'!$B$2:$B$5)</f>
        <v>Chewy Cherry Chews Channel</v>
      </c>
      <c r="F227" s="3" t="str">
        <f>_xlfn.XLOOKUP(B227,'Location list'!$A$6:$A$11,'Location list'!$B$6:$B$11)</f>
        <v>Molasses Marsh</v>
      </c>
    </row>
    <row r="228" spans="1:6" x14ac:dyDescent="0.35">
      <c r="A228" s="3" t="s">
        <v>6</v>
      </c>
      <c r="B228" s="3" t="s">
        <v>7</v>
      </c>
      <c r="C228" s="3">
        <v>12479</v>
      </c>
      <c r="D228" s="11">
        <v>966.32</v>
      </c>
      <c r="E228" s="3" t="str">
        <f>_xlfn.XLOOKUP(A228,'Location list'!$A$2:$A$5,'Location list'!$B$2:$B$5)</f>
        <v>Chewy Cherry Chews Channel</v>
      </c>
      <c r="F228" s="3" t="str">
        <f>_xlfn.XLOOKUP(B228,'Location list'!$A$6:$A$11,'Location list'!$B$6:$B$11)</f>
        <v>Molasses Marsh</v>
      </c>
    </row>
    <row r="229" spans="1:6" x14ac:dyDescent="0.35">
      <c r="A229" s="3" t="s">
        <v>6</v>
      </c>
      <c r="B229" s="3" t="s">
        <v>7</v>
      </c>
      <c r="C229" s="3">
        <v>18638</v>
      </c>
      <c r="D229" s="11">
        <v>511.35</v>
      </c>
      <c r="E229" s="3" t="str">
        <f>_xlfn.XLOOKUP(A229,'Location list'!$A$2:$A$5,'Location list'!$B$2:$B$5)</f>
        <v>Chewy Cherry Chews Channel</v>
      </c>
      <c r="F229" s="3" t="str">
        <f>_xlfn.XLOOKUP(B229,'Location list'!$A$6:$A$11,'Location list'!$B$6:$B$11)</f>
        <v>Molasses Marsh</v>
      </c>
    </row>
    <row r="230" spans="1:6" x14ac:dyDescent="0.35">
      <c r="A230" s="3" t="s">
        <v>6</v>
      </c>
      <c r="B230" s="3" t="s">
        <v>7</v>
      </c>
      <c r="C230" s="3">
        <v>19521</v>
      </c>
      <c r="D230" s="11">
        <v>340.37</v>
      </c>
      <c r="E230" s="3" t="str">
        <f>_xlfn.XLOOKUP(A230,'Location list'!$A$2:$A$5,'Location list'!$B$2:$B$5)</f>
        <v>Chewy Cherry Chews Channel</v>
      </c>
      <c r="F230" s="3" t="str">
        <f>_xlfn.XLOOKUP(B230,'Location list'!$A$6:$A$11,'Location list'!$B$6:$B$11)</f>
        <v>Molasses Marsh</v>
      </c>
    </row>
    <row r="231" spans="1:6" x14ac:dyDescent="0.35">
      <c r="A231" s="3" t="s">
        <v>6</v>
      </c>
      <c r="B231" s="3" t="s">
        <v>7</v>
      </c>
      <c r="C231" s="3">
        <v>14293</v>
      </c>
      <c r="D231" s="11">
        <v>1106.79</v>
      </c>
      <c r="E231" s="3" t="str">
        <f>_xlfn.XLOOKUP(A231,'Location list'!$A$2:$A$5,'Location list'!$B$2:$B$5)</f>
        <v>Chewy Cherry Chews Channel</v>
      </c>
      <c r="F231" s="3" t="str">
        <f>_xlfn.XLOOKUP(B231,'Location list'!$A$6:$A$11,'Location list'!$B$6:$B$11)</f>
        <v>Molasses Marsh</v>
      </c>
    </row>
    <row r="232" spans="1:6" x14ac:dyDescent="0.35">
      <c r="A232" s="3" t="s">
        <v>6</v>
      </c>
      <c r="B232" s="3" t="s">
        <v>7</v>
      </c>
      <c r="C232" s="3">
        <v>12921</v>
      </c>
      <c r="D232" s="11">
        <v>2034.23</v>
      </c>
      <c r="E232" s="3" t="str">
        <f>_xlfn.XLOOKUP(A232,'Location list'!$A$2:$A$5,'Location list'!$B$2:$B$5)</f>
        <v>Chewy Cherry Chews Channel</v>
      </c>
      <c r="F232" s="3" t="str">
        <f>_xlfn.XLOOKUP(B232,'Location list'!$A$6:$A$11,'Location list'!$B$6:$B$11)</f>
        <v>Molasses Marsh</v>
      </c>
    </row>
  </sheetData>
  <sortState xmlns:xlrd2="http://schemas.microsoft.com/office/spreadsheetml/2017/richdata2" ref="A2:F232">
    <sortCondition ref="B2:B2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C641-648A-4D88-A084-1F85D5C2257E}">
  <dimension ref="A1:C11"/>
  <sheetViews>
    <sheetView workbookViewId="0">
      <selection activeCell="E22" sqref="E22"/>
    </sheetView>
  </sheetViews>
  <sheetFormatPr defaultRowHeight="14.5" x14ac:dyDescent="0.35"/>
  <cols>
    <col min="1" max="1" width="10.08984375" bestFit="1" customWidth="1"/>
  </cols>
  <sheetData>
    <row r="1" spans="1:3" ht="30.5" customHeight="1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3</v>
      </c>
      <c r="B2" s="3">
        <v>128</v>
      </c>
      <c r="C2" s="3"/>
    </row>
    <row r="3" spans="1:3" x14ac:dyDescent="0.35">
      <c r="A3" s="3" t="s">
        <v>4</v>
      </c>
      <c r="B3" s="3">
        <v>175</v>
      </c>
      <c r="C3" s="3"/>
    </row>
    <row r="4" spans="1:3" x14ac:dyDescent="0.35">
      <c r="A4" s="3" t="s">
        <v>5</v>
      </c>
      <c r="B4" s="3">
        <v>179</v>
      </c>
      <c r="C4" s="3"/>
    </row>
    <row r="5" spans="1:3" x14ac:dyDescent="0.35">
      <c r="A5" s="3" t="s">
        <v>6</v>
      </c>
      <c r="B5" s="3">
        <v>162</v>
      </c>
      <c r="C5" s="3"/>
    </row>
    <row r="6" spans="1:3" x14ac:dyDescent="0.35">
      <c r="A6" s="3" t="s">
        <v>7</v>
      </c>
      <c r="B6" s="3"/>
      <c r="C6" s="3">
        <v>117</v>
      </c>
    </row>
    <row r="7" spans="1:3" x14ac:dyDescent="0.35">
      <c r="A7" s="3" t="s">
        <v>8</v>
      </c>
      <c r="B7" s="3"/>
      <c r="C7" s="3">
        <v>127</v>
      </c>
    </row>
    <row r="8" spans="1:3" x14ac:dyDescent="0.35">
      <c r="A8" s="3" t="s">
        <v>9</v>
      </c>
      <c r="B8" s="3"/>
      <c r="C8" s="3">
        <v>119</v>
      </c>
    </row>
    <row r="9" spans="1:3" x14ac:dyDescent="0.35">
      <c r="A9" s="3" t="s">
        <v>10</v>
      </c>
      <c r="B9" s="3"/>
      <c r="C9" s="3">
        <v>109</v>
      </c>
    </row>
    <row r="10" spans="1:3" x14ac:dyDescent="0.35">
      <c r="A10" s="3" t="s">
        <v>11</v>
      </c>
      <c r="B10" s="3"/>
      <c r="C10" s="3">
        <v>119</v>
      </c>
    </row>
    <row r="11" spans="1:3" x14ac:dyDescent="0.35">
      <c r="A11" s="3" t="s">
        <v>12</v>
      </c>
      <c r="B11" s="3"/>
      <c r="C11" s="3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806E-5CA7-4BA0-9B01-DEA31C37AEDE}">
  <dimension ref="A1:B11"/>
  <sheetViews>
    <sheetView workbookViewId="0">
      <selection activeCell="B20" sqref="B20"/>
    </sheetView>
  </sheetViews>
  <sheetFormatPr defaultRowHeight="14.5" x14ac:dyDescent="0.35"/>
  <cols>
    <col min="1" max="1" width="10.08984375" bestFit="1" customWidth="1"/>
    <col min="2" max="2" width="25.1796875" bestFit="1" customWidth="1"/>
  </cols>
  <sheetData>
    <row r="1" spans="1:2" ht="31" customHeight="1" x14ac:dyDescent="0.35">
      <c r="A1" s="4" t="s">
        <v>0</v>
      </c>
      <c r="B1" s="4" t="s">
        <v>13</v>
      </c>
    </row>
    <row r="2" spans="1:2" x14ac:dyDescent="0.35">
      <c r="A2" s="3" t="s">
        <v>3</v>
      </c>
      <c r="B2" s="3" t="s">
        <v>14</v>
      </c>
    </row>
    <row r="3" spans="1:2" x14ac:dyDescent="0.35">
      <c r="A3" s="3" t="s">
        <v>4</v>
      </c>
      <c r="B3" s="3" t="s">
        <v>15</v>
      </c>
    </row>
    <row r="4" spans="1:2" x14ac:dyDescent="0.35">
      <c r="A4" s="3" t="s">
        <v>5</v>
      </c>
      <c r="B4" s="3" t="s">
        <v>16</v>
      </c>
    </row>
    <row r="5" spans="1:2" x14ac:dyDescent="0.35">
      <c r="A5" s="3" t="s">
        <v>6</v>
      </c>
      <c r="B5" s="3" t="s">
        <v>17</v>
      </c>
    </row>
    <row r="6" spans="1:2" x14ac:dyDescent="0.35">
      <c r="A6" s="3" t="s">
        <v>7</v>
      </c>
      <c r="B6" s="3" t="s">
        <v>18</v>
      </c>
    </row>
    <row r="7" spans="1:2" x14ac:dyDescent="0.35">
      <c r="A7" s="3" t="s">
        <v>8</v>
      </c>
      <c r="B7" s="3" t="s">
        <v>19</v>
      </c>
    </row>
    <row r="8" spans="1:2" x14ac:dyDescent="0.35">
      <c r="A8" s="3" t="s">
        <v>9</v>
      </c>
      <c r="B8" s="3" t="s">
        <v>20</v>
      </c>
    </row>
    <row r="9" spans="1:2" x14ac:dyDescent="0.35">
      <c r="A9" s="3" t="s">
        <v>10</v>
      </c>
      <c r="B9" s="3" t="s">
        <v>21</v>
      </c>
    </row>
    <row r="10" spans="1:2" x14ac:dyDescent="0.35">
      <c r="A10" s="3" t="s">
        <v>11</v>
      </c>
      <c r="B10" s="3" t="s">
        <v>22</v>
      </c>
    </row>
    <row r="11" spans="1:2" x14ac:dyDescent="0.35">
      <c r="A11" s="3" t="s">
        <v>12</v>
      </c>
      <c r="B11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781F-656D-40B4-BF64-4ADB7257C636}">
  <dimension ref="A3:I10"/>
  <sheetViews>
    <sheetView workbookViewId="0">
      <selection activeCell="A22" sqref="A22"/>
    </sheetView>
  </sheetViews>
  <sheetFormatPr defaultRowHeight="14.5" x14ac:dyDescent="0.35"/>
  <cols>
    <col min="1" max="1" width="25.1796875" bestFit="1" customWidth="1"/>
    <col min="2" max="2" width="20.08984375" bestFit="1" customWidth="1"/>
    <col min="3" max="3" width="14.08984375" bestFit="1" customWidth="1"/>
    <col min="4" max="4" width="15.81640625" bestFit="1" customWidth="1"/>
    <col min="5" max="5" width="19.08984375" bestFit="1" customWidth="1"/>
    <col min="6" max="6" width="15.81640625" bestFit="1" customWidth="1"/>
    <col min="7" max="7" width="16.6328125" bestFit="1" customWidth="1"/>
    <col min="8" max="8" width="6.81640625" bestFit="1" customWidth="1"/>
    <col min="9" max="9" width="11.81640625" bestFit="1" customWidth="1"/>
  </cols>
  <sheetData>
    <row r="3" spans="1:9" x14ac:dyDescent="0.35">
      <c r="A3" s="5" t="s">
        <v>46</v>
      </c>
      <c r="B3" s="5" t="s">
        <v>44</v>
      </c>
      <c r="C3" s="3"/>
      <c r="D3" s="3"/>
      <c r="E3" s="3"/>
      <c r="F3" s="3"/>
      <c r="G3" s="3"/>
      <c r="H3" s="3"/>
      <c r="I3" s="3"/>
    </row>
    <row r="4" spans="1:9" x14ac:dyDescent="0.35">
      <c r="A4" s="5" t="s">
        <v>30</v>
      </c>
      <c r="B4" s="3" t="s">
        <v>23</v>
      </c>
      <c r="C4" s="3" t="s">
        <v>18</v>
      </c>
      <c r="D4" s="3" t="s">
        <v>21</v>
      </c>
      <c r="E4" s="3" t="s">
        <v>22</v>
      </c>
      <c r="F4" s="3" t="s">
        <v>19</v>
      </c>
      <c r="G4" s="3" t="s">
        <v>20</v>
      </c>
      <c r="H4" s="3" t="s">
        <v>45</v>
      </c>
      <c r="I4" s="3" t="s">
        <v>31</v>
      </c>
    </row>
    <row r="5" spans="1:9" x14ac:dyDescent="0.35">
      <c r="A5" s="6" t="s">
        <v>17</v>
      </c>
      <c r="B5" s="3">
        <v>7.0000045989047827E-2</v>
      </c>
      <c r="C5" s="3">
        <v>0.12000003674996346</v>
      </c>
      <c r="D5" s="3">
        <v>0.19000000933666017</v>
      </c>
      <c r="E5" s="3">
        <v>9.9999995589656346E-2</v>
      </c>
      <c r="F5" s="3">
        <v>6.000000513863929E-2</v>
      </c>
      <c r="G5" s="3">
        <v>0.14000001805165241</v>
      </c>
      <c r="H5" s="3"/>
      <c r="I5" s="3">
        <v>0.11298703249431509</v>
      </c>
    </row>
    <row r="6" spans="1:9" x14ac:dyDescent="0.35">
      <c r="A6" s="6" t="s">
        <v>14</v>
      </c>
      <c r="B6" s="3">
        <v>0.11999997609767331</v>
      </c>
      <c r="C6" s="3">
        <v>8.000003596771324E-2</v>
      </c>
      <c r="D6" s="3">
        <v>0.17999998504120815</v>
      </c>
      <c r="E6" s="3">
        <v>0.10000000747223675</v>
      </c>
      <c r="F6" s="3">
        <v>0.10999999314748614</v>
      </c>
      <c r="G6" s="3">
        <v>9.999992616191096E-2</v>
      </c>
      <c r="H6" s="3"/>
      <c r="I6" s="3">
        <v>0.11698688643321493</v>
      </c>
    </row>
    <row r="7" spans="1:9" x14ac:dyDescent="0.35">
      <c r="A7" s="6" t="s">
        <v>16</v>
      </c>
      <c r="B7" s="3">
        <v>0.10000007000135824</v>
      </c>
      <c r="C7" s="3">
        <v>6.0000033096328675E-2</v>
      </c>
      <c r="D7" s="3">
        <v>0.12000005585580063</v>
      </c>
      <c r="E7" s="3">
        <v>0.13000000108331528</v>
      </c>
      <c r="F7" s="3">
        <v>0.14999997790528549</v>
      </c>
      <c r="G7" s="3">
        <v>8.9999941773508133E-2</v>
      </c>
      <c r="H7" s="3"/>
      <c r="I7" s="3">
        <v>0.110045674251517</v>
      </c>
    </row>
    <row r="8" spans="1:9" x14ac:dyDescent="0.35">
      <c r="A8" s="6" t="s">
        <v>15</v>
      </c>
      <c r="B8" s="3">
        <v>9.0000067374011117E-2</v>
      </c>
      <c r="C8" s="3">
        <v>0.1700000619628147</v>
      </c>
      <c r="D8" s="3">
        <v>0.17000006443622168</v>
      </c>
      <c r="E8" s="3">
        <v>0.13000001090085264</v>
      </c>
      <c r="F8" s="3">
        <v>8.9999967168428771E-2</v>
      </c>
      <c r="G8" s="3">
        <v>0.18999999999999997</v>
      </c>
      <c r="H8" s="3"/>
      <c r="I8" s="3">
        <v>0.13803830628124383</v>
      </c>
    </row>
    <row r="9" spans="1:9" x14ac:dyDescent="0.35">
      <c r="A9" s="6" t="s">
        <v>45</v>
      </c>
      <c r="B9" s="3"/>
      <c r="C9" s="3"/>
      <c r="D9" s="3"/>
      <c r="E9" s="3"/>
      <c r="F9" s="3"/>
      <c r="G9" s="3"/>
      <c r="H9" s="3"/>
      <c r="I9" s="3"/>
    </row>
    <row r="10" spans="1:9" x14ac:dyDescent="0.35">
      <c r="A10" s="6" t="s">
        <v>31</v>
      </c>
      <c r="B10" s="3">
        <v>9.3548428537619216E-2</v>
      </c>
      <c r="C10" s="3">
        <v>0.10869569408065183</v>
      </c>
      <c r="D10" s="3">
        <v>0.16601353827565654</v>
      </c>
      <c r="E10" s="3">
        <v>0.11428571817119251</v>
      </c>
      <c r="F10" s="3">
        <v>0.10372547629432656</v>
      </c>
      <c r="G10" s="3">
        <v>0.12993194461088289</v>
      </c>
      <c r="H10" s="3"/>
      <c r="I10" s="3">
        <v>0.11918920064555763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F571-B2B7-48A9-B07B-9AD0B6DCE82D}">
  <dimension ref="A1:K889"/>
  <sheetViews>
    <sheetView tabSelected="1" workbookViewId="0">
      <selection activeCell="G21" sqref="G21"/>
    </sheetView>
  </sheetViews>
  <sheetFormatPr defaultRowHeight="14.5" x14ac:dyDescent="0.35"/>
  <cols>
    <col min="1" max="1" width="8.90625" bestFit="1" customWidth="1"/>
    <col min="2" max="2" width="12.90625" bestFit="1" customWidth="1"/>
    <col min="3" max="3" width="12.7265625" bestFit="1" customWidth="1"/>
    <col min="4" max="4" width="11.1796875" style="12" bestFit="1" customWidth="1"/>
    <col min="5" max="5" width="8.90625" style="12" customWidth="1"/>
    <col min="6" max="6" width="25.1796875" bestFit="1" customWidth="1"/>
    <col min="7" max="7" width="19.36328125" bestFit="1" customWidth="1"/>
    <col min="9" max="9" width="11.453125" bestFit="1" customWidth="1"/>
    <col min="10" max="10" width="19.81640625" bestFit="1" customWidth="1"/>
    <col min="11" max="11" width="11.81640625" bestFit="1" customWidth="1"/>
  </cols>
  <sheetData>
    <row r="1" spans="1:11" x14ac:dyDescent="0.35">
      <c r="A1" s="4" t="s">
        <v>50</v>
      </c>
      <c r="B1" s="4" t="s">
        <v>51</v>
      </c>
      <c r="C1" s="4" t="s">
        <v>52</v>
      </c>
      <c r="D1" s="10" t="s">
        <v>53</v>
      </c>
      <c r="E1" s="10" t="s">
        <v>43</v>
      </c>
      <c r="F1" s="4" t="s">
        <v>26</v>
      </c>
      <c r="G1" s="4" t="s">
        <v>27</v>
      </c>
    </row>
    <row r="2" spans="1:11" x14ac:dyDescent="0.35">
      <c r="A2" s="3" t="s">
        <v>5</v>
      </c>
      <c r="B2" s="3" t="s">
        <v>12</v>
      </c>
      <c r="C2" s="3">
        <v>13856</v>
      </c>
      <c r="D2" s="11">
        <v>103.92</v>
      </c>
      <c r="E2" s="11">
        <f>D2/C2</f>
        <v>7.4999999999999997E-3</v>
      </c>
      <c r="F2" s="3" t="str">
        <f>_xlfn.XLOOKUP('Shipment tracker 1 '!A2,'Location list'!$A$2:$A$5,'Location list'!$B$2:$B$5)</f>
        <v>Ginger Snap Garden</v>
      </c>
      <c r="G2" s="3" t="str">
        <f>_xlfn.XLOOKUP(B2,'Location list'!$A$6:$A$11,'Location list'!$B$6:$B$11)</f>
        <v>Mallow Melt Mountains</v>
      </c>
      <c r="J2" s="8" t="s">
        <v>34</v>
      </c>
      <c r="K2" s="8" t="s">
        <v>36</v>
      </c>
    </row>
    <row r="3" spans="1:11" x14ac:dyDescent="0.35">
      <c r="A3" s="3" t="s">
        <v>5</v>
      </c>
      <c r="B3" s="3" t="s">
        <v>12</v>
      </c>
      <c r="C3" s="3">
        <v>14381</v>
      </c>
      <c r="D3" s="11">
        <v>395.48</v>
      </c>
      <c r="E3" s="11">
        <f t="shared" ref="E3:E66" si="0">D3/C3</f>
        <v>2.7500173840483973E-2</v>
      </c>
      <c r="F3" s="3" t="str">
        <f>_xlfn.XLOOKUP('Shipment tracker 1 '!A4,'Location list'!$A$2:$A$5,'Location list'!$B$2:$B$5)</f>
        <v>Ginger Snap Garden</v>
      </c>
      <c r="G3" s="3" t="str">
        <f>_xlfn.XLOOKUP(B3,'Location list'!$A$6:$A$11,'Location list'!$B$6:$B$11)</f>
        <v>Mallow Melt Mountains</v>
      </c>
      <c r="J3" s="3" t="s">
        <v>35</v>
      </c>
      <c r="K3" s="9">
        <f>AVERAGEIF(G:G,G2,E:E)</f>
        <v>9.354842853761916E-2</v>
      </c>
    </row>
    <row r="4" spans="1:11" x14ac:dyDescent="0.35">
      <c r="A4" s="3" t="s">
        <v>5</v>
      </c>
      <c r="B4" s="3" t="s">
        <v>12</v>
      </c>
      <c r="C4" s="3">
        <v>16412</v>
      </c>
      <c r="D4" s="11">
        <v>-41.03</v>
      </c>
      <c r="E4" s="11">
        <f t="shared" si="0"/>
        <v>-2.5000000000000001E-3</v>
      </c>
      <c r="F4" s="3" t="str">
        <f>_xlfn.XLOOKUP('Shipment tracker 1 '!A12,'Location list'!$A$2:$A$5,'Location list'!$B$2:$B$5)</f>
        <v>Ginger Snap Garden</v>
      </c>
      <c r="G4" s="3" t="str">
        <f>_xlfn.XLOOKUP(B4,'Location list'!$A$6:$A$11,'Location list'!$B$6:$B$11)</f>
        <v>Mallow Melt Mountains</v>
      </c>
      <c r="J4" s="3" t="s">
        <v>22</v>
      </c>
      <c r="K4" s="9">
        <f>AVERAGEIF(G:G,G38,E:E)</f>
        <v>0.11428571817119253</v>
      </c>
    </row>
    <row r="5" spans="1:11" x14ac:dyDescent="0.35">
      <c r="A5" s="3" t="s">
        <v>5</v>
      </c>
      <c r="B5" s="3" t="s">
        <v>12</v>
      </c>
      <c r="C5" s="3">
        <v>17774</v>
      </c>
      <c r="D5" s="11">
        <v>5110.0200000000004</v>
      </c>
      <c r="E5" s="11">
        <f t="shared" si="0"/>
        <v>0.28749971869022167</v>
      </c>
      <c r="F5" s="3" t="str">
        <f>_xlfn.XLOOKUP('Shipment tracker 1 '!A24,'Location list'!$A$2:$A$5,'Location list'!$B$2:$B$5)</f>
        <v>Ginger Snap Garden</v>
      </c>
      <c r="G5" s="3" t="str">
        <f>_xlfn.XLOOKUP(B5,'Location list'!$A$6:$A$11,'Location list'!$B$6:$B$11)</f>
        <v>Mallow Melt Mountains</v>
      </c>
      <c r="J5" s="3" t="s">
        <v>37</v>
      </c>
      <c r="K5" s="9">
        <f>AVERAGEIF(G:G,G75,E:E)</f>
        <v>0.1660135382756566</v>
      </c>
    </row>
    <row r="6" spans="1:11" x14ac:dyDescent="0.35">
      <c r="A6" s="3" t="s">
        <v>5</v>
      </c>
      <c r="B6" s="3" t="s">
        <v>12</v>
      </c>
      <c r="C6" s="3">
        <v>16423</v>
      </c>
      <c r="D6" s="11">
        <v>1272.78</v>
      </c>
      <c r="E6" s="11">
        <f t="shared" si="0"/>
        <v>7.7499847774462644E-2</v>
      </c>
      <c r="F6" s="3" t="str">
        <f>_xlfn.XLOOKUP('Shipment tracker 1 '!A25,'Location list'!$A$2:$A$5,'Location list'!$B$2:$B$5)</f>
        <v>Ginger Snap Garden</v>
      </c>
      <c r="G6" s="3" t="str">
        <f>_xlfn.XLOOKUP(B6,'Location list'!$A$6:$A$11,'Location list'!$B$6:$B$11)</f>
        <v>Mallow Melt Mountains</v>
      </c>
      <c r="J6" s="3" t="s">
        <v>38</v>
      </c>
      <c r="K6" s="9">
        <f>AVERAGEIF(G:G,G147,E:E)</f>
        <v>0.10372547629432656</v>
      </c>
    </row>
    <row r="7" spans="1:11" x14ac:dyDescent="0.35">
      <c r="A7" s="3" t="s">
        <v>5</v>
      </c>
      <c r="B7" s="3" t="s">
        <v>12</v>
      </c>
      <c r="C7" s="3">
        <v>18590</v>
      </c>
      <c r="D7" s="11">
        <v>139.43</v>
      </c>
      <c r="E7" s="11">
        <f t="shared" si="0"/>
        <v>7.5002689618074237E-3</v>
      </c>
      <c r="F7" s="3" t="str">
        <f>_xlfn.XLOOKUP('Shipment tracker 1 '!A34,'Location list'!$A$2:$A$5,'Location list'!$B$2:$B$5)</f>
        <v>Ginger Snap Garden</v>
      </c>
      <c r="G7" s="3" t="str">
        <f>_xlfn.XLOOKUP(B7,'Location list'!$A$6:$A$11,'Location list'!$B$6:$B$11)</f>
        <v>Mallow Melt Mountains</v>
      </c>
      <c r="J7" s="3" t="s">
        <v>39</v>
      </c>
      <c r="K7" s="9">
        <f>AVERAGEIF(G:G,G188,E:E)</f>
        <v>0.1086956940806517</v>
      </c>
    </row>
    <row r="8" spans="1:11" x14ac:dyDescent="0.35">
      <c r="A8" s="3" t="s">
        <v>5</v>
      </c>
      <c r="B8" s="3" t="s">
        <v>12</v>
      </c>
      <c r="C8" s="3">
        <v>18714</v>
      </c>
      <c r="D8" s="11">
        <v>4444.58</v>
      </c>
      <c r="E8" s="11">
        <f t="shared" si="0"/>
        <v>0.23750026717965159</v>
      </c>
      <c r="F8" s="3" t="str">
        <f>_xlfn.XLOOKUP('Shipment tracker 1 '!A41,'Location list'!$A$2:$A$5,'Location list'!$B$2:$B$5)</f>
        <v>Ginger Snap Garden</v>
      </c>
      <c r="G8" s="3" t="str">
        <f>_xlfn.XLOOKUP(B8,'Location list'!$A$6:$A$11,'Location list'!$B$6:$B$11)</f>
        <v>Mallow Melt Mountains</v>
      </c>
      <c r="J8" s="3" t="s">
        <v>40</v>
      </c>
      <c r="K8" s="9">
        <f>AVERAGEIF(G:G,G114,E:E)</f>
        <v>0.12993194461088289</v>
      </c>
    </row>
    <row r="9" spans="1:11" x14ac:dyDescent="0.35">
      <c r="A9" s="3" t="s">
        <v>5</v>
      </c>
      <c r="B9" s="3" t="s">
        <v>12</v>
      </c>
      <c r="C9" s="3">
        <v>19885</v>
      </c>
      <c r="D9" s="11">
        <v>1938.79</v>
      </c>
      <c r="E9" s="11">
        <f t="shared" si="0"/>
        <v>9.7500125722906714E-2</v>
      </c>
      <c r="F9" s="3" t="str">
        <f>_xlfn.XLOOKUP('Shipment tracker 1 '!A55,'Location list'!$A$2:$A$5,'Location list'!$B$2:$B$5)</f>
        <v>Ginger Snap Garden</v>
      </c>
      <c r="G9" s="3" t="str">
        <f>_xlfn.XLOOKUP(B9,'Location list'!$A$6:$A$11,'Location list'!$B$6:$B$11)</f>
        <v>Mallow Melt Mountains</v>
      </c>
    </row>
    <row r="10" spans="1:11" x14ac:dyDescent="0.35">
      <c r="A10" s="3" t="s">
        <v>5</v>
      </c>
      <c r="B10" s="3" t="s">
        <v>12</v>
      </c>
      <c r="C10" s="3">
        <v>15998</v>
      </c>
      <c r="D10" s="11">
        <v>6679.16</v>
      </c>
      <c r="E10" s="11">
        <f t="shared" si="0"/>
        <v>0.41749968746093263</v>
      </c>
      <c r="F10" s="3" t="str">
        <f>_xlfn.XLOOKUP('Shipment tracker 1 '!A58,'Location list'!$A$2:$A$5,'Location list'!$B$2:$B$5)</f>
        <v>Ginger Snap Garden</v>
      </c>
      <c r="G10" s="3" t="str">
        <f>_xlfn.XLOOKUP(B10,'Location list'!$A$6:$A$11,'Location list'!$B$6:$B$11)</f>
        <v>Mallow Melt Mountains</v>
      </c>
    </row>
    <row r="11" spans="1:11" x14ac:dyDescent="0.35">
      <c r="A11" s="3" t="s">
        <v>5</v>
      </c>
      <c r="B11" s="3" t="s">
        <v>12</v>
      </c>
      <c r="C11" s="3">
        <v>14310</v>
      </c>
      <c r="D11" s="11">
        <v>1109.03</v>
      </c>
      <c r="E11" s="11">
        <f t="shared" si="0"/>
        <v>7.7500349406009778E-2</v>
      </c>
      <c r="F11" s="3" t="str">
        <f>_xlfn.XLOOKUP('Shipment tracker 1 '!A61,'Location list'!$A$2:$A$5,'Location list'!$B$2:$B$5)</f>
        <v>Ginger Snap Garden</v>
      </c>
      <c r="G11" s="3" t="str">
        <f>_xlfn.XLOOKUP(B11,'Location list'!$A$6:$A$11,'Location list'!$B$6:$B$11)</f>
        <v>Mallow Melt Mountains</v>
      </c>
    </row>
    <row r="12" spans="1:11" x14ac:dyDescent="0.35">
      <c r="A12" s="3" t="s">
        <v>5</v>
      </c>
      <c r="B12" s="3" t="s">
        <v>12</v>
      </c>
      <c r="C12" s="3">
        <v>11063</v>
      </c>
      <c r="D12" s="11">
        <v>193.6</v>
      </c>
      <c r="E12" s="11">
        <f t="shared" si="0"/>
        <v>1.7499774021513152E-2</v>
      </c>
      <c r="F12" s="3" t="str">
        <f>_xlfn.XLOOKUP('Shipment tracker 1 '!A65,'Location list'!$A$2:$A$5,'Location list'!$B$2:$B$5)</f>
        <v>Ginger Snap Garden</v>
      </c>
      <c r="G12" s="3" t="str">
        <f>_xlfn.XLOOKUP(B12,'Location list'!$A$6:$A$11,'Location list'!$B$6:$B$11)</f>
        <v>Mallow Melt Mountains</v>
      </c>
    </row>
    <row r="13" spans="1:11" x14ac:dyDescent="0.35">
      <c r="A13" s="3" t="s">
        <v>5</v>
      </c>
      <c r="B13" s="3" t="s">
        <v>12</v>
      </c>
      <c r="C13" s="3">
        <v>13270</v>
      </c>
      <c r="D13" s="11">
        <v>2090.0300000000002</v>
      </c>
      <c r="E13" s="11">
        <f t="shared" si="0"/>
        <v>0.15750037678975135</v>
      </c>
      <c r="F13" s="3" t="str">
        <f>_xlfn.XLOOKUP('Shipment tracker 1 '!A70,'Location list'!$A$2:$A$5,'Location list'!$B$2:$B$5)</f>
        <v>Ginger Snap Garden</v>
      </c>
      <c r="G13" s="3" t="str">
        <f>_xlfn.XLOOKUP(B13,'Location list'!$A$6:$A$11,'Location list'!$B$6:$B$11)</f>
        <v>Mallow Melt Mountains</v>
      </c>
    </row>
    <row r="14" spans="1:11" x14ac:dyDescent="0.35">
      <c r="A14" s="3" t="s">
        <v>5</v>
      </c>
      <c r="B14" s="3" t="s">
        <v>12</v>
      </c>
      <c r="C14" s="3">
        <v>18801</v>
      </c>
      <c r="D14" s="11">
        <v>-47</v>
      </c>
      <c r="E14" s="11">
        <f t="shared" si="0"/>
        <v>-2.499867028349556E-3</v>
      </c>
      <c r="F14" s="3" t="str">
        <f>_xlfn.XLOOKUP('Shipment tracker 1 '!A71,'Location list'!$A$2:$A$5,'Location list'!$B$2:$B$5)</f>
        <v>Ginger Snap Garden</v>
      </c>
      <c r="G14" s="3" t="str">
        <f>_xlfn.XLOOKUP(B14,'Location list'!$A$6:$A$11,'Location list'!$B$6:$B$11)</f>
        <v>Mallow Melt Mountains</v>
      </c>
    </row>
    <row r="15" spans="1:11" x14ac:dyDescent="0.35">
      <c r="A15" s="3" t="s">
        <v>5</v>
      </c>
      <c r="B15" s="3" t="s">
        <v>12</v>
      </c>
      <c r="C15" s="3">
        <v>10994</v>
      </c>
      <c r="D15" s="11">
        <v>1511.68</v>
      </c>
      <c r="E15" s="11">
        <f t="shared" si="0"/>
        <v>0.13750045479352374</v>
      </c>
      <c r="F15" s="3" t="str">
        <f>_xlfn.XLOOKUP('Shipment tracker 1 '!A73,'Location list'!$A$2:$A$5,'Location list'!$B$2:$B$5)</f>
        <v>Ginger Snap Garden</v>
      </c>
      <c r="G15" s="3" t="str">
        <f>_xlfn.XLOOKUP(B15,'Location list'!$A$6:$A$11,'Location list'!$B$6:$B$11)</f>
        <v>Mallow Melt Mountains</v>
      </c>
    </row>
    <row r="16" spans="1:11" x14ac:dyDescent="0.35">
      <c r="A16" s="3" t="s">
        <v>5</v>
      </c>
      <c r="B16" s="3" t="s">
        <v>12</v>
      </c>
      <c r="C16" s="3">
        <v>19496</v>
      </c>
      <c r="D16" s="11">
        <v>1510.94</v>
      </c>
      <c r="E16" s="11">
        <f t="shared" si="0"/>
        <v>7.7499999999999999E-2</v>
      </c>
      <c r="F16" s="3" t="str">
        <f>_xlfn.XLOOKUP('Shipment tracker 1 '!A75,'Location list'!$A$2:$A$5,'Location list'!$B$2:$B$5)</f>
        <v>Ginger Snap Garden</v>
      </c>
      <c r="G16" s="3" t="str">
        <f>_xlfn.XLOOKUP(B16,'Location list'!$A$6:$A$11,'Location list'!$B$6:$B$11)</f>
        <v>Mallow Melt Mountains</v>
      </c>
    </row>
    <row r="17" spans="1:7" x14ac:dyDescent="0.35">
      <c r="A17" s="3" t="s">
        <v>5</v>
      </c>
      <c r="B17" s="3" t="s">
        <v>12</v>
      </c>
      <c r="C17" s="3">
        <v>18565</v>
      </c>
      <c r="D17" s="11">
        <v>5523.09</v>
      </c>
      <c r="E17" s="11">
        <f t="shared" si="0"/>
        <v>0.29750013466199837</v>
      </c>
      <c r="F17" s="3" t="str">
        <f>_xlfn.XLOOKUP('Shipment tracker 1 '!A77,'Location list'!$A$2:$A$5,'Location list'!$B$2:$B$5)</f>
        <v>Ginger Snap Garden</v>
      </c>
      <c r="G17" s="3" t="str">
        <f>_xlfn.XLOOKUP(B17,'Location list'!$A$6:$A$11,'Location list'!$B$6:$B$11)</f>
        <v>Mallow Melt Mountains</v>
      </c>
    </row>
    <row r="18" spans="1:7" x14ac:dyDescent="0.35">
      <c r="A18" s="3" t="s">
        <v>5</v>
      </c>
      <c r="B18" s="3" t="s">
        <v>12</v>
      </c>
      <c r="C18" s="3">
        <v>15160</v>
      </c>
      <c r="D18" s="11">
        <v>416.9</v>
      </c>
      <c r="E18" s="11">
        <f t="shared" si="0"/>
        <v>2.75E-2</v>
      </c>
      <c r="F18" s="3" t="str">
        <f>_xlfn.XLOOKUP('Shipment tracker 1 '!A94,'Location list'!$A$2:$A$5,'Location list'!$B$2:$B$5)</f>
        <v>Ginger Snap Garden</v>
      </c>
      <c r="G18" s="3" t="str">
        <f>_xlfn.XLOOKUP(B18,'Location list'!$A$6:$A$11,'Location list'!$B$6:$B$11)</f>
        <v>Mallow Melt Mountains</v>
      </c>
    </row>
    <row r="19" spans="1:7" x14ac:dyDescent="0.35">
      <c r="A19" s="3" t="s">
        <v>5</v>
      </c>
      <c r="B19" s="3" t="s">
        <v>12</v>
      </c>
      <c r="C19" s="3">
        <v>16589</v>
      </c>
      <c r="D19" s="11">
        <v>-41.47</v>
      </c>
      <c r="E19" s="11">
        <f t="shared" si="0"/>
        <v>-2.4998492977274097E-3</v>
      </c>
      <c r="F19" s="3" t="str">
        <f>_xlfn.XLOOKUP('Shipment tracker 1 '!A99,'Location list'!$A$2:$A$5,'Location list'!$B$2:$B$5)</f>
        <v>Ginger Snap Garden</v>
      </c>
      <c r="G19" s="3" t="str">
        <f>_xlfn.XLOOKUP(B19,'Location list'!$A$6:$A$11,'Location list'!$B$6:$B$11)</f>
        <v>Mallow Melt Mountains</v>
      </c>
    </row>
    <row r="20" spans="1:7" x14ac:dyDescent="0.35">
      <c r="A20" s="3" t="s">
        <v>5</v>
      </c>
      <c r="B20" s="3" t="s">
        <v>12</v>
      </c>
      <c r="C20" s="3">
        <v>10597</v>
      </c>
      <c r="D20" s="11">
        <v>821.27</v>
      </c>
      <c r="E20" s="11">
        <f t="shared" si="0"/>
        <v>7.7500235915825236E-2</v>
      </c>
      <c r="F20" s="3" t="str">
        <f>_xlfn.XLOOKUP('Shipment tracker 1 '!A126,'Location list'!$A$2:$A$5,'Location list'!$B$2:$B$5)</f>
        <v>Ginger Snap Garden</v>
      </c>
      <c r="G20" s="3" t="str">
        <f>_xlfn.XLOOKUP(B20,'Location list'!$A$6:$A$11,'Location list'!$B$6:$B$11)</f>
        <v>Mallow Melt Mountains</v>
      </c>
    </row>
    <row r="21" spans="1:7" x14ac:dyDescent="0.35">
      <c r="A21" s="3" t="s">
        <v>5</v>
      </c>
      <c r="B21" s="3" t="s">
        <v>12</v>
      </c>
      <c r="C21" s="3">
        <v>12590</v>
      </c>
      <c r="D21" s="11">
        <v>2486.52</v>
      </c>
      <c r="E21" s="11">
        <f t="shared" si="0"/>
        <v>0.19749960285941223</v>
      </c>
      <c r="F21" s="3" t="str">
        <f>_xlfn.XLOOKUP('Shipment tracker 1 '!A127,'Location list'!$A$2:$A$5,'Location list'!$B$2:$B$5)</f>
        <v>Ginger Snap Garden</v>
      </c>
      <c r="G21" s="3" t="str">
        <f>_xlfn.XLOOKUP(B21,'Location list'!$A$6:$A$11,'Location list'!$B$6:$B$11)</f>
        <v>Mallow Melt Mountains</v>
      </c>
    </row>
    <row r="22" spans="1:7" x14ac:dyDescent="0.35">
      <c r="A22" s="3" t="s">
        <v>5</v>
      </c>
      <c r="B22" s="3" t="s">
        <v>12</v>
      </c>
      <c r="C22" s="3">
        <v>16872</v>
      </c>
      <c r="D22" s="11">
        <v>1138.8599999999999</v>
      </c>
      <c r="E22" s="11">
        <f t="shared" si="0"/>
        <v>6.7499999999999991E-2</v>
      </c>
      <c r="F22" s="3" t="str">
        <f>_xlfn.XLOOKUP('Shipment tracker 1 '!A137,'Location list'!$A$2:$A$5,'Location list'!$B$2:$B$5)</f>
        <v>Ginger Snap Garden</v>
      </c>
      <c r="G22" s="3" t="str">
        <f>_xlfn.XLOOKUP(B22,'Location list'!$A$6:$A$11,'Location list'!$B$6:$B$11)</f>
        <v>Mallow Melt Mountains</v>
      </c>
    </row>
    <row r="23" spans="1:7" x14ac:dyDescent="0.35">
      <c r="A23" s="3" t="s">
        <v>5</v>
      </c>
      <c r="B23" s="3" t="s">
        <v>12</v>
      </c>
      <c r="C23" s="3">
        <v>18030</v>
      </c>
      <c r="D23" s="11">
        <v>2118.52</v>
      </c>
      <c r="E23" s="11">
        <f t="shared" si="0"/>
        <v>0.11749972268441486</v>
      </c>
      <c r="F23" s="3" t="str">
        <f>_xlfn.XLOOKUP('Shipment tracker 1 '!A138,'Location list'!$A$2:$A$5,'Location list'!$B$2:$B$5)</f>
        <v>Ginger Snap Garden</v>
      </c>
      <c r="G23" s="3" t="str">
        <f>_xlfn.XLOOKUP(B23,'Location list'!$A$6:$A$11,'Location list'!$B$6:$B$11)</f>
        <v>Mallow Melt Mountains</v>
      </c>
    </row>
    <row r="24" spans="1:7" x14ac:dyDescent="0.35">
      <c r="A24" s="3" t="s">
        <v>5</v>
      </c>
      <c r="B24" s="3" t="s">
        <v>12</v>
      </c>
      <c r="C24" s="3">
        <v>17345</v>
      </c>
      <c r="D24" s="11">
        <v>130.09</v>
      </c>
      <c r="E24" s="11">
        <f t="shared" si="0"/>
        <v>7.5001441337561262E-3</v>
      </c>
      <c r="F24" s="3" t="str">
        <f>_xlfn.XLOOKUP('Shipment tracker 1 '!A140,'Location list'!$A$2:$A$5,'Location list'!$B$2:$B$5)</f>
        <v>Ginger Snap Garden</v>
      </c>
      <c r="G24" s="3" t="str">
        <f>_xlfn.XLOOKUP(B24,'Location list'!$A$6:$A$11,'Location list'!$B$6:$B$11)</f>
        <v>Mallow Melt Mountains</v>
      </c>
    </row>
    <row r="25" spans="1:7" x14ac:dyDescent="0.35">
      <c r="A25" s="3" t="s">
        <v>5</v>
      </c>
      <c r="B25" s="3" t="s">
        <v>12</v>
      </c>
      <c r="C25" s="3">
        <v>16123</v>
      </c>
      <c r="D25" s="11">
        <v>1733.22</v>
      </c>
      <c r="E25" s="11">
        <f t="shared" si="0"/>
        <v>0.10749984494200832</v>
      </c>
      <c r="F25" s="3" t="str">
        <f>_xlfn.XLOOKUP('Shipment tracker 1 '!A154,'Location list'!$A$2:$A$5,'Location list'!$B$2:$B$5)</f>
        <v>Ginger Snap Garden</v>
      </c>
      <c r="G25" s="3" t="str">
        <f>_xlfn.XLOOKUP(B25,'Location list'!$A$6:$A$11,'Location list'!$B$6:$B$11)</f>
        <v>Mallow Melt Mountains</v>
      </c>
    </row>
    <row r="26" spans="1:7" x14ac:dyDescent="0.35">
      <c r="A26" s="3" t="s">
        <v>5</v>
      </c>
      <c r="B26" s="3" t="s">
        <v>12</v>
      </c>
      <c r="C26" s="3">
        <v>10992</v>
      </c>
      <c r="D26" s="11">
        <v>412.2</v>
      </c>
      <c r="E26" s="11">
        <f t="shared" si="0"/>
        <v>3.7499999999999999E-2</v>
      </c>
      <c r="F26" s="3" t="str">
        <f>_xlfn.XLOOKUP('Shipment tracker 1 '!A155,'Location list'!$A$2:$A$5,'Location list'!$B$2:$B$5)</f>
        <v>Ginger Snap Garden</v>
      </c>
      <c r="G26" s="3" t="str">
        <f>_xlfn.XLOOKUP(B26,'Location list'!$A$6:$A$11,'Location list'!$B$6:$B$11)</f>
        <v>Mallow Melt Mountains</v>
      </c>
    </row>
    <row r="27" spans="1:7" x14ac:dyDescent="0.35">
      <c r="A27" s="3" t="s">
        <v>5</v>
      </c>
      <c r="B27" s="3" t="s">
        <v>12</v>
      </c>
      <c r="C27" s="3">
        <v>19586</v>
      </c>
      <c r="D27" s="11">
        <v>1909.64</v>
      </c>
      <c r="E27" s="11">
        <f t="shared" si="0"/>
        <v>9.7500255284386814E-2</v>
      </c>
      <c r="F27" s="3" t="str">
        <f>_xlfn.XLOOKUP('Shipment tracker 1 '!A159,'Location list'!$A$2:$A$5,'Location list'!$B$2:$B$5)</f>
        <v>Ginger Snap Garden</v>
      </c>
      <c r="G27" s="3" t="str">
        <f>_xlfn.XLOOKUP(B27,'Location list'!$A$6:$A$11,'Location list'!$B$6:$B$11)</f>
        <v>Mallow Melt Mountains</v>
      </c>
    </row>
    <row r="28" spans="1:7" x14ac:dyDescent="0.35">
      <c r="A28" s="3" t="s">
        <v>5</v>
      </c>
      <c r="B28" s="3" t="s">
        <v>12</v>
      </c>
      <c r="C28" s="3">
        <v>17311</v>
      </c>
      <c r="D28" s="11">
        <v>822.27</v>
      </c>
      <c r="E28" s="11">
        <f t="shared" si="0"/>
        <v>4.7499855583155219E-2</v>
      </c>
      <c r="F28" s="3" t="str">
        <f>_xlfn.XLOOKUP('Shipment tracker 1 '!A167,'Location list'!$A$2:$A$5,'Location list'!$B$2:$B$5)</f>
        <v>Ginger Snap Garden</v>
      </c>
      <c r="G28" s="3" t="str">
        <f>_xlfn.XLOOKUP(B28,'Location list'!$A$6:$A$11,'Location list'!$B$6:$B$11)</f>
        <v>Mallow Melt Mountains</v>
      </c>
    </row>
    <row r="29" spans="1:7" x14ac:dyDescent="0.35">
      <c r="A29" s="3" t="s">
        <v>5</v>
      </c>
      <c r="B29" s="3" t="s">
        <v>12</v>
      </c>
      <c r="C29" s="3">
        <v>19420</v>
      </c>
      <c r="D29" s="11">
        <v>3447.05</v>
      </c>
      <c r="E29" s="11">
        <f t="shared" si="0"/>
        <v>0.17750000000000002</v>
      </c>
      <c r="F29" s="3" t="str">
        <f>_xlfn.XLOOKUP('Shipment tracker 1 '!A170,'Location list'!$A$2:$A$5,'Location list'!$B$2:$B$5)</f>
        <v>Ginger Snap Garden</v>
      </c>
      <c r="G29" s="3" t="str">
        <f>_xlfn.XLOOKUP(B29,'Location list'!$A$6:$A$11,'Location list'!$B$6:$B$11)</f>
        <v>Mallow Melt Mountains</v>
      </c>
    </row>
    <row r="30" spans="1:7" x14ac:dyDescent="0.35">
      <c r="A30" s="3" t="s">
        <v>5</v>
      </c>
      <c r="B30" s="3" t="s">
        <v>12</v>
      </c>
      <c r="C30" s="3">
        <v>19150</v>
      </c>
      <c r="D30" s="11">
        <v>143.63</v>
      </c>
      <c r="E30" s="11">
        <f t="shared" si="0"/>
        <v>7.5002610966057436E-3</v>
      </c>
      <c r="F30" s="3" t="str">
        <f>_xlfn.XLOOKUP('Shipment tracker 1 '!A175,'Location list'!$A$2:$A$5,'Location list'!$B$2:$B$5)</f>
        <v>Ginger Snap Garden</v>
      </c>
      <c r="G30" s="3" t="str">
        <f>_xlfn.XLOOKUP(B30,'Location list'!$A$6:$A$11,'Location list'!$B$6:$B$11)</f>
        <v>Mallow Melt Mountains</v>
      </c>
    </row>
    <row r="31" spans="1:7" x14ac:dyDescent="0.35">
      <c r="A31" s="3" t="s">
        <v>5</v>
      </c>
      <c r="B31" s="3" t="s">
        <v>12</v>
      </c>
      <c r="C31" s="3">
        <v>15616</v>
      </c>
      <c r="D31" s="11">
        <v>1834.88</v>
      </c>
      <c r="E31" s="11">
        <f t="shared" si="0"/>
        <v>0.11750000000000001</v>
      </c>
      <c r="F31" s="3" t="str">
        <f>_xlfn.XLOOKUP('Shipment tracker 1 '!A176,'Location list'!$A$2:$A$5,'Location list'!$B$2:$B$5)</f>
        <v>Ginger Snap Garden</v>
      </c>
      <c r="G31" s="3" t="str">
        <f>_xlfn.XLOOKUP(B31,'Location list'!$A$6:$A$11,'Location list'!$B$6:$B$11)</f>
        <v>Mallow Melt Mountains</v>
      </c>
    </row>
    <row r="32" spans="1:7" x14ac:dyDescent="0.35">
      <c r="A32" s="3" t="s">
        <v>5</v>
      </c>
      <c r="B32" s="3" t="s">
        <v>12</v>
      </c>
      <c r="C32" s="3">
        <v>19437</v>
      </c>
      <c r="D32" s="11">
        <v>1895.11</v>
      </c>
      <c r="E32" s="11">
        <f t="shared" si="0"/>
        <v>9.7500128620671908E-2</v>
      </c>
      <c r="F32" s="3" t="str">
        <f>_xlfn.XLOOKUP('Shipment tracker 1 '!A188,'Location list'!$A$2:$A$5,'Location list'!$B$2:$B$5)</f>
        <v>Ginger Snap Garden</v>
      </c>
      <c r="G32" s="3" t="str">
        <f>_xlfn.XLOOKUP(B32,'Location list'!$A$6:$A$11,'Location list'!$B$6:$B$11)</f>
        <v>Mallow Melt Mountains</v>
      </c>
    </row>
    <row r="33" spans="1:7" x14ac:dyDescent="0.35">
      <c r="A33" s="3" t="s">
        <v>5</v>
      </c>
      <c r="B33" s="3" t="s">
        <v>12</v>
      </c>
      <c r="C33" s="3">
        <v>15794</v>
      </c>
      <c r="D33" s="11">
        <v>2013.74</v>
      </c>
      <c r="E33" s="11">
        <f t="shared" si="0"/>
        <v>0.1275003165759149</v>
      </c>
      <c r="F33" s="3" t="str">
        <f>_xlfn.XLOOKUP('Shipment tracker 1 '!A191,'Location list'!$A$2:$A$5,'Location list'!$B$2:$B$5)</f>
        <v>Ginger Snap Garden</v>
      </c>
      <c r="G33" s="3" t="str">
        <f>_xlfn.XLOOKUP(B33,'Location list'!$A$6:$A$11,'Location list'!$B$6:$B$11)</f>
        <v>Mallow Melt Mountains</v>
      </c>
    </row>
    <row r="34" spans="1:7" x14ac:dyDescent="0.35">
      <c r="A34" s="3" t="s">
        <v>5</v>
      </c>
      <c r="B34" s="3" t="s">
        <v>12</v>
      </c>
      <c r="C34" s="3">
        <v>10080</v>
      </c>
      <c r="D34" s="11">
        <v>882</v>
      </c>
      <c r="E34" s="11">
        <f t="shared" si="0"/>
        <v>8.7499999999999994E-2</v>
      </c>
      <c r="F34" s="3" t="str">
        <f>_xlfn.XLOOKUP('Shipment tracker 1 '!A192,'Location list'!$A$2:$A$5,'Location list'!$B$2:$B$5)</f>
        <v>Ginger Snap Garden</v>
      </c>
      <c r="G34" s="3" t="str">
        <f>_xlfn.XLOOKUP(B34,'Location list'!$A$6:$A$11,'Location list'!$B$6:$B$11)</f>
        <v>Mallow Melt Mountains</v>
      </c>
    </row>
    <row r="35" spans="1:7" x14ac:dyDescent="0.35">
      <c r="A35" s="3" t="s">
        <v>5</v>
      </c>
      <c r="B35" s="3" t="s">
        <v>12</v>
      </c>
      <c r="C35" s="3">
        <v>12426</v>
      </c>
      <c r="D35" s="11">
        <v>1335.8</v>
      </c>
      <c r="E35" s="11">
        <f t="shared" si="0"/>
        <v>0.10750040238210204</v>
      </c>
      <c r="F35" s="3" t="str">
        <f>_xlfn.XLOOKUP('Shipment tracker 1 '!A194,'Location list'!$A$2:$A$5,'Location list'!$B$2:$B$5)</f>
        <v>Ginger Snap Garden</v>
      </c>
      <c r="G35" s="3" t="str">
        <f>_xlfn.XLOOKUP(B35,'Location list'!$A$6:$A$11,'Location list'!$B$6:$B$11)</f>
        <v>Mallow Melt Mountains</v>
      </c>
    </row>
    <row r="36" spans="1:7" x14ac:dyDescent="0.35">
      <c r="A36" s="3" t="s">
        <v>5</v>
      </c>
      <c r="B36" s="3" t="s">
        <v>12</v>
      </c>
      <c r="C36" s="3">
        <v>14140</v>
      </c>
      <c r="D36" s="11">
        <v>2227.0500000000002</v>
      </c>
      <c r="E36" s="11">
        <f t="shared" si="0"/>
        <v>0.1575</v>
      </c>
      <c r="F36" s="3" t="str">
        <f>_xlfn.XLOOKUP('Shipment tracker 1 '!A198,'Location list'!$A$2:$A$5,'Location list'!$B$2:$B$5)</f>
        <v>Ginger Snap Garden</v>
      </c>
      <c r="G36" s="3" t="str">
        <f>_xlfn.XLOOKUP(B36,'Location list'!$A$6:$A$11,'Location list'!$B$6:$B$11)</f>
        <v>Mallow Melt Mountains</v>
      </c>
    </row>
    <row r="37" spans="1:7" x14ac:dyDescent="0.35">
      <c r="A37" s="3" t="s">
        <v>5</v>
      </c>
      <c r="B37" s="3" t="s">
        <v>12</v>
      </c>
      <c r="C37" s="3">
        <v>17422</v>
      </c>
      <c r="D37" s="11">
        <v>304.89</v>
      </c>
      <c r="E37" s="11">
        <f t="shared" si="0"/>
        <v>1.750028699345655E-2</v>
      </c>
      <c r="F37" s="3" t="str">
        <f>_xlfn.XLOOKUP('Shipment tracker 1 '!A200,'Location list'!$A$2:$A$5,'Location list'!$B$2:$B$5)</f>
        <v>Ginger Snap Garden</v>
      </c>
      <c r="G37" s="3" t="str">
        <f>_xlfn.XLOOKUP(B37,'Location list'!$A$6:$A$11,'Location list'!$B$6:$B$11)</f>
        <v>Mallow Melt Mountains</v>
      </c>
    </row>
    <row r="38" spans="1:7" x14ac:dyDescent="0.35">
      <c r="A38" s="3" t="s">
        <v>5</v>
      </c>
      <c r="B38" s="3" t="s">
        <v>11</v>
      </c>
      <c r="C38" s="3">
        <v>11241</v>
      </c>
      <c r="D38" s="11">
        <v>586.35</v>
      </c>
      <c r="E38" s="11">
        <f t="shared" si="0"/>
        <v>5.2161729383506807E-2</v>
      </c>
      <c r="F38" s="3" t="str">
        <f>_xlfn.XLOOKUP('Shipment tracker 1 '!A11,'Location list'!$A$2:$A$5,'Location list'!$B$2:$B$5)</f>
        <v>Ginger Snap Garden</v>
      </c>
      <c r="G38" s="3" t="str">
        <f>_xlfn.XLOOKUP(B38,'Location list'!$A$6:$A$11,'Location list'!$B$6:$B$11)</f>
        <v>Snickerdoodle Slopes</v>
      </c>
    </row>
    <row r="39" spans="1:7" x14ac:dyDescent="0.35">
      <c r="A39" s="3" t="s">
        <v>5</v>
      </c>
      <c r="B39" s="3" t="s">
        <v>11</v>
      </c>
      <c r="C39" s="3">
        <v>15188</v>
      </c>
      <c r="D39" s="11">
        <v>1096</v>
      </c>
      <c r="E39" s="11">
        <f t="shared" si="0"/>
        <v>7.2162233342112192E-2</v>
      </c>
      <c r="F39" s="3" t="str">
        <f>_xlfn.XLOOKUP('Shipment tracker 1 '!A14,'Location list'!$A$2:$A$5,'Location list'!$B$2:$B$5)</f>
        <v>Ginger Snap Garden</v>
      </c>
      <c r="G39" s="3" t="str">
        <f>_xlfn.XLOOKUP(B39,'Location list'!$A$6:$A$11,'Location list'!$B$6:$B$11)</f>
        <v>Snickerdoodle Slopes</v>
      </c>
    </row>
    <row r="40" spans="1:7" x14ac:dyDescent="0.35">
      <c r="A40" s="3" t="s">
        <v>5</v>
      </c>
      <c r="B40" s="3" t="s">
        <v>11</v>
      </c>
      <c r="C40" s="3">
        <v>16823</v>
      </c>
      <c r="D40" s="11">
        <v>2223.36</v>
      </c>
      <c r="E40" s="11">
        <f t="shared" si="0"/>
        <v>0.13216192117933781</v>
      </c>
      <c r="F40" s="3" t="str">
        <f>_xlfn.XLOOKUP('Shipment tracker 1 '!A17,'Location list'!$A$2:$A$5,'Location list'!$B$2:$B$5)</f>
        <v>Ginger Snap Garden</v>
      </c>
      <c r="G40" s="3" t="str">
        <f>_xlfn.XLOOKUP(B40,'Location list'!$A$6:$A$11,'Location list'!$B$6:$B$11)</f>
        <v>Snickerdoodle Slopes</v>
      </c>
    </row>
    <row r="41" spans="1:7" x14ac:dyDescent="0.35">
      <c r="A41" s="3" t="s">
        <v>5</v>
      </c>
      <c r="B41" s="3" t="s">
        <v>11</v>
      </c>
      <c r="C41" s="3">
        <v>13137</v>
      </c>
      <c r="D41" s="11">
        <v>947.99</v>
      </c>
      <c r="E41" s="11">
        <f t="shared" si="0"/>
        <v>7.2161832990789376E-2</v>
      </c>
      <c r="F41" s="3" t="str">
        <f>_xlfn.XLOOKUP('Shipment tracker 1 '!A27,'Location list'!$A$2:$A$5,'Location list'!$B$2:$B$5)</f>
        <v>Ginger Snap Garden</v>
      </c>
      <c r="G41" s="3" t="str">
        <f>_xlfn.XLOOKUP(B41,'Location list'!$A$6:$A$11,'Location list'!$B$6:$B$11)</f>
        <v>Snickerdoodle Slopes</v>
      </c>
    </row>
    <row r="42" spans="1:7" x14ac:dyDescent="0.35">
      <c r="A42" s="3" t="s">
        <v>5</v>
      </c>
      <c r="B42" s="3" t="s">
        <v>11</v>
      </c>
      <c r="C42" s="3">
        <v>19342</v>
      </c>
      <c r="D42" s="11">
        <v>3523.38</v>
      </c>
      <c r="E42" s="11">
        <f t="shared" si="0"/>
        <v>0.18216213421569641</v>
      </c>
      <c r="F42" s="3" t="str">
        <f>_xlfn.XLOOKUP('Shipment tracker 1 '!A31,'Location list'!$A$2:$A$5,'Location list'!$B$2:$B$5)</f>
        <v>Ginger Snap Garden</v>
      </c>
      <c r="G42" s="3" t="str">
        <f>_xlfn.XLOOKUP(B42,'Location list'!$A$6:$A$11,'Location list'!$B$6:$B$11)</f>
        <v>Snickerdoodle Slopes</v>
      </c>
    </row>
    <row r="43" spans="1:7" x14ac:dyDescent="0.35">
      <c r="A43" s="3" t="s">
        <v>5</v>
      </c>
      <c r="B43" s="3" t="s">
        <v>11</v>
      </c>
      <c r="C43" s="3">
        <v>10406</v>
      </c>
      <c r="D43" s="11">
        <v>1479.34</v>
      </c>
      <c r="E43" s="11">
        <f t="shared" si="0"/>
        <v>0.1421622141072458</v>
      </c>
      <c r="F43" s="3" t="str">
        <f>_xlfn.XLOOKUP('Shipment tracker 1 '!A33,'Location list'!$A$2:$A$5,'Location list'!$B$2:$B$5)</f>
        <v>Ginger Snap Garden</v>
      </c>
      <c r="G43" s="3" t="str">
        <f>_xlfn.XLOOKUP(B43,'Location list'!$A$6:$A$11,'Location list'!$B$6:$B$11)</f>
        <v>Snickerdoodle Slopes</v>
      </c>
    </row>
    <row r="44" spans="1:7" x14ac:dyDescent="0.35">
      <c r="A44" s="3" t="s">
        <v>5</v>
      </c>
      <c r="B44" s="3" t="s">
        <v>11</v>
      </c>
      <c r="C44" s="3">
        <v>10833</v>
      </c>
      <c r="D44" s="11">
        <v>2515.0100000000002</v>
      </c>
      <c r="E44" s="11">
        <f t="shared" si="0"/>
        <v>0.23216191267423614</v>
      </c>
      <c r="F44" s="3" t="str">
        <f>_xlfn.XLOOKUP('Shipment tracker 1 '!A35,'Location list'!$A$2:$A$5,'Location list'!$B$2:$B$5)</f>
        <v>Ginger Snap Garden</v>
      </c>
      <c r="G44" s="3" t="str">
        <f>_xlfn.XLOOKUP(B44,'Location list'!$A$6:$A$11,'Location list'!$B$6:$B$11)</f>
        <v>Snickerdoodle Slopes</v>
      </c>
    </row>
    <row r="45" spans="1:7" x14ac:dyDescent="0.35">
      <c r="A45" s="3" t="s">
        <v>5</v>
      </c>
      <c r="B45" s="3" t="s">
        <v>11</v>
      </c>
      <c r="C45" s="3">
        <v>17823</v>
      </c>
      <c r="D45" s="11">
        <v>395</v>
      </c>
      <c r="E45" s="11">
        <f t="shared" si="0"/>
        <v>2.2162374459967459E-2</v>
      </c>
      <c r="F45" s="3" t="str">
        <f>_xlfn.XLOOKUP('Shipment tracker 1 '!A43,'Location list'!$A$2:$A$5,'Location list'!$B$2:$B$5)</f>
        <v>Ginger Snap Garden</v>
      </c>
      <c r="G45" s="3" t="str">
        <f>_xlfn.XLOOKUP(B45,'Location list'!$A$6:$A$11,'Location list'!$B$6:$B$11)</f>
        <v>Snickerdoodle Slopes</v>
      </c>
    </row>
    <row r="46" spans="1:7" x14ac:dyDescent="0.35">
      <c r="A46" s="3" t="s">
        <v>5</v>
      </c>
      <c r="B46" s="3" t="s">
        <v>11</v>
      </c>
      <c r="C46" s="3">
        <v>13026</v>
      </c>
      <c r="D46" s="11">
        <v>2763.62</v>
      </c>
      <c r="E46" s="11">
        <f t="shared" si="0"/>
        <v>0.21216183018578227</v>
      </c>
      <c r="F46" s="3" t="str">
        <f>_xlfn.XLOOKUP('Shipment tracker 1 '!A46,'Location list'!$A$2:$A$5,'Location list'!$B$2:$B$5)</f>
        <v>Ginger Snap Garden</v>
      </c>
      <c r="G46" s="3" t="str">
        <f>_xlfn.XLOOKUP(B46,'Location list'!$A$6:$A$11,'Location list'!$B$6:$B$11)</f>
        <v>Snickerdoodle Slopes</v>
      </c>
    </row>
    <row r="47" spans="1:7" x14ac:dyDescent="0.35">
      <c r="A47" s="3" t="s">
        <v>5</v>
      </c>
      <c r="B47" s="3" t="s">
        <v>11</v>
      </c>
      <c r="C47" s="3">
        <v>13533</v>
      </c>
      <c r="D47" s="11">
        <v>3412.51</v>
      </c>
      <c r="E47" s="11">
        <f t="shared" si="0"/>
        <v>0.25216212221975914</v>
      </c>
      <c r="F47" s="3" t="str">
        <f>_xlfn.XLOOKUP('Shipment tracker 1 '!A56,'Location list'!$A$2:$A$5,'Location list'!$B$2:$B$5)</f>
        <v>Ginger Snap Garden</v>
      </c>
      <c r="G47" s="3" t="str">
        <f>_xlfn.XLOOKUP(B47,'Location list'!$A$6:$A$11,'Location list'!$B$6:$B$11)</f>
        <v>Snickerdoodle Slopes</v>
      </c>
    </row>
    <row r="48" spans="1:7" x14ac:dyDescent="0.35">
      <c r="A48" s="3" t="s">
        <v>5</v>
      </c>
      <c r="B48" s="3" t="s">
        <v>11</v>
      </c>
      <c r="C48" s="3">
        <v>10809</v>
      </c>
      <c r="D48" s="11">
        <v>1320.45</v>
      </c>
      <c r="E48" s="11">
        <f t="shared" si="0"/>
        <v>0.12216208714959756</v>
      </c>
      <c r="F48" s="3" t="str">
        <f>_xlfn.XLOOKUP('Shipment tracker 1 '!A60,'Location list'!$A$2:$A$5,'Location list'!$B$2:$B$5)</f>
        <v>Ginger Snap Garden</v>
      </c>
      <c r="G48" s="3" t="str">
        <f>_xlfn.XLOOKUP(B48,'Location list'!$A$6:$A$11,'Location list'!$B$6:$B$11)</f>
        <v>Snickerdoodle Slopes</v>
      </c>
    </row>
    <row r="49" spans="1:7" x14ac:dyDescent="0.35">
      <c r="A49" s="3" t="s">
        <v>5</v>
      </c>
      <c r="B49" s="3" t="s">
        <v>11</v>
      </c>
      <c r="C49" s="3">
        <v>18392</v>
      </c>
      <c r="D49" s="11">
        <v>1695.05</v>
      </c>
      <c r="E49" s="11">
        <f t="shared" si="0"/>
        <v>9.2162353197042191E-2</v>
      </c>
      <c r="F49" s="3" t="str">
        <f>_xlfn.XLOOKUP('Shipment tracker 1 '!A64,'Location list'!$A$2:$A$5,'Location list'!$B$2:$B$5)</f>
        <v>Ginger Snap Garden</v>
      </c>
      <c r="G49" s="3" t="str">
        <f>_xlfn.XLOOKUP(B49,'Location list'!$A$6:$A$11,'Location list'!$B$6:$B$11)</f>
        <v>Snickerdoodle Slopes</v>
      </c>
    </row>
    <row r="50" spans="1:7" x14ac:dyDescent="0.35">
      <c r="A50" s="3" t="s">
        <v>5</v>
      </c>
      <c r="B50" s="3" t="s">
        <v>11</v>
      </c>
      <c r="C50" s="3">
        <v>18517</v>
      </c>
      <c r="D50" s="11">
        <v>9298.5400000000009</v>
      </c>
      <c r="E50" s="11">
        <f t="shared" si="0"/>
        <v>0.5021623373116596</v>
      </c>
      <c r="F50" s="3" t="str">
        <f>_xlfn.XLOOKUP('Shipment tracker 1 '!A76,'Location list'!$A$2:$A$5,'Location list'!$B$2:$B$5)</f>
        <v>Ginger Snap Garden</v>
      </c>
      <c r="G50" s="3" t="str">
        <f>_xlfn.XLOOKUP(B50,'Location list'!$A$6:$A$11,'Location list'!$B$6:$B$11)</f>
        <v>Snickerdoodle Slopes</v>
      </c>
    </row>
    <row r="51" spans="1:7" x14ac:dyDescent="0.35">
      <c r="A51" s="3" t="s">
        <v>5</v>
      </c>
      <c r="B51" s="3" t="s">
        <v>11</v>
      </c>
      <c r="C51" s="3">
        <v>16514</v>
      </c>
      <c r="D51" s="11">
        <v>365.99</v>
      </c>
      <c r="E51" s="11">
        <f t="shared" si="0"/>
        <v>2.2162407654111663E-2</v>
      </c>
      <c r="F51" s="3" t="str">
        <f>_xlfn.XLOOKUP('Shipment tracker 1 '!A86,'Location list'!$A$2:$A$5,'Location list'!$B$2:$B$5)</f>
        <v>Ginger Snap Garden</v>
      </c>
      <c r="G51" s="3" t="str">
        <f>_xlfn.XLOOKUP(B51,'Location list'!$A$6:$A$11,'Location list'!$B$6:$B$11)</f>
        <v>Snickerdoodle Slopes</v>
      </c>
    </row>
    <row r="52" spans="1:7" x14ac:dyDescent="0.35">
      <c r="A52" s="3" t="s">
        <v>5</v>
      </c>
      <c r="B52" s="3" t="s">
        <v>11</v>
      </c>
      <c r="C52" s="3">
        <v>18962</v>
      </c>
      <c r="D52" s="11">
        <v>1178.72</v>
      </c>
      <c r="E52" s="11">
        <f t="shared" si="0"/>
        <v>6.216221917519249E-2</v>
      </c>
      <c r="F52" s="3" t="str">
        <f>_xlfn.XLOOKUP('Shipment tracker 1 '!A87,'Location list'!$A$2:$A$5,'Location list'!$B$2:$B$5)</f>
        <v>Ginger Snap Garden</v>
      </c>
      <c r="G52" s="3" t="str">
        <f>_xlfn.XLOOKUP(B52,'Location list'!$A$6:$A$11,'Location list'!$B$6:$B$11)</f>
        <v>Snickerdoodle Slopes</v>
      </c>
    </row>
    <row r="53" spans="1:7" x14ac:dyDescent="0.35">
      <c r="A53" s="3" t="s">
        <v>5</v>
      </c>
      <c r="B53" s="3" t="s">
        <v>11</v>
      </c>
      <c r="C53" s="3">
        <v>15818</v>
      </c>
      <c r="D53" s="11">
        <v>4305.0600000000004</v>
      </c>
      <c r="E53" s="11">
        <f t="shared" si="0"/>
        <v>0.27216209381717033</v>
      </c>
      <c r="F53" s="3" t="str">
        <f>_xlfn.XLOOKUP('Shipment tracker 1 '!A88,'Location list'!$A$2:$A$5,'Location list'!$B$2:$B$5)</f>
        <v>Ginger Snap Garden</v>
      </c>
      <c r="G53" s="3" t="str">
        <f>_xlfn.XLOOKUP(B53,'Location list'!$A$6:$A$11,'Location list'!$B$6:$B$11)</f>
        <v>Snickerdoodle Slopes</v>
      </c>
    </row>
    <row r="54" spans="1:7" x14ac:dyDescent="0.35">
      <c r="A54" s="3" t="s">
        <v>5</v>
      </c>
      <c r="B54" s="3" t="s">
        <v>11</v>
      </c>
      <c r="C54" s="3">
        <v>13266</v>
      </c>
      <c r="D54" s="11">
        <v>559.32000000000005</v>
      </c>
      <c r="E54" s="11">
        <f t="shared" si="0"/>
        <v>4.2161917684305751E-2</v>
      </c>
      <c r="F54" s="3" t="str">
        <f>_xlfn.XLOOKUP('Shipment tracker 1 '!A91,'Location list'!$A$2:$A$5,'Location list'!$B$2:$B$5)</f>
        <v>Ginger Snap Garden</v>
      </c>
      <c r="G54" s="3" t="str">
        <f>_xlfn.XLOOKUP(B54,'Location list'!$A$6:$A$11,'Location list'!$B$6:$B$11)</f>
        <v>Snickerdoodle Slopes</v>
      </c>
    </row>
    <row r="55" spans="1:7" x14ac:dyDescent="0.35">
      <c r="A55" s="3" t="s">
        <v>5</v>
      </c>
      <c r="B55" s="3" t="s">
        <v>11</v>
      </c>
      <c r="C55" s="3">
        <v>13240</v>
      </c>
      <c r="D55" s="11">
        <v>558.23</v>
      </c>
      <c r="E55" s="11">
        <f t="shared" si="0"/>
        <v>4.2162386706948642E-2</v>
      </c>
      <c r="F55" s="3" t="str">
        <f>_xlfn.XLOOKUP('Shipment tracker 1 '!A92,'Location list'!$A$2:$A$5,'Location list'!$B$2:$B$5)</f>
        <v>Ginger Snap Garden</v>
      </c>
      <c r="G55" s="3" t="str">
        <f>_xlfn.XLOOKUP(B55,'Location list'!$A$6:$A$11,'Location list'!$B$6:$B$11)</f>
        <v>Snickerdoodle Slopes</v>
      </c>
    </row>
    <row r="56" spans="1:7" x14ac:dyDescent="0.35">
      <c r="A56" s="3" t="s">
        <v>5</v>
      </c>
      <c r="B56" s="3" t="s">
        <v>11</v>
      </c>
      <c r="C56" s="3">
        <v>11323</v>
      </c>
      <c r="D56" s="11">
        <v>703.86</v>
      </c>
      <c r="E56" s="11">
        <f t="shared" si="0"/>
        <v>6.2161971209043543E-2</v>
      </c>
      <c r="F56" s="3" t="str">
        <f>_xlfn.XLOOKUP('Shipment tracker 1 '!A97,'Location list'!$A$2:$A$5,'Location list'!$B$2:$B$5)</f>
        <v>Ginger Snap Garden</v>
      </c>
      <c r="G56" s="3" t="str">
        <f>_xlfn.XLOOKUP(B56,'Location list'!$A$6:$A$11,'Location list'!$B$6:$B$11)</f>
        <v>Snickerdoodle Slopes</v>
      </c>
    </row>
    <row r="57" spans="1:7" x14ac:dyDescent="0.35">
      <c r="A57" s="3" t="s">
        <v>5</v>
      </c>
      <c r="B57" s="3" t="s">
        <v>11</v>
      </c>
      <c r="C57" s="3">
        <v>19752</v>
      </c>
      <c r="D57" s="11">
        <v>1820.39</v>
      </c>
      <c r="E57" s="11">
        <f t="shared" si="0"/>
        <v>9.2162312677197253E-2</v>
      </c>
      <c r="F57" s="3" t="str">
        <f>_xlfn.XLOOKUP('Shipment tracker 1 '!A101,'Location list'!$A$2:$A$5,'Location list'!$B$2:$B$5)</f>
        <v>Ginger Snap Garden</v>
      </c>
      <c r="G57" s="3" t="str">
        <f>_xlfn.XLOOKUP(B57,'Location list'!$A$6:$A$11,'Location list'!$B$6:$B$11)</f>
        <v>Snickerdoodle Slopes</v>
      </c>
    </row>
    <row r="58" spans="1:7" x14ac:dyDescent="0.35">
      <c r="A58" s="3" t="s">
        <v>5</v>
      </c>
      <c r="B58" s="3" t="s">
        <v>11</v>
      </c>
      <c r="C58" s="3">
        <v>10437</v>
      </c>
      <c r="D58" s="11">
        <v>648.79</v>
      </c>
      <c r="E58" s="11">
        <f t="shared" si="0"/>
        <v>6.2162498802337832E-2</v>
      </c>
      <c r="F58" s="3" t="str">
        <f>_xlfn.XLOOKUP('Shipment tracker 1 '!A107,'Location list'!$A$2:$A$5,'Location list'!$B$2:$B$5)</f>
        <v>Ginger Snap Garden</v>
      </c>
      <c r="G58" s="3" t="str">
        <f>_xlfn.XLOOKUP(B58,'Location list'!$A$6:$A$11,'Location list'!$B$6:$B$11)</f>
        <v>Snickerdoodle Slopes</v>
      </c>
    </row>
    <row r="59" spans="1:7" x14ac:dyDescent="0.35">
      <c r="A59" s="3" t="s">
        <v>5</v>
      </c>
      <c r="B59" s="3" t="s">
        <v>11</v>
      </c>
      <c r="C59" s="3">
        <v>19183</v>
      </c>
      <c r="D59" s="11">
        <v>3302.59</v>
      </c>
      <c r="E59" s="11">
        <f t="shared" si="0"/>
        <v>0.17216233123077726</v>
      </c>
      <c r="F59" s="3" t="str">
        <f>_xlfn.XLOOKUP('Shipment tracker 1 '!A113,'Location list'!$A$2:$A$5,'Location list'!$B$2:$B$5)</f>
        <v>Ginger Snap Garden</v>
      </c>
      <c r="G59" s="3" t="str">
        <f>_xlfn.XLOOKUP(B59,'Location list'!$A$6:$A$11,'Location list'!$B$6:$B$11)</f>
        <v>Snickerdoodle Slopes</v>
      </c>
    </row>
    <row r="60" spans="1:7" x14ac:dyDescent="0.35">
      <c r="A60" s="3" t="s">
        <v>5</v>
      </c>
      <c r="B60" s="3" t="s">
        <v>11</v>
      </c>
      <c r="C60" s="3">
        <v>15007</v>
      </c>
      <c r="D60" s="11">
        <v>1383.08</v>
      </c>
      <c r="E60" s="11">
        <f t="shared" si="0"/>
        <v>9.2162324248683938E-2</v>
      </c>
      <c r="F60" s="3" t="str">
        <f>_xlfn.XLOOKUP('Shipment tracker 1 '!A115,'Location list'!$A$2:$A$5,'Location list'!$B$2:$B$5)</f>
        <v>Ginger Snap Garden</v>
      </c>
      <c r="G60" s="3" t="str">
        <f>_xlfn.XLOOKUP(B60,'Location list'!$A$6:$A$11,'Location list'!$B$6:$B$11)</f>
        <v>Snickerdoodle Slopes</v>
      </c>
    </row>
    <row r="61" spans="1:7" x14ac:dyDescent="0.35">
      <c r="A61" s="3" t="s">
        <v>5</v>
      </c>
      <c r="B61" s="3" t="s">
        <v>11</v>
      </c>
      <c r="C61" s="3">
        <v>12837</v>
      </c>
      <c r="D61" s="11">
        <v>2723.53</v>
      </c>
      <c r="E61" s="11">
        <f t="shared" si="0"/>
        <v>0.21216249902625225</v>
      </c>
      <c r="F61" s="3" t="str">
        <f>_xlfn.XLOOKUP('Shipment tracker 1 '!A125,'Location list'!$A$2:$A$5,'Location list'!$B$2:$B$5)</f>
        <v>Ginger Snap Garden</v>
      </c>
      <c r="G61" s="3" t="str">
        <f>_xlfn.XLOOKUP(B61,'Location list'!$A$6:$A$11,'Location list'!$B$6:$B$11)</f>
        <v>Snickerdoodle Slopes</v>
      </c>
    </row>
    <row r="62" spans="1:7" x14ac:dyDescent="0.35">
      <c r="A62" s="3" t="s">
        <v>5</v>
      </c>
      <c r="B62" s="3" t="s">
        <v>11</v>
      </c>
      <c r="C62" s="3">
        <v>16447</v>
      </c>
      <c r="D62" s="11">
        <v>2667.08</v>
      </c>
      <c r="E62" s="11">
        <f t="shared" si="0"/>
        <v>0.16216209643096005</v>
      </c>
      <c r="F62" s="3" t="str">
        <f>_xlfn.XLOOKUP('Shipment tracker 1 '!A134,'Location list'!$A$2:$A$5,'Location list'!$B$2:$B$5)</f>
        <v>Ginger Snap Garden</v>
      </c>
      <c r="G62" s="3" t="str">
        <f>_xlfn.XLOOKUP(B62,'Location list'!$A$6:$A$11,'Location list'!$B$6:$B$11)</f>
        <v>Snickerdoodle Slopes</v>
      </c>
    </row>
    <row r="63" spans="1:7" x14ac:dyDescent="0.35">
      <c r="A63" s="3" t="s">
        <v>5</v>
      </c>
      <c r="B63" s="3" t="s">
        <v>11</v>
      </c>
      <c r="C63" s="3">
        <v>18705</v>
      </c>
      <c r="D63" s="11">
        <v>2097.9899999999998</v>
      </c>
      <c r="E63" s="11">
        <f t="shared" si="0"/>
        <v>0.11216198877305532</v>
      </c>
      <c r="F63" s="3" t="str">
        <f>_xlfn.XLOOKUP('Shipment tracker 1 '!A144,'Location list'!$A$2:$A$5,'Location list'!$B$2:$B$5)</f>
        <v>Ginger Snap Garden</v>
      </c>
      <c r="G63" s="3" t="str">
        <f>_xlfn.XLOOKUP(B63,'Location list'!$A$6:$A$11,'Location list'!$B$6:$B$11)</f>
        <v>Snickerdoodle Slopes</v>
      </c>
    </row>
    <row r="64" spans="1:7" x14ac:dyDescent="0.35">
      <c r="A64" s="3" t="s">
        <v>5</v>
      </c>
      <c r="B64" s="3" t="s">
        <v>11</v>
      </c>
      <c r="C64" s="3">
        <v>11004</v>
      </c>
      <c r="D64" s="11">
        <v>463.95</v>
      </c>
      <c r="E64" s="11">
        <f t="shared" si="0"/>
        <v>4.2161941112322791E-2</v>
      </c>
      <c r="F64" s="3" t="str">
        <f>_xlfn.XLOOKUP('Shipment tracker 1 '!A153,'Location list'!$A$2:$A$5,'Location list'!$B$2:$B$5)</f>
        <v>Ginger Snap Garden</v>
      </c>
      <c r="G64" s="3" t="str">
        <f>_xlfn.XLOOKUP(B64,'Location list'!$A$6:$A$11,'Location list'!$B$6:$B$11)</f>
        <v>Snickerdoodle Slopes</v>
      </c>
    </row>
    <row r="65" spans="1:7" x14ac:dyDescent="0.35">
      <c r="A65" s="3" t="s">
        <v>5</v>
      </c>
      <c r="B65" s="3" t="s">
        <v>11</v>
      </c>
      <c r="C65" s="3">
        <v>14380</v>
      </c>
      <c r="D65" s="11">
        <v>1612.89</v>
      </c>
      <c r="E65" s="11">
        <f t="shared" si="0"/>
        <v>0.11216203059805285</v>
      </c>
      <c r="F65" s="3" t="str">
        <f>_xlfn.XLOOKUP('Shipment tracker 1 '!A156,'Location list'!$A$2:$A$5,'Location list'!$B$2:$B$5)</f>
        <v>Ginger Snap Garden</v>
      </c>
      <c r="G65" s="3" t="str">
        <f>_xlfn.XLOOKUP(B65,'Location list'!$A$6:$A$11,'Location list'!$B$6:$B$11)</f>
        <v>Snickerdoodle Slopes</v>
      </c>
    </row>
    <row r="66" spans="1:7" x14ac:dyDescent="0.35">
      <c r="A66" s="3" t="s">
        <v>5</v>
      </c>
      <c r="B66" s="3" t="s">
        <v>11</v>
      </c>
      <c r="C66" s="3">
        <v>11474</v>
      </c>
      <c r="D66" s="11">
        <v>3237.53</v>
      </c>
      <c r="E66" s="11">
        <f t="shared" si="0"/>
        <v>0.28216227993724946</v>
      </c>
      <c r="F66" s="3" t="str">
        <f>_xlfn.XLOOKUP('Shipment tracker 1 '!A177,'Location list'!$A$2:$A$5,'Location list'!$B$2:$B$5)</f>
        <v>Ginger Snap Garden</v>
      </c>
      <c r="G66" s="3" t="str">
        <f>_xlfn.XLOOKUP(B66,'Location list'!$A$6:$A$11,'Location list'!$B$6:$B$11)</f>
        <v>Snickerdoodle Slopes</v>
      </c>
    </row>
    <row r="67" spans="1:7" x14ac:dyDescent="0.35">
      <c r="A67" s="3" t="s">
        <v>5</v>
      </c>
      <c r="B67" s="3" t="s">
        <v>11</v>
      </c>
      <c r="C67" s="3">
        <v>13692</v>
      </c>
      <c r="D67" s="11">
        <v>714.2</v>
      </c>
      <c r="E67" s="11">
        <f t="shared" ref="E67:E130" si="1">D67/C67</f>
        <v>5.2161846333625479E-2</v>
      </c>
      <c r="F67" s="3" t="str">
        <f>_xlfn.XLOOKUP('Shipment tracker 1 '!A184,'Location list'!$A$2:$A$5,'Location list'!$B$2:$B$5)</f>
        <v>Ginger Snap Garden</v>
      </c>
      <c r="G67" s="3" t="str">
        <f>_xlfn.XLOOKUP(B67,'Location list'!$A$6:$A$11,'Location list'!$B$6:$B$11)</f>
        <v>Snickerdoodle Slopes</v>
      </c>
    </row>
    <row r="68" spans="1:7" x14ac:dyDescent="0.35">
      <c r="A68" s="3" t="s">
        <v>5</v>
      </c>
      <c r="B68" s="3" t="s">
        <v>11</v>
      </c>
      <c r="C68" s="3">
        <v>19351</v>
      </c>
      <c r="D68" s="11">
        <v>4105.55</v>
      </c>
      <c r="E68" s="11">
        <f t="shared" si="1"/>
        <v>0.21216216216216216</v>
      </c>
      <c r="F68" s="3" t="str">
        <f>_xlfn.XLOOKUP('Shipment tracker 1 '!A186,'Location list'!$A$2:$A$5,'Location list'!$B$2:$B$5)</f>
        <v>Ginger Snap Garden</v>
      </c>
      <c r="G68" s="3" t="str">
        <f>_xlfn.XLOOKUP(B68,'Location list'!$A$6:$A$11,'Location list'!$B$6:$B$11)</f>
        <v>Snickerdoodle Slopes</v>
      </c>
    </row>
    <row r="69" spans="1:7" x14ac:dyDescent="0.35">
      <c r="A69" s="3" t="s">
        <v>5</v>
      </c>
      <c r="B69" s="3" t="s">
        <v>11</v>
      </c>
      <c r="C69" s="3">
        <v>16002</v>
      </c>
      <c r="D69" s="11">
        <v>1474.78</v>
      </c>
      <c r="E69" s="11">
        <f t="shared" si="1"/>
        <v>9.2162229721284836E-2</v>
      </c>
      <c r="F69" s="3" t="str">
        <f>_xlfn.XLOOKUP('Shipment tracker 1 '!A190,'Location list'!$A$2:$A$5,'Location list'!$B$2:$B$5)</f>
        <v>Ginger Snap Garden</v>
      </c>
      <c r="G69" s="3" t="str">
        <f>_xlfn.XLOOKUP(B69,'Location list'!$A$6:$A$11,'Location list'!$B$6:$B$11)</f>
        <v>Snickerdoodle Slopes</v>
      </c>
    </row>
    <row r="70" spans="1:7" x14ac:dyDescent="0.35">
      <c r="A70" s="3" t="s">
        <v>5</v>
      </c>
      <c r="B70" s="3" t="s">
        <v>11</v>
      </c>
      <c r="C70" s="3">
        <v>15558</v>
      </c>
      <c r="D70" s="11">
        <v>500.38</v>
      </c>
      <c r="E70" s="11">
        <f t="shared" si="1"/>
        <v>3.2162231649312249E-2</v>
      </c>
      <c r="F70" s="3" t="str">
        <f>_xlfn.XLOOKUP('Shipment tracker 1 '!A202,'Location list'!$A$2:$A$5,'Location list'!$B$2:$B$5)</f>
        <v>Ginger Snap Garden</v>
      </c>
      <c r="G70" s="3" t="str">
        <f>_xlfn.XLOOKUP(B70,'Location list'!$A$6:$A$11,'Location list'!$B$6:$B$11)</f>
        <v>Snickerdoodle Slopes</v>
      </c>
    </row>
    <row r="71" spans="1:7" x14ac:dyDescent="0.35">
      <c r="A71" s="3" t="s">
        <v>5</v>
      </c>
      <c r="B71" s="3" t="s">
        <v>11</v>
      </c>
      <c r="C71" s="3">
        <v>18079</v>
      </c>
      <c r="D71" s="11">
        <v>5462.79</v>
      </c>
      <c r="E71" s="11">
        <f t="shared" si="1"/>
        <v>0.3021621771115659</v>
      </c>
      <c r="F71" s="3" t="str">
        <f>_xlfn.XLOOKUP('Shipment tracker 1 '!A203,'Location list'!$A$2:$A$5,'Location list'!$B$2:$B$5)</f>
        <v>Ginger Snap Garden</v>
      </c>
      <c r="G71" s="3" t="str">
        <f>_xlfn.XLOOKUP(B71,'Location list'!$A$6:$A$11,'Location list'!$B$6:$B$11)</f>
        <v>Snickerdoodle Slopes</v>
      </c>
    </row>
    <row r="72" spans="1:7" x14ac:dyDescent="0.35">
      <c r="A72" s="3" t="s">
        <v>5</v>
      </c>
      <c r="B72" s="3" t="s">
        <v>11</v>
      </c>
      <c r="C72" s="3">
        <v>14104</v>
      </c>
      <c r="D72" s="11">
        <v>1017.78</v>
      </c>
      <c r="E72" s="11">
        <f t="shared" si="1"/>
        <v>7.2162507090187178E-2</v>
      </c>
      <c r="F72" s="3" t="str">
        <f>_xlfn.XLOOKUP('Shipment tracker 1 '!A205,'Location list'!$A$2:$A$5,'Location list'!$B$2:$B$5)</f>
        <v>Ginger Snap Garden</v>
      </c>
      <c r="G72" s="3" t="str">
        <f>_xlfn.XLOOKUP(B72,'Location list'!$A$6:$A$11,'Location list'!$B$6:$B$11)</f>
        <v>Snickerdoodle Slopes</v>
      </c>
    </row>
    <row r="73" spans="1:7" x14ac:dyDescent="0.35">
      <c r="A73" s="3" t="s">
        <v>5</v>
      </c>
      <c r="B73" s="3" t="s">
        <v>11</v>
      </c>
      <c r="C73" s="3">
        <v>18536</v>
      </c>
      <c r="D73" s="11">
        <v>966.88</v>
      </c>
      <c r="E73" s="11">
        <f t="shared" si="1"/>
        <v>5.2162278808804488E-2</v>
      </c>
      <c r="F73" s="3" t="str">
        <f>_xlfn.XLOOKUP('Shipment tracker 1 '!A206,'Location list'!$A$2:$A$5,'Location list'!$B$2:$B$5)</f>
        <v>Ginger Snap Garden</v>
      </c>
      <c r="G73" s="3" t="str">
        <f>_xlfn.XLOOKUP(B73,'Location list'!$A$6:$A$11,'Location list'!$B$6:$B$11)</f>
        <v>Snickerdoodle Slopes</v>
      </c>
    </row>
    <row r="74" spans="1:7" x14ac:dyDescent="0.35">
      <c r="A74" s="3" t="s">
        <v>5</v>
      </c>
      <c r="B74" s="3" t="s">
        <v>11</v>
      </c>
      <c r="C74" s="3">
        <v>12760</v>
      </c>
      <c r="D74" s="11">
        <v>793.19</v>
      </c>
      <c r="E74" s="11">
        <f t="shared" si="1"/>
        <v>6.2162225705329158E-2</v>
      </c>
      <c r="F74" s="3" t="str">
        <f>_xlfn.XLOOKUP('Shipment tracker 1 '!A218,'Location list'!$A$2:$A$5,'Location list'!$B$2:$B$5)</f>
        <v>Ginger Snap Garden</v>
      </c>
      <c r="G74" s="3" t="str">
        <f>_xlfn.XLOOKUP(B74,'Location list'!$A$6:$A$11,'Location list'!$B$6:$B$11)</f>
        <v>Snickerdoodle Slopes</v>
      </c>
    </row>
    <row r="75" spans="1:7" x14ac:dyDescent="0.35">
      <c r="A75" s="3" t="s">
        <v>5</v>
      </c>
      <c r="B75" s="3" t="s">
        <v>10</v>
      </c>
      <c r="C75" s="3">
        <v>17068</v>
      </c>
      <c r="D75" s="11">
        <v>5945.35</v>
      </c>
      <c r="E75" s="11">
        <f t="shared" si="1"/>
        <v>0.34833313803609095</v>
      </c>
      <c r="F75" s="3" t="str">
        <f>_xlfn.XLOOKUP('Shipment tracker 1 '!A20,'Location list'!$A$2:$A$5,'Location list'!$B$2:$B$5)</f>
        <v>Ginger Snap Garden</v>
      </c>
      <c r="G75" s="3" t="str">
        <f>_xlfn.XLOOKUP(B75,'Location list'!$A$6:$A$11,'Location list'!$B$6:$B$11)</f>
        <v>Sherbet Shoreline</v>
      </c>
    </row>
    <row r="76" spans="1:7" x14ac:dyDescent="0.35">
      <c r="A76" s="3" t="s">
        <v>5</v>
      </c>
      <c r="B76" s="3" t="s">
        <v>10</v>
      </c>
      <c r="C76" s="3">
        <v>12714</v>
      </c>
      <c r="D76" s="11">
        <v>1758.77</v>
      </c>
      <c r="E76" s="11">
        <f t="shared" si="1"/>
        <v>0.13833333333333334</v>
      </c>
      <c r="F76" s="3" t="str">
        <f>_xlfn.XLOOKUP('Shipment tracker 1 '!A40,'Location list'!$A$2:$A$5,'Location list'!$B$2:$B$5)</f>
        <v>Ginger Snap Garden</v>
      </c>
      <c r="G76" s="3" t="str">
        <f>_xlfn.XLOOKUP(B76,'Location list'!$A$6:$A$11,'Location list'!$B$6:$B$11)</f>
        <v>Sherbet Shoreline</v>
      </c>
    </row>
    <row r="77" spans="1:7" x14ac:dyDescent="0.35">
      <c r="A77" s="3" t="s">
        <v>5</v>
      </c>
      <c r="B77" s="3" t="s">
        <v>10</v>
      </c>
      <c r="C77" s="3">
        <v>15940</v>
      </c>
      <c r="D77" s="11">
        <v>1408.03</v>
      </c>
      <c r="E77" s="11">
        <f t="shared" si="1"/>
        <v>8.8333124215809286E-2</v>
      </c>
      <c r="F77" s="3" t="str">
        <f>_xlfn.XLOOKUP('Shipment tracker 1 '!A42,'Location list'!$A$2:$A$5,'Location list'!$B$2:$B$5)</f>
        <v>Ginger Snap Garden</v>
      </c>
      <c r="G77" s="3" t="str">
        <f>_xlfn.XLOOKUP(B77,'Location list'!$A$6:$A$11,'Location list'!$B$6:$B$11)</f>
        <v>Sherbet Shoreline</v>
      </c>
    </row>
    <row r="78" spans="1:7" x14ac:dyDescent="0.35">
      <c r="A78" s="3" t="s">
        <v>5</v>
      </c>
      <c r="B78" s="3" t="s">
        <v>10</v>
      </c>
      <c r="C78" s="3">
        <v>17390</v>
      </c>
      <c r="D78" s="11">
        <v>-724.58</v>
      </c>
      <c r="E78" s="11">
        <f t="shared" si="1"/>
        <v>-4.1666474985623925E-2</v>
      </c>
      <c r="F78" s="3" t="str">
        <f>_xlfn.XLOOKUP('Shipment tracker 1 '!A48,'Location list'!$A$2:$A$5,'Location list'!$B$2:$B$5)</f>
        <v>Ginger Snap Garden</v>
      </c>
      <c r="G78" s="3" t="str">
        <f>_xlfn.XLOOKUP(B78,'Location list'!$A$6:$A$11,'Location list'!$B$6:$B$11)</f>
        <v>Sherbet Shoreline</v>
      </c>
    </row>
    <row r="79" spans="1:7" x14ac:dyDescent="0.35">
      <c r="A79" s="3" t="s">
        <v>5</v>
      </c>
      <c r="B79" s="3" t="s">
        <v>10</v>
      </c>
      <c r="C79" s="3">
        <v>10715</v>
      </c>
      <c r="D79" s="11">
        <v>3946.69</v>
      </c>
      <c r="E79" s="11">
        <f t="shared" si="1"/>
        <v>0.36833317778814745</v>
      </c>
      <c r="F79" s="3" t="str">
        <f>_xlfn.XLOOKUP('Shipment tracker 1 '!A49,'Location list'!$A$2:$A$5,'Location list'!$B$2:$B$5)</f>
        <v>Ginger Snap Garden</v>
      </c>
      <c r="G79" s="3" t="str">
        <f>_xlfn.XLOOKUP(B79,'Location list'!$A$6:$A$11,'Location list'!$B$6:$B$11)</f>
        <v>Sherbet Shoreline</v>
      </c>
    </row>
    <row r="80" spans="1:7" x14ac:dyDescent="0.35">
      <c r="A80" s="3" t="s">
        <v>5</v>
      </c>
      <c r="B80" s="3" t="s">
        <v>10</v>
      </c>
      <c r="C80" s="3">
        <v>19205</v>
      </c>
      <c r="D80" s="11">
        <v>2272.59</v>
      </c>
      <c r="E80" s="11">
        <f t="shared" si="1"/>
        <v>0.11833324655037751</v>
      </c>
      <c r="F80" s="3" t="str">
        <f>_xlfn.XLOOKUP('Shipment tracker 1 '!A66,'Location list'!$A$2:$A$5,'Location list'!$B$2:$B$5)</f>
        <v>Ginger Snap Garden</v>
      </c>
      <c r="G80" s="3" t="str">
        <f>_xlfn.XLOOKUP(B80,'Location list'!$A$6:$A$11,'Location list'!$B$6:$B$11)</f>
        <v>Sherbet Shoreline</v>
      </c>
    </row>
    <row r="81" spans="1:7" x14ac:dyDescent="0.35">
      <c r="A81" s="3" t="s">
        <v>5</v>
      </c>
      <c r="B81" s="3" t="s">
        <v>10</v>
      </c>
      <c r="C81" s="3">
        <v>15367</v>
      </c>
      <c r="D81" s="11">
        <v>4891.83</v>
      </c>
      <c r="E81" s="11">
        <f t="shared" si="1"/>
        <v>0.31833344179085055</v>
      </c>
      <c r="F81" s="3" t="str">
        <f>_xlfn.XLOOKUP('Shipment tracker 1 '!A79,'Location list'!$A$2:$A$5,'Location list'!$B$2:$B$5)</f>
        <v>Ginger Snap Garden</v>
      </c>
      <c r="G81" s="3" t="str">
        <f>_xlfn.XLOOKUP(B81,'Location list'!$A$6:$A$11,'Location list'!$B$6:$B$11)</f>
        <v>Sherbet Shoreline</v>
      </c>
    </row>
    <row r="82" spans="1:7" x14ac:dyDescent="0.35">
      <c r="A82" s="3" t="s">
        <v>5</v>
      </c>
      <c r="B82" s="3" t="s">
        <v>10</v>
      </c>
      <c r="C82" s="3">
        <v>16467</v>
      </c>
      <c r="D82" s="11">
        <v>3924.64</v>
      </c>
      <c r="E82" s="11">
        <f t="shared" si="1"/>
        <v>0.23833363697091151</v>
      </c>
      <c r="F82" s="3" t="str">
        <f>_xlfn.XLOOKUP('Shipment tracker 1 '!A89,'Location list'!$A$2:$A$5,'Location list'!$B$2:$B$5)</f>
        <v>Ginger Snap Garden</v>
      </c>
      <c r="G82" s="3" t="str">
        <f>_xlfn.XLOOKUP(B82,'Location list'!$A$6:$A$11,'Location list'!$B$6:$B$11)</f>
        <v>Sherbet Shoreline</v>
      </c>
    </row>
    <row r="83" spans="1:7" x14ac:dyDescent="0.35">
      <c r="A83" s="3" t="s">
        <v>5</v>
      </c>
      <c r="B83" s="3" t="s">
        <v>10</v>
      </c>
      <c r="C83" s="3">
        <v>10476</v>
      </c>
      <c r="D83" s="11">
        <v>296.82</v>
      </c>
      <c r="E83" s="11">
        <f t="shared" si="1"/>
        <v>2.8333333333333332E-2</v>
      </c>
      <c r="F83" s="3" t="str">
        <f>_xlfn.XLOOKUP('Shipment tracker 1 '!A90,'Location list'!$A$2:$A$5,'Location list'!$B$2:$B$5)</f>
        <v>Ginger Snap Garden</v>
      </c>
      <c r="G83" s="3" t="str">
        <f>_xlfn.XLOOKUP(B83,'Location list'!$A$6:$A$11,'Location list'!$B$6:$B$11)</f>
        <v>Sherbet Shoreline</v>
      </c>
    </row>
    <row r="84" spans="1:7" x14ac:dyDescent="0.35">
      <c r="A84" s="3" t="s">
        <v>5</v>
      </c>
      <c r="B84" s="3" t="s">
        <v>10</v>
      </c>
      <c r="C84" s="3">
        <v>11522</v>
      </c>
      <c r="D84" s="11">
        <v>1939.54</v>
      </c>
      <c r="E84" s="11">
        <f t="shared" si="1"/>
        <v>0.16833362263495921</v>
      </c>
      <c r="F84" s="3" t="str">
        <f>_xlfn.XLOOKUP('Shipment tracker 1 '!A95,'Location list'!$A$2:$A$5,'Location list'!$B$2:$B$5)</f>
        <v>Ginger Snap Garden</v>
      </c>
      <c r="G84" s="3" t="str">
        <f>_xlfn.XLOOKUP(B84,'Location list'!$A$6:$A$11,'Location list'!$B$6:$B$11)</f>
        <v>Sherbet Shoreline</v>
      </c>
    </row>
    <row r="85" spans="1:7" x14ac:dyDescent="0.35">
      <c r="A85" s="3" t="s">
        <v>5</v>
      </c>
      <c r="B85" s="3" t="s">
        <v>10</v>
      </c>
      <c r="C85" s="3">
        <v>15193</v>
      </c>
      <c r="D85" s="11">
        <v>-329.18</v>
      </c>
      <c r="E85" s="11">
        <f t="shared" si="1"/>
        <v>-2.1666556967024287E-2</v>
      </c>
      <c r="F85" s="3" t="str">
        <f>_xlfn.XLOOKUP('Shipment tracker 1 '!A104,'Location list'!$A$2:$A$5,'Location list'!$B$2:$B$5)</f>
        <v>Ginger Snap Garden</v>
      </c>
      <c r="G85" s="3" t="str">
        <f>_xlfn.XLOOKUP(B85,'Location list'!$A$6:$A$11,'Location list'!$B$6:$B$11)</f>
        <v>Sherbet Shoreline</v>
      </c>
    </row>
    <row r="86" spans="1:7" x14ac:dyDescent="0.35">
      <c r="A86" s="3" t="s">
        <v>5</v>
      </c>
      <c r="B86" s="3" t="s">
        <v>10</v>
      </c>
      <c r="C86" s="3">
        <v>10801</v>
      </c>
      <c r="D86" s="11">
        <v>738.07</v>
      </c>
      <c r="E86" s="11">
        <f t="shared" si="1"/>
        <v>6.833348764003333E-2</v>
      </c>
      <c r="F86" s="3" t="str">
        <f>_xlfn.XLOOKUP('Shipment tracker 1 '!A109,'Location list'!$A$2:$A$5,'Location list'!$B$2:$B$5)</f>
        <v>Ginger Snap Garden</v>
      </c>
      <c r="G86" s="3" t="str">
        <f>_xlfn.XLOOKUP(B86,'Location list'!$A$6:$A$11,'Location list'!$B$6:$B$11)</f>
        <v>Sherbet Shoreline</v>
      </c>
    </row>
    <row r="87" spans="1:7" x14ac:dyDescent="0.35">
      <c r="A87" s="3" t="s">
        <v>5</v>
      </c>
      <c r="B87" s="3" t="s">
        <v>10</v>
      </c>
      <c r="C87" s="3">
        <v>15956</v>
      </c>
      <c r="D87" s="11">
        <v>-983.95</v>
      </c>
      <c r="E87" s="11">
        <f t="shared" si="1"/>
        <v>-6.1666457758836807E-2</v>
      </c>
      <c r="F87" s="3" t="str">
        <f>_xlfn.XLOOKUP('Shipment tracker 1 '!A116,'Location list'!$A$2:$A$5,'Location list'!$B$2:$B$5)</f>
        <v>Ginger Snap Garden</v>
      </c>
      <c r="G87" s="3" t="str">
        <f>_xlfn.XLOOKUP(B87,'Location list'!$A$6:$A$11,'Location list'!$B$6:$B$11)</f>
        <v>Sherbet Shoreline</v>
      </c>
    </row>
    <row r="88" spans="1:7" x14ac:dyDescent="0.35">
      <c r="A88" s="3" t="s">
        <v>5</v>
      </c>
      <c r="B88" s="3" t="s">
        <v>10</v>
      </c>
      <c r="C88" s="3">
        <v>11218</v>
      </c>
      <c r="D88" s="11">
        <v>-130.88</v>
      </c>
      <c r="E88" s="11">
        <f t="shared" si="1"/>
        <v>-1.1666963808165448E-2</v>
      </c>
      <c r="F88" s="3" t="str">
        <f>_xlfn.XLOOKUP('Shipment tracker 1 '!A117,'Location list'!$A$2:$A$5,'Location list'!$B$2:$B$5)</f>
        <v>Ginger Snap Garden</v>
      </c>
      <c r="G88" s="3" t="str">
        <f>_xlfn.XLOOKUP(B88,'Location list'!$A$6:$A$11,'Location list'!$B$6:$B$11)</f>
        <v>Sherbet Shoreline</v>
      </c>
    </row>
    <row r="89" spans="1:7" x14ac:dyDescent="0.35">
      <c r="A89" s="3" t="s">
        <v>5</v>
      </c>
      <c r="B89" s="3" t="s">
        <v>10</v>
      </c>
      <c r="C89" s="3">
        <v>13697</v>
      </c>
      <c r="D89" s="11">
        <v>-22.83</v>
      </c>
      <c r="E89" s="11">
        <f t="shared" si="1"/>
        <v>-1.6667883478133896E-3</v>
      </c>
      <c r="F89" s="3" t="str">
        <f>_xlfn.XLOOKUP('Shipment tracker 1 '!A120,'Location list'!$A$2:$A$5,'Location list'!$B$2:$B$5)</f>
        <v>Ginger Snap Garden</v>
      </c>
      <c r="G89" s="3" t="str">
        <f>_xlfn.XLOOKUP(B89,'Location list'!$A$6:$A$11,'Location list'!$B$6:$B$11)</f>
        <v>Sherbet Shoreline</v>
      </c>
    </row>
    <row r="90" spans="1:7" x14ac:dyDescent="0.35">
      <c r="A90" s="3" t="s">
        <v>5</v>
      </c>
      <c r="B90" s="3" t="s">
        <v>10</v>
      </c>
      <c r="C90" s="3">
        <v>19701</v>
      </c>
      <c r="D90" s="11">
        <v>1937.27</v>
      </c>
      <c r="E90" s="11">
        <f t="shared" si="1"/>
        <v>9.8333587127556979E-2</v>
      </c>
      <c r="F90" s="3" t="str">
        <f>_xlfn.XLOOKUP('Shipment tracker 1 '!A124,'Location list'!$A$2:$A$5,'Location list'!$B$2:$B$5)</f>
        <v>Ginger Snap Garden</v>
      </c>
      <c r="G90" s="3" t="str">
        <f>_xlfn.XLOOKUP(B90,'Location list'!$A$6:$A$11,'Location list'!$B$6:$B$11)</f>
        <v>Sherbet Shoreline</v>
      </c>
    </row>
    <row r="91" spans="1:7" x14ac:dyDescent="0.35">
      <c r="A91" s="3" t="s">
        <v>5</v>
      </c>
      <c r="B91" s="3" t="s">
        <v>10</v>
      </c>
      <c r="C91" s="3">
        <v>18777</v>
      </c>
      <c r="D91" s="11">
        <v>-219.06</v>
      </c>
      <c r="E91" s="11">
        <f t="shared" si="1"/>
        <v>-1.1666400383447835E-2</v>
      </c>
      <c r="F91" s="3" t="str">
        <f>_xlfn.XLOOKUP('Shipment tracker 1 '!A128,'Location list'!$A$2:$A$5,'Location list'!$B$2:$B$5)</f>
        <v>Ginger Snap Garden</v>
      </c>
      <c r="G91" s="3" t="str">
        <f>_xlfn.XLOOKUP(B91,'Location list'!$A$6:$A$11,'Location list'!$B$6:$B$11)</f>
        <v>Sherbet Shoreline</v>
      </c>
    </row>
    <row r="92" spans="1:7" x14ac:dyDescent="0.35">
      <c r="A92" s="3" t="s">
        <v>5</v>
      </c>
      <c r="B92" s="3" t="s">
        <v>10</v>
      </c>
      <c r="C92" s="3">
        <v>12270</v>
      </c>
      <c r="D92" s="11">
        <v>1820.05</v>
      </c>
      <c r="E92" s="11">
        <f t="shared" si="1"/>
        <v>0.14833333333333332</v>
      </c>
      <c r="F92" s="3" t="str">
        <f>_xlfn.XLOOKUP('Shipment tracker 1 '!A129,'Location list'!$A$2:$A$5,'Location list'!$B$2:$B$5)</f>
        <v>Ginger Snap Garden</v>
      </c>
      <c r="G92" s="3" t="str">
        <f>_xlfn.XLOOKUP(B92,'Location list'!$A$6:$A$11,'Location list'!$B$6:$B$11)</f>
        <v>Sherbet Shoreline</v>
      </c>
    </row>
    <row r="93" spans="1:7" x14ac:dyDescent="0.35">
      <c r="A93" s="3" t="s">
        <v>5</v>
      </c>
      <c r="B93" s="3" t="s">
        <v>10</v>
      </c>
      <c r="C93" s="3">
        <v>12186</v>
      </c>
      <c r="D93" s="11">
        <v>3148.05</v>
      </c>
      <c r="E93" s="11">
        <f t="shared" si="1"/>
        <v>0.25833333333333336</v>
      </c>
      <c r="F93" s="3" t="str">
        <f>_xlfn.XLOOKUP('Shipment tracker 1 '!A130,'Location list'!$A$2:$A$5,'Location list'!$B$2:$B$5)</f>
        <v>Ginger Snap Garden</v>
      </c>
      <c r="G93" s="3" t="str">
        <f>_xlfn.XLOOKUP(B93,'Location list'!$A$6:$A$11,'Location list'!$B$6:$B$11)</f>
        <v>Sherbet Shoreline</v>
      </c>
    </row>
    <row r="94" spans="1:7" x14ac:dyDescent="0.35">
      <c r="A94" s="3" t="s">
        <v>5</v>
      </c>
      <c r="B94" s="3" t="s">
        <v>10</v>
      </c>
      <c r="C94" s="3">
        <v>14698</v>
      </c>
      <c r="D94" s="11">
        <v>4090.94</v>
      </c>
      <c r="E94" s="11">
        <f t="shared" si="1"/>
        <v>0.27833310654510818</v>
      </c>
      <c r="F94" s="3" t="str">
        <f>_xlfn.XLOOKUP('Shipment tracker 1 '!A131,'Location list'!$A$2:$A$5,'Location list'!$B$2:$B$5)</f>
        <v>Ginger Snap Garden</v>
      </c>
      <c r="G94" s="3" t="str">
        <f>_xlfn.XLOOKUP(B94,'Location list'!$A$6:$A$11,'Location list'!$B$6:$B$11)</f>
        <v>Sherbet Shoreline</v>
      </c>
    </row>
    <row r="95" spans="1:7" x14ac:dyDescent="0.35">
      <c r="A95" s="3" t="s">
        <v>5</v>
      </c>
      <c r="B95" s="3" t="s">
        <v>10</v>
      </c>
      <c r="C95" s="3">
        <v>15332</v>
      </c>
      <c r="D95" s="11">
        <v>587.73</v>
      </c>
      <c r="E95" s="11">
        <f t="shared" si="1"/>
        <v>3.8333550743542916E-2</v>
      </c>
      <c r="F95" s="3" t="str">
        <f>_xlfn.XLOOKUP('Shipment tracker 1 '!A135,'Location list'!$A$2:$A$5,'Location list'!$B$2:$B$5)</f>
        <v>Ginger Snap Garden</v>
      </c>
      <c r="G95" s="3" t="str">
        <f>_xlfn.XLOOKUP(B95,'Location list'!$A$6:$A$11,'Location list'!$B$6:$B$11)</f>
        <v>Sherbet Shoreline</v>
      </c>
    </row>
    <row r="96" spans="1:7" x14ac:dyDescent="0.35">
      <c r="A96" s="3" t="s">
        <v>5</v>
      </c>
      <c r="B96" s="3" t="s">
        <v>10</v>
      </c>
      <c r="C96" s="3">
        <v>18819</v>
      </c>
      <c r="D96" s="11">
        <v>5802.52</v>
      </c>
      <c r="E96" s="11">
        <f t="shared" si="1"/>
        <v>0.30833306764440194</v>
      </c>
      <c r="F96" s="3" t="str">
        <f>_xlfn.XLOOKUP('Shipment tracker 1 '!A141,'Location list'!$A$2:$A$5,'Location list'!$B$2:$B$5)</f>
        <v>Ginger Snap Garden</v>
      </c>
      <c r="G96" s="3" t="str">
        <f>_xlfn.XLOOKUP(B96,'Location list'!$A$6:$A$11,'Location list'!$B$6:$B$11)</f>
        <v>Sherbet Shoreline</v>
      </c>
    </row>
    <row r="97" spans="1:7" x14ac:dyDescent="0.35">
      <c r="A97" s="3" t="s">
        <v>5</v>
      </c>
      <c r="B97" s="3" t="s">
        <v>10</v>
      </c>
      <c r="C97" s="3">
        <v>15315</v>
      </c>
      <c r="D97" s="11">
        <v>3496.93</v>
      </c>
      <c r="E97" s="11">
        <f t="shared" si="1"/>
        <v>0.22833365981064316</v>
      </c>
      <c r="F97" s="3" t="str">
        <f>_xlfn.XLOOKUP('Shipment tracker 1 '!A145,'Location list'!$A$2:$A$5,'Location list'!$B$2:$B$5)</f>
        <v>Ginger Snap Garden</v>
      </c>
      <c r="G97" s="3" t="str">
        <f>_xlfn.XLOOKUP(B97,'Location list'!$A$6:$A$11,'Location list'!$B$6:$B$11)</f>
        <v>Sherbet Shoreline</v>
      </c>
    </row>
    <row r="98" spans="1:7" x14ac:dyDescent="0.35">
      <c r="A98" s="3" t="s">
        <v>5</v>
      </c>
      <c r="B98" s="3" t="s">
        <v>10</v>
      </c>
      <c r="C98" s="3">
        <v>18370</v>
      </c>
      <c r="D98" s="11">
        <v>-949.12</v>
      </c>
      <c r="E98" s="11">
        <f t="shared" si="1"/>
        <v>-5.166684812193794E-2</v>
      </c>
      <c r="F98" s="3" t="str">
        <f>_xlfn.XLOOKUP('Shipment tracker 1 '!A146,'Location list'!$A$2:$A$5,'Location list'!$B$2:$B$5)</f>
        <v>Ginger Snap Garden</v>
      </c>
      <c r="G98" s="3" t="str">
        <f>_xlfn.XLOOKUP(B98,'Location list'!$A$6:$A$11,'Location list'!$B$6:$B$11)</f>
        <v>Sherbet Shoreline</v>
      </c>
    </row>
    <row r="99" spans="1:7" x14ac:dyDescent="0.35">
      <c r="A99" s="3" t="s">
        <v>5</v>
      </c>
      <c r="B99" s="3" t="s">
        <v>10</v>
      </c>
      <c r="C99" s="3">
        <v>18320</v>
      </c>
      <c r="D99" s="11">
        <v>-763.33</v>
      </c>
      <c r="E99" s="11">
        <f t="shared" si="1"/>
        <v>-4.1666484716157207E-2</v>
      </c>
      <c r="F99" s="3" t="str">
        <f>_xlfn.XLOOKUP('Shipment tracker 1 '!A160,'Location list'!$A$2:$A$5,'Location list'!$B$2:$B$5)</f>
        <v>Ginger Snap Garden</v>
      </c>
      <c r="G99" s="3" t="str">
        <f>_xlfn.XLOOKUP(B99,'Location list'!$A$6:$A$11,'Location list'!$B$6:$B$11)</f>
        <v>Sherbet Shoreline</v>
      </c>
    </row>
    <row r="100" spans="1:7" x14ac:dyDescent="0.35">
      <c r="A100" s="3" t="s">
        <v>5</v>
      </c>
      <c r="B100" s="3" t="s">
        <v>10</v>
      </c>
      <c r="C100" s="3">
        <v>19580</v>
      </c>
      <c r="D100" s="11">
        <v>4079.17</v>
      </c>
      <c r="E100" s="11">
        <f t="shared" si="1"/>
        <v>0.2083335035750766</v>
      </c>
      <c r="F100" s="3" t="str">
        <f>_xlfn.XLOOKUP('Shipment tracker 1 '!A161,'Location list'!$A$2:$A$5,'Location list'!$B$2:$B$5)</f>
        <v>Ginger Snap Garden</v>
      </c>
      <c r="G100" s="3" t="str">
        <f>_xlfn.XLOOKUP(B100,'Location list'!$A$6:$A$11,'Location list'!$B$6:$B$11)</f>
        <v>Sherbet Shoreline</v>
      </c>
    </row>
    <row r="101" spans="1:7" x14ac:dyDescent="0.35">
      <c r="A101" s="3" t="s">
        <v>5</v>
      </c>
      <c r="B101" s="3" t="s">
        <v>10</v>
      </c>
      <c r="C101" s="3">
        <v>13338</v>
      </c>
      <c r="D101" s="11">
        <v>-822.51</v>
      </c>
      <c r="E101" s="11">
        <f t="shared" si="1"/>
        <v>-6.1666666666666668E-2</v>
      </c>
      <c r="F101" s="3" t="str">
        <f>_xlfn.XLOOKUP('Shipment tracker 1 '!A164,'Location list'!$A$2:$A$5,'Location list'!$B$2:$B$5)</f>
        <v>Ginger Snap Garden</v>
      </c>
      <c r="G101" s="3" t="str">
        <f>_xlfn.XLOOKUP(B101,'Location list'!$A$6:$A$11,'Location list'!$B$6:$B$11)</f>
        <v>Sherbet Shoreline</v>
      </c>
    </row>
    <row r="102" spans="1:7" x14ac:dyDescent="0.35">
      <c r="A102" s="3" t="s">
        <v>5</v>
      </c>
      <c r="B102" s="3" t="s">
        <v>10</v>
      </c>
      <c r="C102" s="3">
        <v>11968</v>
      </c>
      <c r="D102" s="11">
        <v>-378.99</v>
      </c>
      <c r="E102" s="11">
        <f t="shared" si="1"/>
        <v>-3.1666945187165778E-2</v>
      </c>
      <c r="F102" s="3" t="str">
        <f>_xlfn.XLOOKUP('Shipment tracker 1 '!A165,'Location list'!$A$2:$A$5,'Location list'!$B$2:$B$5)</f>
        <v>Ginger Snap Garden</v>
      </c>
      <c r="G102" s="3" t="str">
        <f>_xlfn.XLOOKUP(B102,'Location list'!$A$6:$A$11,'Location list'!$B$6:$B$11)</f>
        <v>Sherbet Shoreline</v>
      </c>
    </row>
    <row r="103" spans="1:7" x14ac:dyDescent="0.35">
      <c r="A103" s="3" t="s">
        <v>5</v>
      </c>
      <c r="B103" s="3" t="s">
        <v>10</v>
      </c>
      <c r="C103" s="3">
        <v>10214</v>
      </c>
      <c r="D103" s="11">
        <v>391.54</v>
      </c>
      <c r="E103" s="11">
        <f t="shared" si="1"/>
        <v>3.8333659682788332E-2</v>
      </c>
      <c r="F103" s="3" t="str">
        <f>_xlfn.XLOOKUP('Shipment tracker 1 '!A168,'Location list'!$A$2:$A$5,'Location list'!$B$2:$B$5)</f>
        <v>Ginger Snap Garden</v>
      </c>
      <c r="G103" s="3" t="str">
        <f>_xlfn.XLOOKUP(B103,'Location list'!$A$6:$A$11,'Location list'!$B$6:$B$11)</f>
        <v>Sherbet Shoreline</v>
      </c>
    </row>
    <row r="104" spans="1:7" x14ac:dyDescent="0.35">
      <c r="A104" s="3" t="s">
        <v>5</v>
      </c>
      <c r="B104" s="3" t="s">
        <v>10</v>
      </c>
      <c r="C104" s="3">
        <v>10575</v>
      </c>
      <c r="D104" s="11">
        <v>-546.37</v>
      </c>
      <c r="E104" s="11">
        <f t="shared" si="1"/>
        <v>-5.1666193853427897E-2</v>
      </c>
      <c r="F104" s="3" t="str">
        <f>_xlfn.XLOOKUP('Shipment tracker 1 '!A174,'Location list'!$A$2:$A$5,'Location list'!$B$2:$B$5)</f>
        <v>Ginger Snap Garden</v>
      </c>
      <c r="G104" s="3" t="str">
        <f>_xlfn.XLOOKUP(B104,'Location list'!$A$6:$A$11,'Location list'!$B$6:$B$11)</f>
        <v>Sherbet Shoreline</v>
      </c>
    </row>
    <row r="105" spans="1:7" x14ac:dyDescent="0.35">
      <c r="A105" s="3" t="s">
        <v>5</v>
      </c>
      <c r="B105" s="3" t="s">
        <v>10</v>
      </c>
      <c r="C105" s="3">
        <v>18815</v>
      </c>
      <c r="D105" s="11">
        <v>7494.64</v>
      </c>
      <c r="E105" s="11">
        <f t="shared" si="1"/>
        <v>0.39833324475152804</v>
      </c>
      <c r="F105" s="3" t="str">
        <f>_xlfn.XLOOKUP('Shipment tracker 1 '!A181,'Location list'!$A$2:$A$5,'Location list'!$B$2:$B$5)</f>
        <v>Ginger Snap Garden</v>
      </c>
      <c r="G105" s="3" t="str">
        <f>_xlfn.XLOOKUP(B105,'Location list'!$A$6:$A$11,'Location list'!$B$6:$B$11)</f>
        <v>Sherbet Shoreline</v>
      </c>
    </row>
    <row r="106" spans="1:7" x14ac:dyDescent="0.35">
      <c r="A106" s="3" t="s">
        <v>5</v>
      </c>
      <c r="B106" s="3" t="s">
        <v>10</v>
      </c>
      <c r="C106" s="3">
        <v>15386</v>
      </c>
      <c r="D106" s="11">
        <v>435.94</v>
      </c>
      <c r="E106" s="11">
        <f t="shared" si="1"/>
        <v>2.8333549980501756E-2</v>
      </c>
      <c r="F106" s="3" t="str">
        <f>_xlfn.XLOOKUP('Shipment tracker 1 '!A197,'Location list'!$A$2:$A$5,'Location list'!$B$2:$B$5)</f>
        <v>Ginger Snap Garden</v>
      </c>
      <c r="G106" s="3" t="str">
        <f>_xlfn.XLOOKUP(B106,'Location list'!$A$6:$A$11,'Location list'!$B$6:$B$11)</f>
        <v>Sherbet Shoreline</v>
      </c>
    </row>
    <row r="107" spans="1:7" x14ac:dyDescent="0.35">
      <c r="A107" s="3" t="s">
        <v>5</v>
      </c>
      <c r="B107" s="3" t="s">
        <v>10</v>
      </c>
      <c r="C107" s="3">
        <v>16910</v>
      </c>
      <c r="D107" s="11">
        <v>6735.82</v>
      </c>
      <c r="E107" s="11">
        <f t="shared" si="1"/>
        <v>0.39833353045535186</v>
      </c>
      <c r="F107" s="3" t="str">
        <f>_xlfn.XLOOKUP('Shipment tracker 1 '!A199,'Location list'!$A$2:$A$5,'Location list'!$B$2:$B$5)</f>
        <v>Ginger Snap Garden</v>
      </c>
      <c r="G107" s="3" t="str">
        <f>_xlfn.XLOOKUP(B107,'Location list'!$A$6:$A$11,'Location list'!$B$6:$B$11)</f>
        <v>Sherbet Shoreline</v>
      </c>
    </row>
    <row r="108" spans="1:7" x14ac:dyDescent="0.35">
      <c r="A108" s="3" t="s">
        <v>5</v>
      </c>
      <c r="B108" s="3" t="s">
        <v>10</v>
      </c>
      <c r="C108" s="3">
        <v>11396</v>
      </c>
      <c r="D108" s="11">
        <v>1462.49</v>
      </c>
      <c r="E108" s="11">
        <f t="shared" si="1"/>
        <v>0.12833362583362584</v>
      </c>
      <c r="F108" s="3" t="str">
        <f>_xlfn.XLOOKUP('Shipment tracker 1 '!A208,'Location list'!$A$2:$A$5,'Location list'!$B$2:$B$5)</f>
        <v>Ginger Snap Garden</v>
      </c>
      <c r="G108" s="3" t="str">
        <f>_xlfn.XLOOKUP(B108,'Location list'!$A$6:$A$11,'Location list'!$B$6:$B$11)</f>
        <v>Sherbet Shoreline</v>
      </c>
    </row>
    <row r="109" spans="1:7" x14ac:dyDescent="0.35">
      <c r="A109" s="3" t="s">
        <v>5</v>
      </c>
      <c r="B109" s="3" t="s">
        <v>10</v>
      </c>
      <c r="C109" s="3">
        <v>19588</v>
      </c>
      <c r="D109" s="11">
        <v>2709.67</v>
      </c>
      <c r="E109" s="11">
        <f t="shared" si="1"/>
        <v>0.13833316316111904</v>
      </c>
      <c r="F109" s="3" t="str">
        <f>_xlfn.XLOOKUP('Shipment tracker 1 '!A209,'Location list'!$A$2:$A$5,'Location list'!$B$2:$B$5)</f>
        <v>Ginger Snap Garden</v>
      </c>
      <c r="G109" s="3" t="str">
        <f>_xlfn.XLOOKUP(B109,'Location list'!$A$6:$A$11,'Location list'!$B$6:$B$11)</f>
        <v>Sherbet Shoreline</v>
      </c>
    </row>
    <row r="110" spans="1:7" x14ac:dyDescent="0.35">
      <c r="A110" s="3" t="s">
        <v>5</v>
      </c>
      <c r="B110" s="3" t="s">
        <v>10</v>
      </c>
      <c r="C110" s="3">
        <v>12558</v>
      </c>
      <c r="D110" s="11">
        <v>1611.61</v>
      </c>
      <c r="E110" s="11">
        <f t="shared" si="1"/>
        <v>0.12833333333333333</v>
      </c>
      <c r="F110" s="3" t="str">
        <f>_xlfn.XLOOKUP('Shipment tracker 1 '!A217,'Location list'!$A$2:$A$5,'Location list'!$B$2:$B$5)</f>
        <v>Ginger Snap Garden</v>
      </c>
      <c r="G110" s="3" t="str">
        <f>_xlfn.XLOOKUP(B110,'Location list'!$A$6:$A$11,'Location list'!$B$6:$B$11)</f>
        <v>Sherbet Shoreline</v>
      </c>
    </row>
    <row r="111" spans="1:7" x14ac:dyDescent="0.35">
      <c r="A111" s="3" t="s">
        <v>5</v>
      </c>
      <c r="B111" s="3" t="s">
        <v>9</v>
      </c>
      <c r="C111" s="3">
        <v>16022</v>
      </c>
      <c r="D111" s="11">
        <v>1664.51</v>
      </c>
      <c r="E111" s="11">
        <f t="shared" si="1"/>
        <v>0.10388902758706778</v>
      </c>
      <c r="F111" s="3" t="str">
        <f>_xlfn.XLOOKUP('Shipment tracker 1 '!A5,'Location list'!$A$2:$A$5,'Location list'!$B$2:$B$5)</f>
        <v>Ginger Snap Garden</v>
      </c>
      <c r="G111" s="3" t="str">
        <f>_xlfn.XLOOKUP(B111,'Location list'!$A$6:$A$11,'Location list'!$B$6:$B$11)</f>
        <v>Sugarplum Springs</v>
      </c>
    </row>
    <row r="112" spans="1:7" x14ac:dyDescent="0.35">
      <c r="A112" s="3" t="s">
        <v>5</v>
      </c>
      <c r="B112" s="3" t="s">
        <v>9</v>
      </c>
      <c r="C112" s="3">
        <v>15342</v>
      </c>
      <c r="D112" s="11">
        <v>1287.02</v>
      </c>
      <c r="E112" s="11">
        <f t="shared" si="1"/>
        <v>8.3888671620388475E-2</v>
      </c>
      <c r="F112" s="3" t="str">
        <f>_xlfn.XLOOKUP('Shipment tracker 1 '!A8,'Location list'!$A$2:$A$5,'Location list'!$B$2:$B$5)</f>
        <v>Ginger Snap Garden</v>
      </c>
      <c r="G112" s="3" t="str">
        <f>_xlfn.XLOOKUP(B112,'Location list'!$A$6:$A$11,'Location list'!$B$6:$B$11)</f>
        <v>Sugarplum Springs</v>
      </c>
    </row>
    <row r="113" spans="1:7" x14ac:dyDescent="0.35">
      <c r="A113" s="3" t="s">
        <v>5</v>
      </c>
      <c r="B113" s="3" t="s">
        <v>9</v>
      </c>
      <c r="C113" s="3">
        <v>12669</v>
      </c>
      <c r="D113" s="11">
        <v>175.96</v>
      </c>
      <c r="E113" s="11">
        <f t="shared" si="1"/>
        <v>1.3889020443602495E-2</v>
      </c>
      <c r="F113" s="3" t="str">
        <f>_xlfn.XLOOKUP('Shipment tracker 1 '!A10,'Location list'!$A$2:$A$5,'Location list'!$B$2:$B$5)</f>
        <v>Ginger Snap Garden</v>
      </c>
      <c r="G113" s="3" t="str">
        <f>_xlfn.XLOOKUP(B113,'Location list'!$A$6:$A$11,'Location list'!$B$6:$B$11)</f>
        <v>Sugarplum Springs</v>
      </c>
    </row>
    <row r="114" spans="1:7" x14ac:dyDescent="0.35">
      <c r="A114" s="3" t="s">
        <v>5</v>
      </c>
      <c r="B114" s="3" t="s">
        <v>9</v>
      </c>
      <c r="C114" s="3">
        <v>18263</v>
      </c>
      <c r="D114" s="11">
        <v>801.54</v>
      </c>
      <c r="E114" s="11">
        <f t="shared" si="1"/>
        <v>4.3888736790231614E-2</v>
      </c>
      <c r="F114" s="3" t="str">
        <f>_xlfn.XLOOKUP('Shipment tracker 1 '!A13,'Location list'!$A$2:$A$5,'Location list'!$B$2:$B$5)</f>
        <v>Ginger Snap Garden</v>
      </c>
      <c r="G114" s="3" t="str">
        <f>_xlfn.XLOOKUP(B114,'Location list'!$A$6:$A$11,'Location list'!$B$6:$B$11)</f>
        <v>Sugarplum Springs</v>
      </c>
    </row>
    <row r="115" spans="1:7" x14ac:dyDescent="0.35">
      <c r="A115" s="3" t="s">
        <v>5</v>
      </c>
      <c r="B115" s="3" t="s">
        <v>9</v>
      </c>
      <c r="C115" s="3">
        <v>14053</v>
      </c>
      <c r="D115" s="11">
        <v>1459.95</v>
      </c>
      <c r="E115" s="11">
        <f t="shared" si="1"/>
        <v>0.10388884935600939</v>
      </c>
      <c r="F115" s="3" t="str">
        <f>_xlfn.XLOOKUP('Shipment tracker 1 '!A19,'Location list'!$A$2:$A$5,'Location list'!$B$2:$B$5)</f>
        <v>Ginger Snap Garden</v>
      </c>
      <c r="G115" s="3" t="str">
        <f>_xlfn.XLOOKUP(B115,'Location list'!$A$6:$A$11,'Location list'!$B$6:$B$11)</f>
        <v>Sugarplum Springs</v>
      </c>
    </row>
    <row r="116" spans="1:7" x14ac:dyDescent="0.35">
      <c r="A116" s="3" t="s">
        <v>5</v>
      </c>
      <c r="B116" s="3" t="s">
        <v>9</v>
      </c>
      <c r="C116" s="3">
        <v>13720</v>
      </c>
      <c r="D116" s="11">
        <v>190.56</v>
      </c>
      <c r="E116" s="11">
        <f t="shared" si="1"/>
        <v>1.3889212827988339E-2</v>
      </c>
      <c r="F116" s="3" t="str">
        <f>_xlfn.XLOOKUP('Shipment tracker 1 '!A21,'Location list'!$A$2:$A$5,'Location list'!$B$2:$B$5)</f>
        <v>Ginger Snap Garden</v>
      </c>
      <c r="G116" s="3" t="str">
        <f>_xlfn.XLOOKUP(B116,'Location list'!$A$6:$A$11,'Location list'!$B$6:$B$11)</f>
        <v>Sugarplum Springs</v>
      </c>
    </row>
    <row r="117" spans="1:7" x14ac:dyDescent="0.35">
      <c r="A117" s="3" t="s">
        <v>5</v>
      </c>
      <c r="B117" s="3" t="s">
        <v>9</v>
      </c>
      <c r="C117" s="3">
        <v>11316</v>
      </c>
      <c r="D117" s="11">
        <v>1741.41</v>
      </c>
      <c r="E117" s="11">
        <f t="shared" si="1"/>
        <v>0.15388918345705196</v>
      </c>
      <c r="F117" s="3" t="str">
        <f>_xlfn.XLOOKUP('Shipment tracker 1 '!A26,'Location list'!$A$2:$A$5,'Location list'!$B$2:$B$5)</f>
        <v>Ginger Snap Garden</v>
      </c>
      <c r="G117" s="3" t="str">
        <f>_xlfn.XLOOKUP(B117,'Location list'!$A$6:$A$11,'Location list'!$B$6:$B$11)</f>
        <v>Sugarplum Springs</v>
      </c>
    </row>
    <row r="118" spans="1:7" x14ac:dyDescent="0.35">
      <c r="A118" s="3" t="s">
        <v>5</v>
      </c>
      <c r="B118" s="3" t="s">
        <v>9</v>
      </c>
      <c r="C118" s="3">
        <v>12621</v>
      </c>
      <c r="D118" s="11">
        <v>1184.97</v>
      </c>
      <c r="E118" s="11">
        <f t="shared" si="1"/>
        <v>9.3888756833848355E-2</v>
      </c>
      <c r="F118" s="3" t="str">
        <f>_xlfn.XLOOKUP('Shipment tracker 1 '!A30,'Location list'!$A$2:$A$5,'Location list'!$B$2:$B$5)</f>
        <v>Ginger Snap Garden</v>
      </c>
      <c r="G118" s="3" t="str">
        <f>_xlfn.XLOOKUP(B118,'Location list'!$A$6:$A$11,'Location list'!$B$6:$B$11)</f>
        <v>Sugarplum Springs</v>
      </c>
    </row>
    <row r="119" spans="1:7" x14ac:dyDescent="0.35">
      <c r="A119" s="3" t="s">
        <v>5</v>
      </c>
      <c r="B119" s="3" t="s">
        <v>9</v>
      </c>
      <c r="C119" s="3">
        <v>16445</v>
      </c>
      <c r="D119" s="11">
        <v>2037.35</v>
      </c>
      <c r="E119" s="11">
        <f t="shared" si="1"/>
        <v>0.12388871997567649</v>
      </c>
      <c r="F119" s="3" t="str">
        <f>_xlfn.XLOOKUP('Shipment tracker 1 '!A36,'Location list'!$A$2:$A$5,'Location list'!$B$2:$B$5)</f>
        <v>Ginger Snap Garden</v>
      </c>
      <c r="G119" s="3" t="str">
        <f>_xlfn.XLOOKUP(B119,'Location list'!$A$6:$A$11,'Location list'!$B$6:$B$11)</f>
        <v>Sugarplum Springs</v>
      </c>
    </row>
    <row r="120" spans="1:7" x14ac:dyDescent="0.35">
      <c r="A120" s="3" t="s">
        <v>5</v>
      </c>
      <c r="B120" s="3" t="s">
        <v>9</v>
      </c>
      <c r="C120" s="3">
        <v>14853</v>
      </c>
      <c r="D120" s="11">
        <v>1394.53</v>
      </c>
      <c r="E120" s="11">
        <f t="shared" si="1"/>
        <v>9.3888776678112171E-2</v>
      </c>
      <c r="F120" s="3" t="str">
        <f>_xlfn.XLOOKUP('Shipment tracker 1 '!A37,'Location list'!$A$2:$A$5,'Location list'!$B$2:$B$5)</f>
        <v>Ginger Snap Garden</v>
      </c>
      <c r="G120" s="3" t="str">
        <f>_xlfn.XLOOKUP(B120,'Location list'!$A$6:$A$11,'Location list'!$B$6:$B$11)</f>
        <v>Sugarplum Springs</v>
      </c>
    </row>
    <row r="121" spans="1:7" x14ac:dyDescent="0.35">
      <c r="A121" s="3" t="s">
        <v>5</v>
      </c>
      <c r="B121" s="3" t="s">
        <v>9</v>
      </c>
      <c r="C121" s="3">
        <v>15412</v>
      </c>
      <c r="D121" s="11">
        <v>2834.1</v>
      </c>
      <c r="E121" s="11">
        <f t="shared" si="1"/>
        <v>0.18388917726446924</v>
      </c>
      <c r="F121" s="3" t="str">
        <f>_xlfn.XLOOKUP('Shipment tracker 1 '!A44,'Location list'!$A$2:$A$5,'Location list'!$B$2:$B$5)</f>
        <v>Ginger Snap Garden</v>
      </c>
      <c r="G121" s="3" t="str">
        <f>_xlfn.XLOOKUP(B121,'Location list'!$A$6:$A$11,'Location list'!$B$6:$B$11)</f>
        <v>Sugarplum Springs</v>
      </c>
    </row>
    <row r="122" spans="1:7" x14ac:dyDescent="0.35">
      <c r="A122" s="3" t="s">
        <v>5</v>
      </c>
      <c r="B122" s="3" t="s">
        <v>9</v>
      </c>
      <c r="C122" s="3">
        <v>19394</v>
      </c>
      <c r="D122" s="11">
        <v>2208.7600000000002</v>
      </c>
      <c r="E122" s="11">
        <f t="shared" si="1"/>
        <v>0.11388883159740126</v>
      </c>
      <c r="F122" s="3" t="str">
        <f>_xlfn.XLOOKUP('Shipment tracker 1 '!A53,'Location list'!$A$2:$A$5,'Location list'!$B$2:$B$5)</f>
        <v>Ginger Snap Garden</v>
      </c>
      <c r="G122" s="3" t="str">
        <f>_xlfn.XLOOKUP(B122,'Location list'!$A$6:$A$11,'Location list'!$B$6:$B$11)</f>
        <v>Sugarplum Springs</v>
      </c>
    </row>
    <row r="123" spans="1:7" x14ac:dyDescent="0.35">
      <c r="A123" s="3" t="s">
        <v>5</v>
      </c>
      <c r="B123" s="3" t="s">
        <v>9</v>
      </c>
      <c r="C123" s="3">
        <v>18582</v>
      </c>
      <c r="D123" s="11">
        <v>2302.1</v>
      </c>
      <c r="E123" s="11">
        <f t="shared" si="1"/>
        <v>0.1238887095038209</v>
      </c>
      <c r="F123" s="3" t="str">
        <f>_xlfn.XLOOKUP('Shipment tracker 1 '!A68,'Location list'!$A$2:$A$5,'Location list'!$B$2:$B$5)</f>
        <v>Ginger Snap Garden</v>
      </c>
      <c r="G123" s="3" t="str">
        <f>_xlfn.XLOOKUP(B123,'Location list'!$A$6:$A$11,'Location list'!$B$6:$B$11)</f>
        <v>Sugarplum Springs</v>
      </c>
    </row>
    <row r="124" spans="1:7" x14ac:dyDescent="0.35">
      <c r="A124" s="3" t="s">
        <v>5</v>
      </c>
      <c r="B124" s="3" t="s">
        <v>9</v>
      </c>
      <c r="C124" s="3">
        <v>17288</v>
      </c>
      <c r="D124" s="11">
        <v>240.11</v>
      </c>
      <c r="E124" s="11">
        <f t="shared" si="1"/>
        <v>1.3888824618232301E-2</v>
      </c>
      <c r="F124" s="3" t="str">
        <f>_xlfn.XLOOKUP('Shipment tracker 1 '!A78,'Location list'!$A$2:$A$5,'Location list'!$B$2:$B$5)</f>
        <v>Ginger Snap Garden</v>
      </c>
      <c r="G124" s="3" t="str">
        <f>_xlfn.XLOOKUP(B124,'Location list'!$A$6:$A$11,'Location list'!$B$6:$B$11)</f>
        <v>Sugarplum Springs</v>
      </c>
    </row>
    <row r="125" spans="1:7" x14ac:dyDescent="0.35">
      <c r="A125" s="3" t="s">
        <v>5</v>
      </c>
      <c r="B125" s="3" t="s">
        <v>9</v>
      </c>
      <c r="C125" s="3">
        <v>14876</v>
      </c>
      <c r="D125" s="11">
        <v>801.65</v>
      </c>
      <c r="E125" s="11">
        <f t="shared" si="1"/>
        <v>5.3888814197364882E-2</v>
      </c>
      <c r="F125" s="3" t="str">
        <f>_xlfn.XLOOKUP('Shipment tracker 1 '!A82,'Location list'!$A$2:$A$5,'Location list'!$B$2:$B$5)</f>
        <v>Ginger Snap Garden</v>
      </c>
      <c r="G125" s="3" t="str">
        <f>_xlfn.XLOOKUP(B125,'Location list'!$A$6:$A$11,'Location list'!$B$6:$B$11)</f>
        <v>Sugarplum Springs</v>
      </c>
    </row>
    <row r="126" spans="1:7" x14ac:dyDescent="0.35">
      <c r="A126" s="3" t="s">
        <v>5</v>
      </c>
      <c r="B126" s="3" t="s">
        <v>9</v>
      </c>
      <c r="C126" s="3">
        <v>10078</v>
      </c>
      <c r="D126" s="11">
        <v>240.75</v>
      </c>
      <c r="E126" s="11">
        <f t="shared" si="1"/>
        <v>2.3888668386584641E-2</v>
      </c>
      <c r="F126" s="3" t="str">
        <f>_xlfn.XLOOKUP('Shipment tracker 1 '!A83,'Location list'!$A$2:$A$5,'Location list'!$B$2:$B$5)</f>
        <v>Ginger Snap Garden</v>
      </c>
      <c r="G126" s="3" t="str">
        <f>_xlfn.XLOOKUP(B126,'Location list'!$A$6:$A$11,'Location list'!$B$6:$B$11)</f>
        <v>Sugarplum Springs</v>
      </c>
    </row>
    <row r="127" spans="1:7" x14ac:dyDescent="0.35">
      <c r="A127" s="3" t="s">
        <v>5</v>
      </c>
      <c r="B127" s="3" t="s">
        <v>9</v>
      </c>
      <c r="C127" s="3">
        <v>18095</v>
      </c>
      <c r="D127" s="11">
        <v>1517.97</v>
      </c>
      <c r="E127" s="11">
        <f t="shared" si="1"/>
        <v>8.3888919591047259E-2</v>
      </c>
      <c r="F127" s="3" t="str">
        <f>_xlfn.XLOOKUP('Shipment tracker 1 '!A98,'Location list'!$A$2:$A$5,'Location list'!$B$2:$B$5)</f>
        <v>Ginger Snap Garden</v>
      </c>
      <c r="G127" s="3" t="str">
        <f>_xlfn.XLOOKUP(B127,'Location list'!$A$6:$A$11,'Location list'!$B$6:$B$11)</f>
        <v>Sugarplum Springs</v>
      </c>
    </row>
    <row r="128" spans="1:7" x14ac:dyDescent="0.35">
      <c r="A128" s="3" t="s">
        <v>5</v>
      </c>
      <c r="B128" s="3" t="s">
        <v>9</v>
      </c>
      <c r="C128" s="3">
        <v>12688</v>
      </c>
      <c r="D128" s="11">
        <v>429.98</v>
      </c>
      <c r="E128" s="11">
        <f t="shared" si="1"/>
        <v>3.3888713745271123E-2</v>
      </c>
      <c r="F128" s="3" t="str">
        <f>_xlfn.XLOOKUP('Shipment tracker 1 '!A103,'Location list'!$A$2:$A$5,'Location list'!$B$2:$B$5)</f>
        <v>Ginger Snap Garden</v>
      </c>
      <c r="G128" s="3" t="str">
        <f>_xlfn.XLOOKUP(B128,'Location list'!$A$6:$A$11,'Location list'!$B$6:$B$11)</f>
        <v>Sugarplum Springs</v>
      </c>
    </row>
    <row r="129" spans="1:7" x14ac:dyDescent="0.35">
      <c r="A129" s="3" t="s">
        <v>5</v>
      </c>
      <c r="B129" s="3" t="s">
        <v>9</v>
      </c>
      <c r="C129" s="3">
        <v>13069</v>
      </c>
      <c r="D129" s="11">
        <v>965.65</v>
      </c>
      <c r="E129" s="11">
        <f t="shared" si="1"/>
        <v>7.3888591322978037E-2</v>
      </c>
      <c r="F129" s="3" t="str">
        <f>_xlfn.XLOOKUP('Shipment tracker 1 '!A112,'Location list'!$A$2:$A$5,'Location list'!$B$2:$B$5)</f>
        <v>Ginger Snap Garden</v>
      </c>
      <c r="G129" s="3" t="str">
        <f>_xlfn.XLOOKUP(B129,'Location list'!$A$6:$A$11,'Location list'!$B$6:$B$11)</f>
        <v>Sugarplum Springs</v>
      </c>
    </row>
    <row r="130" spans="1:7" x14ac:dyDescent="0.35">
      <c r="A130" s="3" t="s">
        <v>5</v>
      </c>
      <c r="B130" s="3" t="s">
        <v>9</v>
      </c>
      <c r="C130" s="3">
        <v>15784</v>
      </c>
      <c r="D130" s="11">
        <v>850.58</v>
      </c>
      <c r="E130" s="11">
        <f t="shared" si="1"/>
        <v>5.3888748099341105E-2</v>
      </c>
      <c r="F130" s="3" t="str">
        <f>_xlfn.XLOOKUP('Shipment tracker 1 '!A114,'Location list'!$A$2:$A$5,'Location list'!$B$2:$B$5)</f>
        <v>Ginger Snap Garden</v>
      </c>
      <c r="G130" s="3" t="str">
        <f>_xlfn.XLOOKUP(B130,'Location list'!$A$6:$A$11,'Location list'!$B$6:$B$11)</f>
        <v>Sugarplum Springs</v>
      </c>
    </row>
    <row r="131" spans="1:7" x14ac:dyDescent="0.35">
      <c r="A131" s="3" t="s">
        <v>5</v>
      </c>
      <c r="B131" s="3" t="s">
        <v>9</v>
      </c>
      <c r="C131" s="3">
        <v>16554</v>
      </c>
      <c r="D131" s="11">
        <v>2547.48</v>
      </c>
      <c r="E131" s="11">
        <f t="shared" ref="E131:E194" si="2">D131/C131</f>
        <v>0.15388909025009062</v>
      </c>
      <c r="F131" s="3" t="str">
        <f>_xlfn.XLOOKUP('Shipment tracker 1 '!A118,'Location list'!$A$2:$A$5,'Location list'!$B$2:$B$5)</f>
        <v>Ginger Snap Garden</v>
      </c>
      <c r="G131" s="3" t="str">
        <f>_xlfn.XLOOKUP(B131,'Location list'!$A$6:$A$11,'Location list'!$B$6:$B$11)</f>
        <v>Sugarplum Springs</v>
      </c>
    </row>
    <row r="132" spans="1:7" x14ac:dyDescent="0.35">
      <c r="A132" s="3" t="s">
        <v>5</v>
      </c>
      <c r="B132" s="3" t="s">
        <v>9</v>
      </c>
      <c r="C132" s="3">
        <v>19325</v>
      </c>
      <c r="D132" s="11">
        <v>1427.9</v>
      </c>
      <c r="E132" s="11">
        <f t="shared" si="2"/>
        <v>7.3888745148771029E-2</v>
      </c>
      <c r="F132" s="3" t="str">
        <f>_xlfn.XLOOKUP('Shipment tracker 1 '!A121,'Location list'!$A$2:$A$5,'Location list'!$B$2:$B$5)</f>
        <v>Ginger Snap Garden</v>
      </c>
      <c r="G132" s="3" t="str">
        <f>_xlfn.XLOOKUP(B132,'Location list'!$A$6:$A$11,'Location list'!$B$6:$B$11)</f>
        <v>Sugarplum Springs</v>
      </c>
    </row>
    <row r="133" spans="1:7" x14ac:dyDescent="0.35">
      <c r="A133" s="3" t="s">
        <v>5</v>
      </c>
      <c r="B133" s="3" t="s">
        <v>9</v>
      </c>
      <c r="C133" s="3">
        <v>12194</v>
      </c>
      <c r="D133" s="11">
        <v>901</v>
      </c>
      <c r="E133" s="11">
        <f t="shared" si="2"/>
        <v>7.388879776939479E-2</v>
      </c>
      <c r="F133" s="3" t="str">
        <f>_xlfn.XLOOKUP('Shipment tracker 1 '!A157,'Location list'!$A$2:$A$5,'Location list'!$B$2:$B$5)</f>
        <v>Ginger Snap Garden</v>
      </c>
      <c r="G133" s="3" t="str">
        <f>_xlfn.XLOOKUP(B133,'Location list'!$A$6:$A$11,'Location list'!$B$6:$B$11)</f>
        <v>Sugarplum Springs</v>
      </c>
    </row>
    <row r="134" spans="1:7" x14ac:dyDescent="0.35">
      <c r="A134" s="3" t="s">
        <v>5</v>
      </c>
      <c r="B134" s="3" t="s">
        <v>9</v>
      </c>
      <c r="C134" s="3">
        <v>12601</v>
      </c>
      <c r="D134" s="11">
        <v>2317.1799999999998</v>
      </c>
      <c r="E134" s="11">
        <f t="shared" si="2"/>
        <v>0.18388858027140703</v>
      </c>
      <c r="F134" s="3" t="str">
        <f>_xlfn.XLOOKUP('Shipment tracker 1 '!A163,'Location list'!$A$2:$A$5,'Location list'!$B$2:$B$5)</f>
        <v>Ginger Snap Garden</v>
      </c>
      <c r="G134" s="3" t="str">
        <f>_xlfn.XLOOKUP(B134,'Location list'!$A$6:$A$11,'Location list'!$B$6:$B$11)</f>
        <v>Sugarplum Springs</v>
      </c>
    </row>
    <row r="135" spans="1:7" x14ac:dyDescent="0.35">
      <c r="A135" s="3" t="s">
        <v>5</v>
      </c>
      <c r="B135" s="3" t="s">
        <v>9</v>
      </c>
      <c r="C135" s="3">
        <v>10515</v>
      </c>
      <c r="D135" s="11">
        <v>2774.79</v>
      </c>
      <c r="E135" s="11">
        <f t="shared" si="2"/>
        <v>0.26388873038516403</v>
      </c>
      <c r="F135" s="3" t="str">
        <f>_xlfn.XLOOKUP('Shipment tracker 1 '!A169,'Location list'!$A$2:$A$5,'Location list'!$B$2:$B$5)</f>
        <v>Ginger Snap Garden</v>
      </c>
      <c r="G135" s="3" t="str">
        <f>_xlfn.XLOOKUP(B135,'Location list'!$A$6:$A$11,'Location list'!$B$6:$B$11)</f>
        <v>Sugarplum Springs</v>
      </c>
    </row>
    <row r="136" spans="1:7" x14ac:dyDescent="0.35">
      <c r="A136" s="3" t="s">
        <v>5</v>
      </c>
      <c r="B136" s="3" t="s">
        <v>9</v>
      </c>
      <c r="C136" s="3">
        <v>15995</v>
      </c>
      <c r="D136" s="11">
        <v>382.1</v>
      </c>
      <c r="E136" s="11">
        <f t="shared" si="2"/>
        <v>2.3888715223507346E-2</v>
      </c>
      <c r="F136" s="3" t="str">
        <f>_xlfn.XLOOKUP('Shipment tracker 1 '!A173,'Location list'!$A$2:$A$5,'Location list'!$B$2:$B$5)</f>
        <v>Ginger Snap Garden</v>
      </c>
      <c r="G136" s="3" t="str">
        <f>_xlfn.XLOOKUP(B136,'Location list'!$A$6:$A$11,'Location list'!$B$6:$B$11)</f>
        <v>Sugarplum Springs</v>
      </c>
    </row>
    <row r="137" spans="1:7" x14ac:dyDescent="0.35">
      <c r="A137" s="3" t="s">
        <v>5</v>
      </c>
      <c r="B137" s="3" t="s">
        <v>9</v>
      </c>
      <c r="C137" s="3">
        <v>13321</v>
      </c>
      <c r="D137" s="11">
        <v>1517.11</v>
      </c>
      <c r="E137" s="11">
        <f t="shared" si="2"/>
        <v>0.11388859695218076</v>
      </c>
      <c r="F137" s="3" t="str">
        <f>_xlfn.XLOOKUP('Shipment tracker 1 '!A178,'Location list'!$A$2:$A$5,'Location list'!$B$2:$B$5)</f>
        <v>Ginger Snap Garden</v>
      </c>
      <c r="G137" s="3" t="str">
        <f>_xlfn.XLOOKUP(B137,'Location list'!$A$6:$A$11,'Location list'!$B$6:$B$11)</f>
        <v>Sugarplum Springs</v>
      </c>
    </row>
    <row r="138" spans="1:7" x14ac:dyDescent="0.35">
      <c r="A138" s="3" t="s">
        <v>5</v>
      </c>
      <c r="B138" s="3" t="s">
        <v>9</v>
      </c>
      <c r="C138" s="3">
        <v>10947</v>
      </c>
      <c r="D138" s="11">
        <v>918.33</v>
      </c>
      <c r="E138" s="11">
        <f t="shared" si="2"/>
        <v>8.388873664017539E-2</v>
      </c>
      <c r="F138" s="3" t="str">
        <f>_xlfn.XLOOKUP('Shipment tracker 1 '!A180,'Location list'!$A$2:$A$5,'Location list'!$B$2:$B$5)</f>
        <v>Ginger Snap Garden</v>
      </c>
      <c r="G138" s="3" t="str">
        <f>_xlfn.XLOOKUP(B138,'Location list'!$A$6:$A$11,'Location list'!$B$6:$B$11)</f>
        <v>Sugarplum Springs</v>
      </c>
    </row>
    <row r="139" spans="1:7" x14ac:dyDescent="0.35">
      <c r="A139" s="3" t="s">
        <v>5</v>
      </c>
      <c r="B139" s="3" t="s">
        <v>9</v>
      </c>
      <c r="C139" s="3">
        <v>18024</v>
      </c>
      <c r="D139" s="11">
        <v>1692.25</v>
      </c>
      <c r="E139" s="11">
        <f t="shared" si="2"/>
        <v>9.3888703950288505E-2</v>
      </c>
      <c r="F139" s="3" t="str">
        <f>_xlfn.XLOOKUP('Shipment tracker 1 '!A182,'Location list'!$A$2:$A$5,'Location list'!$B$2:$B$5)</f>
        <v>Ginger Snap Garden</v>
      </c>
      <c r="G139" s="3" t="str">
        <f>_xlfn.XLOOKUP(B139,'Location list'!$A$6:$A$11,'Location list'!$B$6:$B$11)</f>
        <v>Sugarplum Springs</v>
      </c>
    </row>
    <row r="140" spans="1:7" x14ac:dyDescent="0.35">
      <c r="A140" s="3" t="s">
        <v>5</v>
      </c>
      <c r="B140" s="3" t="s">
        <v>9</v>
      </c>
      <c r="C140" s="3">
        <v>15340</v>
      </c>
      <c r="D140" s="11">
        <v>213.06</v>
      </c>
      <c r="E140" s="11">
        <f t="shared" si="2"/>
        <v>1.3889178617992177E-2</v>
      </c>
      <c r="F140" s="3" t="str">
        <f>_xlfn.XLOOKUP('Shipment tracker 1 '!A187,'Location list'!$A$2:$A$5,'Location list'!$B$2:$B$5)</f>
        <v>Ginger Snap Garden</v>
      </c>
      <c r="G140" s="3" t="str">
        <f>_xlfn.XLOOKUP(B140,'Location list'!$A$6:$A$11,'Location list'!$B$6:$B$11)</f>
        <v>Sugarplum Springs</v>
      </c>
    </row>
    <row r="141" spans="1:7" x14ac:dyDescent="0.35">
      <c r="A141" s="3" t="s">
        <v>5</v>
      </c>
      <c r="B141" s="3" t="s">
        <v>9</v>
      </c>
      <c r="C141" s="3">
        <v>16035</v>
      </c>
      <c r="D141" s="11">
        <v>2788.31</v>
      </c>
      <c r="E141" s="11">
        <f t="shared" si="2"/>
        <v>0.17388899282818834</v>
      </c>
      <c r="F141" s="3" t="str">
        <f>_xlfn.XLOOKUP('Shipment tracker 1 '!A195,'Location list'!$A$2:$A$5,'Location list'!$B$2:$B$5)</f>
        <v>Ginger Snap Garden</v>
      </c>
      <c r="G141" s="3" t="str">
        <f>_xlfn.XLOOKUP(B141,'Location list'!$A$6:$A$11,'Location list'!$B$6:$B$11)</f>
        <v>Sugarplum Springs</v>
      </c>
    </row>
    <row r="142" spans="1:7" x14ac:dyDescent="0.35">
      <c r="A142" s="3" t="s">
        <v>5</v>
      </c>
      <c r="B142" s="3" t="s">
        <v>9</v>
      </c>
      <c r="C142" s="3">
        <v>15877</v>
      </c>
      <c r="D142" s="11">
        <v>855.59</v>
      </c>
      <c r="E142" s="11">
        <f t="shared" si="2"/>
        <v>5.3888643950368458E-2</v>
      </c>
      <c r="F142" s="3" t="str">
        <f>_xlfn.XLOOKUP('Shipment tracker 1 '!A211,'Location list'!$A$2:$A$5,'Location list'!$B$2:$B$5)</f>
        <v>Ginger Snap Garden</v>
      </c>
      <c r="G142" s="3" t="str">
        <f>_xlfn.XLOOKUP(B142,'Location list'!$A$6:$A$11,'Location list'!$B$6:$B$11)</f>
        <v>Sugarplum Springs</v>
      </c>
    </row>
    <row r="143" spans="1:7" x14ac:dyDescent="0.35">
      <c r="A143" s="3" t="s">
        <v>5</v>
      </c>
      <c r="B143" s="3" t="s">
        <v>9</v>
      </c>
      <c r="C143" s="3">
        <v>17728</v>
      </c>
      <c r="D143" s="11">
        <v>423.5</v>
      </c>
      <c r="E143" s="11">
        <f t="shared" si="2"/>
        <v>2.3888763537906137E-2</v>
      </c>
      <c r="F143" s="3" t="str">
        <f>_xlfn.XLOOKUP('Shipment tracker 1 '!A213,'Location list'!$A$2:$A$5,'Location list'!$B$2:$B$5)</f>
        <v>Ginger Snap Garden</v>
      </c>
      <c r="G143" s="3" t="str">
        <f>_xlfn.XLOOKUP(B143,'Location list'!$A$6:$A$11,'Location list'!$B$6:$B$11)</f>
        <v>Sugarplum Springs</v>
      </c>
    </row>
    <row r="144" spans="1:7" x14ac:dyDescent="0.35">
      <c r="A144" s="3" t="s">
        <v>5</v>
      </c>
      <c r="B144" s="3" t="s">
        <v>9</v>
      </c>
      <c r="C144" s="3">
        <v>14035</v>
      </c>
      <c r="D144" s="11">
        <v>335.28</v>
      </c>
      <c r="E144" s="11">
        <f t="shared" si="2"/>
        <v>2.3888849305308157E-2</v>
      </c>
      <c r="F144" s="3" t="str">
        <f>_xlfn.XLOOKUP('Shipment tracker 1 '!A214,'Location list'!$A$2:$A$5,'Location list'!$B$2:$B$5)</f>
        <v>Ginger Snap Garden</v>
      </c>
      <c r="G144" s="3" t="str">
        <f>_xlfn.XLOOKUP(B144,'Location list'!$A$6:$A$11,'Location list'!$B$6:$B$11)</f>
        <v>Sugarplum Springs</v>
      </c>
    </row>
    <row r="145" spans="1:7" x14ac:dyDescent="0.35">
      <c r="A145" s="3" t="s">
        <v>5</v>
      </c>
      <c r="B145" s="3" t="s">
        <v>9</v>
      </c>
      <c r="C145" s="3">
        <v>15921</v>
      </c>
      <c r="D145" s="11">
        <v>2609.2800000000002</v>
      </c>
      <c r="E145" s="11">
        <f t="shared" si="2"/>
        <v>0.16388920293951387</v>
      </c>
      <c r="F145" s="3" t="str">
        <f>_xlfn.XLOOKUP('Shipment tracker 1 '!A219,'Location list'!$A$2:$A$5,'Location list'!$B$2:$B$5)</f>
        <v>Ginger Snap Garden</v>
      </c>
      <c r="G145" s="3" t="str">
        <f>_xlfn.XLOOKUP(B145,'Location list'!$A$6:$A$11,'Location list'!$B$6:$B$11)</f>
        <v>Sugarplum Springs</v>
      </c>
    </row>
    <row r="146" spans="1:7" x14ac:dyDescent="0.35">
      <c r="A146" s="3" t="s">
        <v>5</v>
      </c>
      <c r="B146" s="3" t="s">
        <v>9</v>
      </c>
      <c r="C146" s="3">
        <v>14581</v>
      </c>
      <c r="D146" s="11">
        <v>1952.23</v>
      </c>
      <c r="E146" s="11">
        <f t="shared" si="2"/>
        <v>0.13388862217954872</v>
      </c>
      <c r="F146" s="3" t="str">
        <f>_xlfn.XLOOKUP('Shipment tracker 1 '!A220,'Location list'!$A$2:$A$5,'Location list'!$B$2:$B$5)</f>
        <v>Ginger Snap Garden</v>
      </c>
      <c r="G146" s="3" t="str">
        <f>_xlfn.XLOOKUP(B146,'Location list'!$A$6:$A$11,'Location list'!$B$6:$B$11)</f>
        <v>Sugarplum Springs</v>
      </c>
    </row>
    <row r="147" spans="1:7" x14ac:dyDescent="0.35">
      <c r="A147" s="3" t="s">
        <v>5</v>
      </c>
      <c r="B147" s="3" t="s">
        <v>8</v>
      </c>
      <c r="C147" s="3">
        <v>17987</v>
      </c>
      <c r="D147" s="11">
        <v>622.96</v>
      </c>
      <c r="E147" s="11">
        <f t="shared" si="2"/>
        <v>3.463390226274532E-2</v>
      </c>
      <c r="F147" s="3" t="str">
        <f>_xlfn.XLOOKUP('Shipment tracker 1 '!A7,'Location list'!$A$2:$A$5,'Location list'!$B$2:$B$5)</f>
        <v>Ginger Snap Garden</v>
      </c>
      <c r="G147" s="3" t="str">
        <f>_xlfn.XLOOKUP(B147,'Location list'!$A$6:$A$11,'Location list'!$B$6:$B$11)</f>
        <v>Sugar Swirl Spires</v>
      </c>
    </row>
    <row r="148" spans="1:7" x14ac:dyDescent="0.35">
      <c r="A148" s="3" t="s">
        <v>5</v>
      </c>
      <c r="B148" s="3" t="s">
        <v>8</v>
      </c>
      <c r="C148" s="3">
        <v>13949</v>
      </c>
      <c r="D148" s="11">
        <v>1878.01</v>
      </c>
      <c r="E148" s="11">
        <f t="shared" si="2"/>
        <v>0.13463402394436877</v>
      </c>
      <c r="F148" s="3" t="str">
        <f>_xlfn.XLOOKUP('Shipment tracker 1 '!A9,'Location list'!$A$2:$A$5,'Location list'!$B$2:$B$5)</f>
        <v>Ginger Snap Garden</v>
      </c>
      <c r="G148" s="3" t="str">
        <f>_xlfn.XLOOKUP(B148,'Location list'!$A$6:$A$11,'Location list'!$B$6:$B$11)</f>
        <v>Sugar Swirl Spires</v>
      </c>
    </row>
    <row r="149" spans="1:7" x14ac:dyDescent="0.35">
      <c r="A149" s="3" t="s">
        <v>5</v>
      </c>
      <c r="B149" s="3" t="s">
        <v>8</v>
      </c>
      <c r="C149" s="3">
        <v>12432</v>
      </c>
      <c r="D149" s="11">
        <v>1798.09</v>
      </c>
      <c r="E149" s="11">
        <f t="shared" si="2"/>
        <v>0.144634009009009</v>
      </c>
      <c r="F149" s="3" t="str">
        <f>_xlfn.XLOOKUP('Shipment tracker 1 '!A16,'Location list'!$A$2:$A$5,'Location list'!$B$2:$B$5)</f>
        <v>Ginger Snap Garden</v>
      </c>
      <c r="G149" s="3" t="str">
        <f>_xlfn.XLOOKUP(B149,'Location list'!$A$6:$A$11,'Location list'!$B$6:$B$11)</f>
        <v>Sugar Swirl Spires</v>
      </c>
    </row>
    <row r="150" spans="1:7" x14ac:dyDescent="0.35">
      <c r="A150" s="3" t="s">
        <v>5</v>
      </c>
      <c r="B150" s="3" t="s">
        <v>8</v>
      </c>
      <c r="C150" s="3">
        <v>10875</v>
      </c>
      <c r="D150" s="11">
        <v>485.4</v>
      </c>
      <c r="E150" s="11">
        <f t="shared" si="2"/>
        <v>4.463448275862069E-2</v>
      </c>
      <c r="F150" s="3" t="str">
        <f>_xlfn.XLOOKUP('Shipment tracker 1 '!A23,'Location list'!$A$2:$A$5,'Location list'!$B$2:$B$5)</f>
        <v>Ginger Snap Garden</v>
      </c>
      <c r="G150" s="3" t="str">
        <f>_xlfn.XLOOKUP(B150,'Location list'!$A$6:$A$11,'Location list'!$B$6:$B$11)</f>
        <v>Sugar Swirl Spires</v>
      </c>
    </row>
    <row r="151" spans="1:7" x14ac:dyDescent="0.35">
      <c r="A151" s="3" t="s">
        <v>5</v>
      </c>
      <c r="B151" s="3" t="s">
        <v>8</v>
      </c>
      <c r="C151" s="3">
        <v>18633</v>
      </c>
      <c r="D151" s="11">
        <v>8471.2000000000007</v>
      </c>
      <c r="E151" s="11">
        <f t="shared" si="2"/>
        <v>0.45463425105994743</v>
      </c>
      <c r="F151" s="3" t="str">
        <f>_xlfn.XLOOKUP('Shipment tracker 1 '!A39,'Location list'!$A$2:$A$5,'Location list'!$B$2:$B$5)</f>
        <v>Ginger Snap Garden</v>
      </c>
      <c r="G151" s="3" t="str">
        <f>_xlfn.XLOOKUP(B151,'Location list'!$A$6:$A$11,'Location list'!$B$6:$B$11)</f>
        <v>Sugar Swirl Spires</v>
      </c>
    </row>
    <row r="152" spans="1:7" x14ac:dyDescent="0.35">
      <c r="A152" s="3" t="s">
        <v>5</v>
      </c>
      <c r="B152" s="3" t="s">
        <v>8</v>
      </c>
      <c r="C152" s="3">
        <v>18592</v>
      </c>
      <c r="D152" s="11">
        <v>86.16</v>
      </c>
      <c r="E152" s="11">
        <f t="shared" si="2"/>
        <v>4.6342512908777965E-3</v>
      </c>
      <c r="F152" s="3" t="str">
        <f>_xlfn.XLOOKUP('Shipment tracker 1 '!A51,'Location list'!$A$2:$A$5,'Location list'!$B$2:$B$5)</f>
        <v>Ginger Snap Garden</v>
      </c>
      <c r="G152" s="3" t="str">
        <f>_xlfn.XLOOKUP(B152,'Location list'!$A$6:$A$11,'Location list'!$B$6:$B$11)</f>
        <v>Sugar Swirl Spires</v>
      </c>
    </row>
    <row r="153" spans="1:7" x14ac:dyDescent="0.35">
      <c r="A153" s="3" t="s">
        <v>5</v>
      </c>
      <c r="B153" s="3" t="s">
        <v>8</v>
      </c>
      <c r="C153" s="3">
        <v>19182</v>
      </c>
      <c r="D153" s="11">
        <v>1815.27</v>
      </c>
      <c r="E153" s="11">
        <f t="shared" si="2"/>
        <v>9.4634031904910848E-2</v>
      </c>
      <c r="F153" s="3" t="str">
        <f>_xlfn.XLOOKUP('Shipment tracker 1 '!A52,'Location list'!$A$2:$A$5,'Location list'!$B$2:$B$5)</f>
        <v>Ginger Snap Garden</v>
      </c>
      <c r="G153" s="3" t="str">
        <f>_xlfn.XLOOKUP(B153,'Location list'!$A$6:$A$11,'Location list'!$B$6:$B$11)</f>
        <v>Sugar Swirl Spires</v>
      </c>
    </row>
    <row r="154" spans="1:7" x14ac:dyDescent="0.35">
      <c r="A154" s="3" t="s">
        <v>5</v>
      </c>
      <c r="B154" s="3" t="s">
        <v>8</v>
      </c>
      <c r="C154" s="3">
        <v>13550</v>
      </c>
      <c r="D154" s="11">
        <v>333.79</v>
      </c>
      <c r="E154" s="11">
        <f t="shared" si="2"/>
        <v>2.4633948339483396E-2</v>
      </c>
      <c r="F154" s="3" t="str">
        <f>_xlfn.XLOOKUP('Shipment tracker 1 '!A54,'Location list'!$A$2:$A$5,'Location list'!$B$2:$B$5)</f>
        <v>Ginger Snap Garden</v>
      </c>
      <c r="G154" s="3" t="str">
        <f>_xlfn.XLOOKUP(B154,'Location list'!$A$6:$A$11,'Location list'!$B$6:$B$11)</f>
        <v>Sugar Swirl Spires</v>
      </c>
    </row>
    <row r="155" spans="1:7" x14ac:dyDescent="0.35">
      <c r="A155" s="3" t="s">
        <v>5</v>
      </c>
      <c r="B155" s="3" t="s">
        <v>8</v>
      </c>
      <c r="C155" s="3">
        <v>13612</v>
      </c>
      <c r="D155" s="11">
        <v>1015.92</v>
      </c>
      <c r="E155" s="11">
        <f t="shared" si="2"/>
        <v>7.4634146341463412E-2</v>
      </c>
      <c r="F155" s="3" t="str">
        <f>_xlfn.XLOOKUP('Shipment tracker 1 '!A57,'Location list'!$A$2:$A$5,'Location list'!$B$2:$B$5)</f>
        <v>Ginger Snap Garden</v>
      </c>
      <c r="G155" s="3" t="str">
        <f>_xlfn.XLOOKUP(B155,'Location list'!$A$6:$A$11,'Location list'!$B$6:$B$11)</f>
        <v>Sugar Swirl Spires</v>
      </c>
    </row>
    <row r="156" spans="1:7" x14ac:dyDescent="0.35">
      <c r="A156" s="3" t="s">
        <v>5</v>
      </c>
      <c r="B156" s="3" t="s">
        <v>8</v>
      </c>
      <c r="C156" s="3">
        <v>14025</v>
      </c>
      <c r="D156" s="11">
        <v>1186.99</v>
      </c>
      <c r="E156" s="11">
        <f t="shared" si="2"/>
        <v>8.4633868092691619E-2</v>
      </c>
      <c r="F156" s="3" t="str">
        <f>_xlfn.XLOOKUP('Shipment tracker 1 '!A59,'Location list'!$A$2:$A$5,'Location list'!$B$2:$B$5)</f>
        <v>Ginger Snap Garden</v>
      </c>
      <c r="G156" s="3" t="str">
        <f>_xlfn.XLOOKUP(B156,'Location list'!$A$6:$A$11,'Location list'!$B$6:$B$11)</f>
        <v>Sugar Swirl Spires</v>
      </c>
    </row>
    <row r="157" spans="1:7" x14ac:dyDescent="0.35">
      <c r="A157" s="3" t="s">
        <v>5</v>
      </c>
      <c r="B157" s="3" t="s">
        <v>8</v>
      </c>
      <c r="C157" s="3">
        <v>13728</v>
      </c>
      <c r="D157" s="11">
        <v>1985.54</v>
      </c>
      <c r="E157" s="11">
        <f t="shared" si="2"/>
        <v>0.14463432400932399</v>
      </c>
      <c r="F157" s="3" t="str">
        <f>_xlfn.XLOOKUP('Shipment tracker 1 '!A63,'Location list'!$A$2:$A$5,'Location list'!$B$2:$B$5)</f>
        <v>Ginger Snap Garden</v>
      </c>
      <c r="G157" s="3" t="str">
        <f>_xlfn.XLOOKUP(B157,'Location list'!$A$6:$A$11,'Location list'!$B$6:$B$11)</f>
        <v>Sugar Swirl Spires</v>
      </c>
    </row>
    <row r="158" spans="1:7" x14ac:dyDescent="0.35">
      <c r="A158" s="3" t="s">
        <v>5</v>
      </c>
      <c r="B158" s="3" t="s">
        <v>8</v>
      </c>
      <c r="C158" s="3">
        <v>14951</v>
      </c>
      <c r="D158" s="11">
        <v>517.82000000000005</v>
      </c>
      <c r="E158" s="11">
        <f t="shared" si="2"/>
        <v>3.4634472610527725E-2</v>
      </c>
      <c r="F158" s="3" t="str">
        <f>_xlfn.XLOOKUP('Shipment tracker 1 '!A67,'Location list'!$A$2:$A$5,'Location list'!$B$2:$B$5)</f>
        <v>Ginger Snap Garden</v>
      </c>
      <c r="G158" s="3" t="str">
        <f>_xlfn.XLOOKUP(B158,'Location list'!$A$6:$A$11,'Location list'!$B$6:$B$11)</f>
        <v>Sugar Swirl Spires</v>
      </c>
    </row>
    <row r="159" spans="1:7" x14ac:dyDescent="0.35">
      <c r="A159" s="3" t="s">
        <v>5</v>
      </c>
      <c r="B159" s="3" t="s">
        <v>8</v>
      </c>
      <c r="C159" s="3">
        <v>12815</v>
      </c>
      <c r="D159" s="11">
        <v>1853.49</v>
      </c>
      <c r="E159" s="11">
        <f t="shared" si="2"/>
        <v>0.14463441279750291</v>
      </c>
      <c r="F159" s="3" t="str">
        <f>_xlfn.XLOOKUP('Shipment tracker 1 '!A69,'Location list'!$A$2:$A$5,'Location list'!$B$2:$B$5)</f>
        <v>Ginger Snap Garden</v>
      </c>
      <c r="G159" s="3" t="str">
        <f>_xlfn.XLOOKUP(B159,'Location list'!$A$6:$A$11,'Location list'!$B$6:$B$11)</f>
        <v>Sugar Swirl Spires</v>
      </c>
    </row>
    <row r="160" spans="1:7" x14ac:dyDescent="0.35">
      <c r="A160" s="3" t="s">
        <v>5</v>
      </c>
      <c r="B160" s="3" t="s">
        <v>8</v>
      </c>
      <c r="C160" s="3">
        <v>14391</v>
      </c>
      <c r="D160" s="11">
        <v>66.69</v>
      </c>
      <c r="E160" s="11">
        <f t="shared" si="2"/>
        <v>4.6341463414634144E-3</v>
      </c>
      <c r="F160" s="3" t="str">
        <f>_xlfn.XLOOKUP('Shipment tracker 1 '!A74,'Location list'!$A$2:$A$5,'Location list'!$B$2:$B$5)</f>
        <v>Ginger Snap Garden</v>
      </c>
      <c r="G160" s="3" t="str">
        <f>_xlfn.XLOOKUP(B160,'Location list'!$A$6:$A$11,'Location list'!$B$6:$B$11)</f>
        <v>Sugar Swirl Spires</v>
      </c>
    </row>
    <row r="161" spans="1:7" x14ac:dyDescent="0.35">
      <c r="A161" s="3" t="s">
        <v>5</v>
      </c>
      <c r="B161" s="3" t="s">
        <v>8</v>
      </c>
      <c r="C161" s="3">
        <v>15051</v>
      </c>
      <c r="D161" s="11">
        <v>5488.11</v>
      </c>
      <c r="E161" s="11">
        <f t="shared" si="2"/>
        <v>0.36463424357185564</v>
      </c>
      <c r="F161" s="3" t="str">
        <f>_xlfn.XLOOKUP('Shipment tracker 1 '!A80,'Location list'!$A$2:$A$5,'Location list'!$B$2:$B$5)</f>
        <v>Ginger Snap Garden</v>
      </c>
      <c r="G161" s="3" t="str">
        <f>_xlfn.XLOOKUP(B161,'Location list'!$A$6:$A$11,'Location list'!$B$6:$B$11)</f>
        <v>Sugar Swirl Spires</v>
      </c>
    </row>
    <row r="162" spans="1:7" x14ac:dyDescent="0.35">
      <c r="A162" s="3" t="s">
        <v>5</v>
      </c>
      <c r="B162" s="3" t="s">
        <v>8</v>
      </c>
      <c r="C162" s="3">
        <v>10737</v>
      </c>
      <c r="D162" s="11">
        <v>479.24</v>
      </c>
      <c r="E162" s="11">
        <f t="shared" si="2"/>
        <v>4.4634441650367888E-2</v>
      </c>
      <c r="F162" s="3" t="str">
        <f>_xlfn.XLOOKUP('Shipment tracker 1 '!A81,'Location list'!$A$2:$A$5,'Location list'!$B$2:$B$5)</f>
        <v>Ginger Snap Garden</v>
      </c>
      <c r="G162" s="3" t="str">
        <f>_xlfn.XLOOKUP(B162,'Location list'!$A$6:$A$11,'Location list'!$B$6:$B$11)</f>
        <v>Sugar Swirl Spires</v>
      </c>
    </row>
    <row r="163" spans="1:7" x14ac:dyDescent="0.35">
      <c r="A163" s="3" t="s">
        <v>5</v>
      </c>
      <c r="B163" s="3" t="s">
        <v>8</v>
      </c>
      <c r="C163" s="3">
        <v>17315</v>
      </c>
      <c r="D163" s="11">
        <v>5447.89</v>
      </c>
      <c r="E163" s="11">
        <f t="shared" si="2"/>
        <v>0.31463413225527004</v>
      </c>
      <c r="F163" s="3" t="str">
        <f>_xlfn.XLOOKUP('Shipment tracker 1 '!A84,'Location list'!$A$2:$A$5,'Location list'!$B$2:$B$5)</f>
        <v>Ginger Snap Garden</v>
      </c>
      <c r="G163" s="3" t="str">
        <f>_xlfn.XLOOKUP(B163,'Location list'!$A$6:$A$11,'Location list'!$B$6:$B$11)</f>
        <v>Sugar Swirl Spires</v>
      </c>
    </row>
    <row r="164" spans="1:7" x14ac:dyDescent="0.35">
      <c r="A164" s="3" t="s">
        <v>5</v>
      </c>
      <c r="B164" s="3" t="s">
        <v>8</v>
      </c>
      <c r="C164" s="3">
        <v>13162</v>
      </c>
      <c r="D164" s="11">
        <v>3219.87</v>
      </c>
      <c r="E164" s="11">
        <f t="shared" si="2"/>
        <v>0.24463379425619206</v>
      </c>
      <c r="F164" s="3" t="str">
        <f>_xlfn.XLOOKUP('Shipment tracker 1 '!A85,'Location list'!$A$2:$A$5,'Location list'!$B$2:$B$5)</f>
        <v>Ginger Snap Garden</v>
      </c>
      <c r="G164" s="3" t="str">
        <f>_xlfn.XLOOKUP(B164,'Location list'!$A$6:$A$11,'Location list'!$B$6:$B$11)</f>
        <v>Sugar Swirl Spires</v>
      </c>
    </row>
    <row r="165" spans="1:7" x14ac:dyDescent="0.35">
      <c r="A165" s="3" t="s">
        <v>5</v>
      </c>
      <c r="B165" s="3" t="s">
        <v>8</v>
      </c>
      <c r="C165" s="3">
        <v>17451</v>
      </c>
      <c r="D165" s="11">
        <v>2000.48</v>
      </c>
      <c r="E165" s="11">
        <f t="shared" si="2"/>
        <v>0.11463411838863102</v>
      </c>
      <c r="F165" s="3" t="str">
        <f>_xlfn.XLOOKUP('Shipment tracker 1 '!A93,'Location list'!$A$2:$A$5,'Location list'!$B$2:$B$5)</f>
        <v>Ginger Snap Garden</v>
      </c>
      <c r="G165" s="3" t="str">
        <f>_xlfn.XLOOKUP(B165,'Location list'!$A$6:$A$11,'Location list'!$B$6:$B$11)</f>
        <v>Sugar Swirl Spires</v>
      </c>
    </row>
    <row r="166" spans="1:7" x14ac:dyDescent="0.35">
      <c r="A166" s="3" t="s">
        <v>5</v>
      </c>
      <c r="B166" s="3" t="s">
        <v>8</v>
      </c>
      <c r="C166" s="3">
        <v>12068</v>
      </c>
      <c r="D166" s="11">
        <v>4641.76</v>
      </c>
      <c r="E166" s="11">
        <f t="shared" si="2"/>
        <v>0.38463374212794166</v>
      </c>
      <c r="F166" s="3" t="str">
        <f>_xlfn.XLOOKUP('Shipment tracker 1 '!A106,'Location list'!$A$2:$A$5,'Location list'!$B$2:$B$5)</f>
        <v>Ginger Snap Garden</v>
      </c>
      <c r="G166" s="3" t="str">
        <f>_xlfn.XLOOKUP(B166,'Location list'!$A$6:$A$11,'Location list'!$B$6:$B$11)</f>
        <v>Sugar Swirl Spires</v>
      </c>
    </row>
    <row r="167" spans="1:7" x14ac:dyDescent="0.35">
      <c r="A167" s="3" t="s">
        <v>5</v>
      </c>
      <c r="B167" s="3" t="s">
        <v>8</v>
      </c>
      <c r="C167" s="3">
        <v>11113</v>
      </c>
      <c r="D167" s="11">
        <v>1273.93</v>
      </c>
      <c r="E167" s="11">
        <f t="shared" si="2"/>
        <v>0.11463421218392873</v>
      </c>
      <c r="F167" s="3" t="str">
        <f>_xlfn.XLOOKUP('Shipment tracker 1 '!A108,'Location list'!$A$2:$A$5,'Location list'!$B$2:$B$5)</f>
        <v>Ginger Snap Garden</v>
      </c>
      <c r="G167" s="3" t="str">
        <f>_xlfn.XLOOKUP(B167,'Location list'!$A$6:$A$11,'Location list'!$B$6:$B$11)</f>
        <v>Sugar Swirl Spires</v>
      </c>
    </row>
    <row r="168" spans="1:7" x14ac:dyDescent="0.35">
      <c r="A168" s="3" t="s">
        <v>5</v>
      </c>
      <c r="B168" s="3" t="s">
        <v>8</v>
      </c>
      <c r="C168" s="3">
        <v>16035</v>
      </c>
      <c r="D168" s="11">
        <v>3120.96</v>
      </c>
      <c r="E168" s="11">
        <f t="shared" si="2"/>
        <v>0.19463423760523854</v>
      </c>
      <c r="F168" s="3" t="str">
        <f>_xlfn.XLOOKUP('Shipment tracker 1 '!A110,'Location list'!$A$2:$A$5,'Location list'!$B$2:$B$5)</f>
        <v>Ginger Snap Garden</v>
      </c>
      <c r="G168" s="3" t="str">
        <f>_xlfn.XLOOKUP(B168,'Location list'!$A$6:$A$11,'Location list'!$B$6:$B$11)</f>
        <v>Sugar Swirl Spires</v>
      </c>
    </row>
    <row r="169" spans="1:7" x14ac:dyDescent="0.35">
      <c r="A169" s="3" t="s">
        <v>5</v>
      </c>
      <c r="B169" s="3" t="s">
        <v>8</v>
      </c>
      <c r="C169" s="3">
        <v>15191</v>
      </c>
      <c r="D169" s="11">
        <v>678.04</v>
      </c>
      <c r="E169" s="11">
        <f t="shared" si="2"/>
        <v>4.4634322954380884E-2</v>
      </c>
      <c r="F169" s="3" t="str">
        <f>_xlfn.XLOOKUP('Shipment tracker 1 '!A132,'Location list'!$A$2:$A$5,'Location list'!$B$2:$B$5)</f>
        <v>Ginger Snap Garden</v>
      </c>
      <c r="G169" s="3" t="str">
        <f>_xlfn.XLOOKUP(B169,'Location list'!$A$6:$A$11,'Location list'!$B$6:$B$11)</f>
        <v>Sugar Swirl Spires</v>
      </c>
    </row>
    <row r="170" spans="1:7" x14ac:dyDescent="0.35">
      <c r="A170" s="3" t="s">
        <v>5</v>
      </c>
      <c r="B170" s="3" t="s">
        <v>8</v>
      </c>
      <c r="C170" s="3">
        <v>19880</v>
      </c>
      <c r="D170" s="11">
        <v>-106.67</v>
      </c>
      <c r="E170" s="11">
        <f t="shared" si="2"/>
        <v>-5.36569416498994E-3</v>
      </c>
      <c r="F170" s="3" t="str">
        <f>_xlfn.XLOOKUP('Shipment tracker 1 '!A136,'Location list'!$A$2:$A$5,'Location list'!$B$2:$B$5)</f>
        <v>Ginger Snap Garden</v>
      </c>
      <c r="G170" s="3" t="str">
        <f>_xlfn.XLOOKUP(B170,'Location list'!$A$6:$A$11,'Location list'!$B$6:$B$11)</f>
        <v>Sugar Swirl Spires</v>
      </c>
    </row>
    <row r="171" spans="1:7" x14ac:dyDescent="0.35">
      <c r="A171" s="3" t="s">
        <v>5</v>
      </c>
      <c r="B171" s="3" t="s">
        <v>8</v>
      </c>
      <c r="C171" s="3">
        <v>19423</v>
      </c>
      <c r="D171" s="11">
        <v>3974.61</v>
      </c>
      <c r="E171" s="11">
        <f t="shared" si="2"/>
        <v>0.20463419657107554</v>
      </c>
      <c r="F171" s="3" t="str">
        <f>_xlfn.XLOOKUP('Shipment tracker 1 '!A139,'Location list'!$A$2:$A$5,'Location list'!$B$2:$B$5)</f>
        <v>Ginger Snap Garden</v>
      </c>
      <c r="G171" s="3" t="str">
        <f>_xlfn.XLOOKUP(B171,'Location list'!$A$6:$A$11,'Location list'!$B$6:$B$11)</f>
        <v>Sugar Swirl Spires</v>
      </c>
    </row>
    <row r="172" spans="1:7" x14ac:dyDescent="0.35">
      <c r="A172" s="3" t="s">
        <v>5</v>
      </c>
      <c r="B172" s="3" t="s">
        <v>8</v>
      </c>
      <c r="C172" s="3">
        <v>11662</v>
      </c>
      <c r="D172" s="11">
        <v>1220.24</v>
      </c>
      <c r="E172" s="11">
        <f t="shared" si="2"/>
        <v>0.10463385354141656</v>
      </c>
      <c r="F172" s="3" t="str">
        <f>_xlfn.XLOOKUP('Shipment tracker 1 '!A142,'Location list'!$A$2:$A$5,'Location list'!$B$2:$B$5)</f>
        <v>Ginger Snap Garden</v>
      </c>
      <c r="G172" s="3" t="str">
        <f>_xlfn.XLOOKUP(B172,'Location list'!$A$6:$A$11,'Location list'!$B$6:$B$11)</f>
        <v>Sugar Swirl Spires</v>
      </c>
    </row>
    <row r="173" spans="1:7" x14ac:dyDescent="0.35">
      <c r="A173" s="3" t="s">
        <v>5</v>
      </c>
      <c r="B173" s="3" t="s">
        <v>8</v>
      </c>
      <c r="C173" s="3">
        <v>10828</v>
      </c>
      <c r="D173" s="11">
        <v>-58.1</v>
      </c>
      <c r="E173" s="11">
        <f t="shared" si="2"/>
        <v>-5.3657185075729587E-3</v>
      </c>
      <c r="F173" s="3" t="str">
        <f>_xlfn.XLOOKUP('Shipment tracker 1 '!A143,'Location list'!$A$2:$A$5,'Location list'!$B$2:$B$5)</f>
        <v>Ginger Snap Garden</v>
      </c>
      <c r="G173" s="3" t="str">
        <f>_xlfn.XLOOKUP(B173,'Location list'!$A$6:$A$11,'Location list'!$B$6:$B$11)</f>
        <v>Sugar Swirl Spires</v>
      </c>
    </row>
    <row r="174" spans="1:7" x14ac:dyDescent="0.35">
      <c r="A174" s="3" t="s">
        <v>5</v>
      </c>
      <c r="B174" s="3" t="s">
        <v>8</v>
      </c>
      <c r="C174" s="3">
        <v>19599</v>
      </c>
      <c r="D174" s="11">
        <v>4010.62</v>
      </c>
      <c r="E174" s="11">
        <f t="shared" si="2"/>
        <v>0.20463390989336189</v>
      </c>
      <c r="F174" s="3" t="str">
        <f>_xlfn.XLOOKUP('Shipment tracker 1 '!A148,'Location list'!$A$2:$A$5,'Location list'!$B$2:$B$5)</f>
        <v>Ginger Snap Garden</v>
      </c>
      <c r="G174" s="3" t="str">
        <f>_xlfn.XLOOKUP(B174,'Location list'!$A$6:$A$11,'Location list'!$B$6:$B$11)</f>
        <v>Sugar Swirl Spires</v>
      </c>
    </row>
    <row r="175" spans="1:7" x14ac:dyDescent="0.35">
      <c r="A175" s="3" t="s">
        <v>5</v>
      </c>
      <c r="B175" s="3" t="s">
        <v>8</v>
      </c>
      <c r="C175" s="3">
        <v>15132</v>
      </c>
      <c r="D175" s="11">
        <v>978.04</v>
      </c>
      <c r="E175" s="11">
        <f t="shared" si="2"/>
        <v>6.4633888448321436E-2</v>
      </c>
      <c r="F175" s="3" t="str">
        <f>_xlfn.XLOOKUP('Shipment tracker 1 '!A149,'Location list'!$A$2:$A$5,'Location list'!$B$2:$B$5)</f>
        <v>Ginger Snap Garden</v>
      </c>
      <c r="G175" s="3" t="str">
        <f>_xlfn.XLOOKUP(B175,'Location list'!$A$6:$A$11,'Location list'!$B$6:$B$11)</f>
        <v>Sugar Swirl Spires</v>
      </c>
    </row>
    <row r="176" spans="1:7" x14ac:dyDescent="0.35">
      <c r="A176" s="3" t="s">
        <v>5</v>
      </c>
      <c r="B176" s="3" t="s">
        <v>8</v>
      </c>
      <c r="C176" s="3">
        <v>13502</v>
      </c>
      <c r="D176" s="11">
        <v>7218.63</v>
      </c>
      <c r="E176" s="11">
        <f t="shared" si="2"/>
        <v>0.53463412827729229</v>
      </c>
      <c r="F176" s="3" t="str">
        <f>_xlfn.XLOOKUP('Shipment tracker 1 '!A151,'Location list'!$A$2:$A$5,'Location list'!$B$2:$B$5)</f>
        <v>Ginger Snap Garden</v>
      </c>
      <c r="G176" s="3" t="str">
        <f>_xlfn.XLOOKUP(B176,'Location list'!$A$6:$A$11,'Location list'!$B$6:$B$11)</f>
        <v>Sugar Swirl Spires</v>
      </c>
    </row>
    <row r="177" spans="1:7" x14ac:dyDescent="0.35">
      <c r="A177" s="3" t="s">
        <v>5</v>
      </c>
      <c r="B177" s="3" t="s">
        <v>8</v>
      </c>
      <c r="C177" s="3">
        <v>14139</v>
      </c>
      <c r="D177" s="11">
        <v>1762.2</v>
      </c>
      <c r="E177" s="11">
        <f t="shared" si="2"/>
        <v>0.12463399108847868</v>
      </c>
      <c r="F177" s="3" t="str">
        <f>_xlfn.XLOOKUP('Shipment tracker 1 '!A152,'Location list'!$A$2:$A$5,'Location list'!$B$2:$B$5)</f>
        <v>Ginger Snap Garden</v>
      </c>
      <c r="G177" s="3" t="str">
        <f>_xlfn.XLOOKUP(B177,'Location list'!$A$6:$A$11,'Location list'!$B$6:$B$11)</f>
        <v>Sugar Swirl Spires</v>
      </c>
    </row>
    <row r="178" spans="1:7" x14ac:dyDescent="0.35">
      <c r="A178" s="3" t="s">
        <v>5</v>
      </c>
      <c r="B178" s="3" t="s">
        <v>8</v>
      </c>
      <c r="C178" s="3">
        <v>16569</v>
      </c>
      <c r="D178" s="11">
        <v>1070.92</v>
      </c>
      <c r="E178" s="11">
        <f t="shared" si="2"/>
        <v>6.4633954976160299E-2</v>
      </c>
      <c r="F178" s="3" t="str">
        <f>_xlfn.XLOOKUP('Shipment tracker 1 '!A166,'Location list'!$A$2:$A$5,'Location list'!$B$2:$B$5)</f>
        <v>Ginger Snap Garden</v>
      </c>
      <c r="G178" s="3" t="str">
        <f>_xlfn.XLOOKUP(B178,'Location list'!$A$6:$A$11,'Location list'!$B$6:$B$11)</f>
        <v>Sugar Swirl Spires</v>
      </c>
    </row>
    <row r="179" spans="1:7" x14ac:dyDescent="0.35">
      <c r="A179" s="3" t="s">
        <v>5</v>
      </c>
      <c r="B179" s="3" t="s">
        <v>8</v>
      </c>
      <c r="C179" s="3">
        <v>16197</v>
      </c>
      <c r="D179" s="11">
        <v>3152.49</v>
      </c>
      <c r="E179" s="11">
        <f t="shared" si="2"/>
        <v>0.19463419151694758</v>
      </c>
      <c r="F179" s="3" t="str">
        <f>_xlfn.XLOOKUP('Shipment tracker 1 '!A171,'Location list'!$A$2:$A$5,'Location list'!$B$2:$B$5)</f>
        <v>Ginger Snap Garden</v>
      </c>
      <c r="G179" s="3" t="str">
        <f>_xlfn.XLOOKUP(B179,'Location list'!$A$6:$A$11,'Location list'!$B$6:$B$11)</f>
        <v>Sugar Swirl Spires</v>
      </c>
    </row>
    <row r="180" spans="1:7" x14ac:dyDescent="0.35">
      <c r="A180" s="3" t="s">
        <v>5</v>
      </c>
      <c r="B180" s="3" t="s">
        <v>8</v>
      </c>
      <c r="C180" s="3">
        <v>16454</v>
      </c>
      <c r="D180" s="11">
        <v>240.79</v>
      </c>
      <c r="E180" s="11">
        <f t="shared" si="2"/>
        <v>1.4634131518171873E-2</v>
      </c>
      <c r="F180" s="3" t="str">
        <f>_xlfn.XLOOKUP('Shipment tracker 1 '!A183,'Location list'!$A$2:$A$5,'Location list'!$B$2:$B$5)</f>
        <v>Ginger Snap Garden</v>
      </c>
      <c r="G180" s="3" t="str">
        <f>_xlfn.XLOOKUP(B180,'Location list'!$A$6:$A$11,'Location list'!$B$6:$B$11)</f>
        <v>Sugar Swirl Spires</v>
      </c>
    </row>
    <row r="181" spans="1:7" x14ac:dyDescent="0.35">
      <c r="A181" s="3" t="s">
        <v>5</v>
      </c>
      <c r="B181" s="3" t="s">
        <v>8</v>
      </c>
      <c r="C181" s="3">
        <v>12705</v>
      </c>
      <c r="D181" s="11">
        <v>440.03</v>
      </c>
      <c r="E181" s="11">
        <f t="shared" si="2"/>
        <v>3.4634395907123181E-2</v>
      </c>
      <c r="F181" s="3" t="str">
        <f>_xlfn.XLOOKUP('Shipment tracker 1 '!A185,'Location list'!$A$2:$A$5,'Location list'!$B$2:$B$5)</f>
        <v>Ginger Snap Garden</v>
      </c>
      <c r="G181" s="3" t="str">
        <f>_xlfn.XLOOKUP(B181,'Location list'!$A$6:$A$11,'Location list'!$B$6:$B$11)</f>
        <v>Sugar Swirl Spires</v>
      </c>
    </row>
    <row r="182" spans="1:7" x14ac:dyDescent="0.35">
      <c r="A182" s="3" t="s">
        <v>5</v>
      </c>
      <c r="B182" s="3" t="s">
        <v>8</v>
      </c>
      <c r="C182" s="3">
        <v>13196</v>
      </c>
      <c r="D182" s="11">
        <v>325.07</v>
      </c>
      <c r="E182" s="11">
        <f t="shared" si="2"/>
        <v>2.4633979993937558E-2</v>
      </c>
      <c r="F182" s="3" t="str">
        <f>_xlfn.XLOOKUP('Shipment tracker 1 '!A189,'Location list'!$A$2:$A$5,'Location list'!$B$2:$B$5)</f>
        <v>Ginger Snap Garden</v>
      </c>
      <c r="G182" s="3" t="str">
        <f>_xlfn.XLOOKUP(B182,'Location list'!$A$6:$A$11,'Location list'!$B$6:$B$11)</f>
        <v>Sugar Swirl Spires</v>
      </c>
    </row>
    <row r="183" spans="1:7" x14ac:dyDescent="0.35">
      <c r="A183" s="3" t="s">
        <v>5</v>
      </c>
      <c r="B183" s="3" t="s">
        <v>8</v>
      </c>
      <c r="C183" s="3">
        <v>16037</v>
      </c>
      <c r="D183" s="11">
        <v>2479.87</v>
      </c>
      <c r="E183" s="11">
        <f t="shared" si="2"/>
        <v>0.15463428322005363</v>
      </c>
      <c r="F183" s="3" t="str">
        <f>_xlfn.XLOOKUP('Shipment tracker 1 '!A193,'Location list'!$A$2:$A$5,'Location list'!$B$2:$B$5)</f>
        <v>Ginger Snap Garden</v>
      </c>
      <c r="G183" s="3" t="str">
        <f>_xlfn.XLOOKUP(B183,'Location list'!$A$6:$A$11,'Location list'!$B$6:$B$11)</f>
        <v>Sugar Swirl Spires</v>
      </c>
    </row>
    <row r="184" spans="1:7" x14ac:dyDescent="0.35">
      <c r="A184" s="3" t="s">
        <v>5</v>
      </c>
      <c r="B184" s="3" t="s">
        <v>8</v>
      </c>
      <c r="C184" s="3">
        <v>10917</v>
      </c>
      <c r="D184" s="11">
        <v>3544.03</v>
      </c>
      <c r="E184" s="11">
        <f t="shared" si="2"/>
        <v>0.32463405697535958</v>
      </c>
      <c r="F184" s="3" t="str">
        <f>_xlfn.XLOOKUP('Shipment tracker 1 '!A196,'Location list'!$A$2:$A$5,'Location list'!$B$2:$B$5)</f>
        <v>Ginger Snap Garden</v>
      </c>
      <c r="G184" s="3" t="str">
        <f>_xlfn.XLOOKUP(B184,'Location list'!$A$6:$A$11,'Location list'!$B$6:$B$11)</f>
        <v>Sugar Swirl Spires</v>
      </c>
    </row>
    <row r="185" spans="1:7" x14ac:dyDescent="0.35">
      <c r="A185" s="3" t="s">
        <v>5</v>
      </c>
      <c r="B185" s="3" t="s">
        <v>8</v>
      </c>
      <c r="C185" s="3">
        <v>19265</v>
      </c>
      <c r="D185" s="11">
        <v>1052.53</v>
      </c>
      <c r="E185" s="11">
        <f t="shared" si="2"/>
        <v>5.4634310926550737E-2</v>
      </c>
      <c r="F185" s="3" t="str">
        <f>_xlfn.XLOOKUP('Shipment tracker 1 '!A210,'Location list'!$A$2:$A$5,'Location list'!$B$2:$B$5)</f>
        <v>Ginger Snap Garden</v>
      </c>
      <c r="G185" s="3" t="str">
        <f>_xlfn.XLOOKUP(B185,'Location list'!$A$6:$A$11,'Location list'!$B$6:$B$11)</f>
        <v>Sugar Swirl Spires</v>
      </c>
    </row>
    <row r="186" spans="1:7" x14ac:dyDescent="0.35">
      <c r="A186" s="3" t="s">
        <v>5</v>
      </c>
      <c r="B186" s="3" t="s">
        <v>8</v>
      </c>
      <c r="C186" s="3">
        <v>12970</v>
      </c>
      <c r="D186" s="11">
        <v>2265</v>
      </c>
      <c r="E186" s="11">
        <f t="shared" si="2"/>
        <v>0.17463377023901311</v>
      </c>
      <c r="F186" s="3" t="str">
        <f>_xlfn.XLOOKUP('Shipment tracker 1 '!A212,'Location list'!$A$2:$A$5,'Location list'!$B$2:$B$5)</f>
        <v>Ginger Snap Garden</v>
      </c>
      <c r="G186" s="3" t="str">
        <f>_xlfn.XLOOKUP(B186,'Location list'!$A$6:$A$11,'Location list'!$B$6:$B$11)</f>
        <v>Sugar Swirl Spires</v>
      </c>
    </row>
    <row r="187" spans="1:7" x14ac:dyDescent="0.35">
      <c r="A187" s="3" t="s">
        <v>5</v>
      </c>
      <c r="B187" s="3" t="s">
        <v>8</v>
      </c>
      <c r="C187" s="3">
        <v>11064</v>
      </c>
      <c r="D187" s="11">
        <v>7021.59</v>
      </c>
      <c r="E187" s="11">
        <f t="shared" si="2"/>
        <v>0.63463394793926253</v>
      </c>
      <c r="F187" s="3" t="str">
        <f>_xlfn.XLOOKUP('Shipment tracker 1 '!A216,'Location list'!$A$2:$A$5,'Location list'!$B$2:$B$5)</f>
        <v>Ginger Snap Garden</v>
      </c>
      <c r="G187" s="3" t="str">
        <f>_xlfn.XLOOKUP(B187,'Location list'!$A$6:$A$11,'Location list'!$B$6:$B$11)</f>
        <v>Sugar Swirl Spires</v>
      </c>
    </row>
    <row r="188" spans="1:7" x14ac:dyDescent="0.35">
      <c r="A188" s="3" t="s">
        <v>5</v>
      </c>
      <c r="B188" s="3" t="s">
        <v>7</v>
      </c>
      <c r="C188" s="3">
        <v>19560</v>
      </c>
      <c r="D188" s="11">
        <v>183.75</v>
      </c>
      <c r="E188" s="11">
        <f t="shared" si="2"/>
        <v>9.3941717791411038E-3</v>
      </c>
      <c r="F188" s="3" t="str">
        <f>_xlfn.XLOOKUP('Shipment tracker 1 '!A3,'Location list'!$A$2:$A$5,'Location list'!$B$2:$B$5)</f>
        <v>Ginger Snap Garden</v>
      </c>
      <c r="G188" s="3" t="str">
        <f>_xlfn.XLOOKUP(B188,'Location list'!$A$6:$A$11,'Location list'!$B$6:$B$11)</f>
        <v>Molasses Marsh</v>
      </c>
    </row>
    <row r="189" spans="1:7" x14ac:dyDescent="0.35">
      <c r="A189" s="3" t="s">
        <v>5</v>
      </c>
      <c r="B189" s="3" t="s">
        <v>7</v>
      </c>
      <c r="C189" s="3">
        <v>18237</v>
      </c>
      <c r="D189" s="11">
        <v>353.69</v>
      </c>
      <c r="E189" s="11">
        <f t="shared" si="2"/>
        <v>1.9394088940066896E-2</v>
      </c>
      <c r="F189" s="3" t="str">
        <f>_xlfn.XLOOKUP('Shipment tracker 1 '!A6,'Location list'!$A$2:$A$5,'Location list'!$B$2:$B$5)</f>
        <v>Ginger Snap Garden</v>
      </c>
      <c r="G189" s="3" t="str">
        <f>_xlfn.XLOOKUP(B189,'Location list'!$A$6:$A$11,'Location list'!$B$6:$B$11)</f>
        <v>Molasses Marsh</v>
      </c>
    </row>
    <row r="190" spans="1:7" x14ac:dyDescent="0.35">
      <c r="A190" s="3" t="s">
        <v>5</v>
      </c>
      <c r="B190" s="3" t="s">
        <v>7</v>
      </c>
      <c r="C190" s="3">
        <v>19748</v>
      </c>
      <c r="D190" s="11">
        <v>1370.39</v>
      </c>
      <c r="E190" s="11">
        <f t="shared" si="2"/>
        <v>6.9393862669637443E-2</v>
      </c>
      <c r="F190" s="3" t="str">
        <f>_xlfn.XLOOKUP('Shipment tracker 1 '!A15,'Location list'!$A$2:$A$5,'Location list'!$B$2:$B$5)</f>
        <v>Ginger Snap Garden</v>
      </c>
      <c r="G190" s="3" t="str">
        <f>_xlfn.XLOOKUP(B190,'Location list'!$A$6:$A$11,'Location list'!$B$6:$B$11)</f>
        <v>Molasses Marsh</v>
      </c>
    </row>
    <row r="191" spans="1:7" x14ac:dyDescent="0.35">
      <c r="A191" s="3" t="s">
        <v>5</v>
      </c>
      <c r="B191" s="3" t="s">
        <v>7</v>
      </c>
      <c r="C191" s="3">
        <v>11697</v>
      </c>
      <c r="D191" s="11">
        <v>226.85</v>
      </c>
      <c r="E191" s="11">
        <f t="shared" si="2"/>
        <v>1.9393861673933487E-2</v>
      </c>
      <c r="F191" s="3" t="str">
        <f>_xlfn.XLOOKUP('Shipment tracker 1 '!A18,'Location list'!$A$2:$A$5,'Location list'!$B$2:$B$5)</f>
        <v>Ginger Snap Garden</v>
      </c>
      <c r="G191" s="3" t="str">
        <f>_xlfn.XLOOKUP(B191,'Location list'!$A$6:$A$11,'Location list'!$B$6:$B$11)</f>
        <v>Molasses Marsh</v>
      </c>
    </row>
    <row r="192" spans="1:7" x14ac:dyDescent="0.35">
      <c r="A192" s="3" t="s">
        <v>5</v>
      </c>
      <c r="B192" s="3" t="s">
        <v>7</v>
      </c>
      <c r="C192" s="3">
        <v>16453</v>
      </c>
      <c r="D192" s="11">
        <v>977.21</v>
      </c>
      <c r="E192" s="11">
        <f t="shared" si="2"/>
        <v>5.9394031483620012E-2</v>
      </c>
      <c r="F192" s="3" t="str">
        <f>_xlfn.XLOOKUP('Shipment tracker 1 '!A22,'Location list'!$A$2:$A$5,'Location list'!$B$2:$B$5)</f>
        <v>Ginger Snap Garden</v>
      </c>
      <c r="G192" s="3" t="str">
        <f>_xlfn.XLOOKUP(B192,'Location list'!$A$6:$A$11,'Location list'!$B$6:$B$11)</f>
        <v>Molasses Marsh</v>
      </c>
    </row>
    <row r="193" spans="1:7" x14ac:dyDescent="0.35">
      <c r="A193" s="3" t="s">
        <v>5</v>
      </c>
      <c r="B193" s="3" t="s">
        <v>7</v>
      </c>
      <c r="C193" s="3">
        <v>17599</v>
      </c>
      <c r="D193" s="11">
        <v>517.29999999999995</v>
      </c>
      <c r="E193" s="11">
        <f t="shared" si="2"/>
        <v>2.939371555202E-2</v>
      </c>
      <c r="F193" s="3" t="str">
        <f>_xlfn.XLOOKUP('Shipment tracker 1 '!A28,'Location list'!$A$2:$A$5,'Location list'!$B$2:$B$5)</f>
        <v>Ginger Snap Garden</v>
      </c>
      <c r="G193" s="3" t="str">
        <f>_xlfn.XLOOKUP(B193,'Location list'!$A$6:$A$11,'Location list'!$B$6:$B$11)</f>
        <v>Molasses Marsh</v>
      </c>
    </row>
    <row r="194" spans="1:7" x14ac:dyDescent="0.35">
      <c r="A194" s="3" t="s">
        <v>5</v>
      </c>
      <c r="B194" s="3" t="s">
        <v>7</v>
      </c>
      <c r="C194" s="3">
        <v>14939</v>
      </c>
      <c r="D194" s="11">
        <v>887.29</v>
      </c>
      <c r="E194" s="11">
        <f t="shared" si="2"/>
        <v>5.9394203092576474E-2</v>
      </c>
      <c r="F194" s="3" t="str">
        <f>_xlfn.XLOOKUP('Shipment tracker 1 '!A29,'Location list'!$A$2:$A$5,'Location list'!$B$2:$B$5)</f>
        <v>Ginger Snap Garden</v>
      </c>
      <c r="G194" s="3" t="str">
        <f>_xlfn.XLOOKUP(B194,'Location list'!$A$6:$A$11,'Location list'!$B$6:$B$11)</f>
        <v>Molasses Marsh</v>
      </c>
    </row>
    <row r="195" spans="1:7" x14ac:dyDescent="0.35">
      <c r="A195" s="3" t="s">
        <v>5</v>
      </c>
      <c r="B195" s="3" t="s">
        <v>7</v>
      </c>
      <c r="C195" s="3">
        <v>13930</v>
      </c>
      <c r="D195" s="11">
        <v>2498.96</v>
      </c>
      <c r="E195" s="11">
        <f t="shared" ref="E195:E258" si="3">D195/C195</f>
        <v>0.17939411342426417</v>
      </c>
      <c r="F195" s="3" t="str">
        <f>_xlfn.XLOOKUP('Shipment tracker 1 '!A32,'Location list'!$A$2:$A$5,'Location list'!$B$2:$B$5)</f>
        <v>Ginger Snap Garden</v>
      </c>
      <c r="G195" s="3" t="str">
        <f>_xlfn.XLOOKUP(B195,'Location list'!$A$6:$A$11,'Location list'!$B$6:$B$11)</f>
        <v>Molasses Marsh</v>
      </c>
    </row>
    <row r="196" spans="1:7" x14ac:dyDescent="0.35">
      <c r="A196" s="3" t="s">
        <v>5</v>
      </c>
      <c r="B196" s="3" t="s">
        <v>7</v>
      </c>
      <c r="C196" s="3">
        <v>12344</v>
      </c>
      <c r="D196" s="11">
        <v>-130.91999999999999</v>
      </c>
      <c r="E196" s="11">
        <f t="shared" si="3"/>
        <v>-1.0605962410887879E-2</v>
      </c>
      <c r="F196" s="3" t="str">
        <f>_xlfn.XLOOKUP('Shipment tracker 1 '!A38,'Location list'!$A$2:$A$5,'Location list'!$B$2:$B$5)</f>
        <v>Ginger Snap Garden</v>
      </c>
      <c r="G196" s="3" t="str">
        <f>_xlfn.XLOOKUP(B196,'Location list'!$A$6:$A$11,'Location list'!$B$6:$B$11)</f>
        <v>Molasses Marsh</v>
      </c>
    </row>
    <row r="197" spans="1:7" x14ac:dyDescent="0.35">
      <c r="A197" s="3" t="s">
        <v>5</v>
      </c>
      <c r="B197" s="3" t="s">
        <v>7</v>
      </c>
      <c r="C197" s="3">
        <v>12889</v>
      </c>
      <c r="D197" s="11">
        <v>2956.66</v>
      </c>
      <c r="E197" s="11">
        <f t="shared" si="3"/>
        <v>0.22939405694778492</v>
      </c>
      <c r="F197" s="3" t="str">
        <f>_xlfn.XLOOKUP('Shipment tracker 1 '!A45,'Location list'!$A$2:$A$5,'Location list'!$B$2:$B$5)</f>
        <v>Ginger Snap Garden</v>
      </c>
      <c r="G197" s="3" t="str">
        <f>_xlfn.XLOOKUP(B197,'Location list'!$A$6:$A$11,'Location list'!$B$6:$B$11)</f>
        <v>Molasses Marsh</v>
      </c>
    </row>
    <row r="198" spans="1:7" x14ac:dyDescent="0.35">
      <c r="A198" s="3" t="s">
        <v>5</v>
      </c>
      <c r="B198" s="3" t="s">
        <v>7</v>
      </c>
      <c r="C198" s="3">
        <v>11504</v>
      </c>
      <c r="D198" s="11">
        <v>453.19</v>
      </c>
      <c r="E198" s="11">
        <f t="shared" si="3"/>
        <v>3.939412378303199E-2</v>
      </c>
      <c r="F198" s="3" t="str">
        <f>_xlfn.XLOOKUP('Shipment tracker 1 '!A47,'Location list'!$A$2:$A$5,'Location list'!$B$2:$B$5)</f>
        <v>Ginger Snap Garden</v>
      </c>
      <c r="G198" s="3" t="str">
        <f>_xlfn.XLOOKUP(B198,'Location list'!$A$6:$A$11,'Location list'!$B$6:$B$11)</f>
        <v>Molasses Marsh</v>
      </c>
    </row>
    <row r="199" spans="1:7" x14ac:dyDescent="0.35">
      <c r="A199" s="3" t="s">
        <v>5</v>
      </c>
      <c r="B199" s="3" t="s">
        <v>7</v>
      </c>
      <c r="C199" s="3">
        <v>18488</v>
      </c>
      <c r="D199" s="11">
        <v>358.56</v>
      </c>
      <c r="E199" s="11">
        <f t="shared" si="3"/>
        <v>1.9394201644309824E-2</v>
      </c>
      <c r="F199" s="3" t="str">
        <f>_xlfn.XLOOKUP('Shipment tracker 1 '!A50,'Location list'!$A$2:$A$5,'Location list'!$B$2:$B$5)</f>
        <v>Ginger Snap Garden</v>
      </c>
      <c r="G199" s="3" t="str">
        <f>_xlfn.XLOOKUP(B199,'Location list'!$A$6:$A$11,'Location list'!$B$6:$B$11)</f>
        <v>Molasses Marsh</v>
      </c>
    </row>
    <row r="200" spans="1:7" x14ac:dyDescent="0.35">
      <c r="A200" s="3" t="s">
        <v>5</v>
      </c>
      <c r="B200" s="3" t="s">
        <v>7</v>
      </c>
      <c r="C200" s="3">
        <v>15952</v>
      </c>
      <c r="D200" s="11">
        <v>1585.53</v>
      </c>
      <c r="E200" s="11">
        <f t="shared" si="3"/>
        <v>9.9393806419257769E-2</v>
      </c>
      <c r="F200" s="3" t="str">
        <f>_xlfn.XLOOKUP('Shipment tracker 1 '!A62,'Location list'!$A$2:$A$5,'Location list'!$B$2:$B$5)</f>
        <v>Ginger Snap Garden</v>
      </c>
      <c r="G200" s="3" t="str">
        <f>_xlfn.XLOOKUP(B200,'Location list'!$A$6:$A$11,'Location list'!$B$6:$B$11)</f>
        <v>Molasses Marsh</v>
      </c>
    </row>
    <row r="201" spans="1:7" x14ac:dyDescent="0.35">
      <c r="A201" s="3" t="s">
        <v>5</v>
      </c>
      <c r="B201" s="3" t="s">
        <v>7</v>
      </c>
      <c r="C201" s="3">
        <v>17790</v>
      </c>
      <c r="D201" s="11">
        <v>2657.72</v>
      </c>
      <c r="E201" s="11">
        <f t="shared" si="3"/>
        <v>0.14939404159640246</v>
      </c>
      <c r="F201" s="3" t="str">
        <f>_xlfn.XLOOKUP('Shipment tracker 1 '!A72,'Location list'!$A$2:$A$5,'Location list'!$B$2:$B$5)</f>
        <v>Ginger Snap Garden</v>
      </c>
      <c r="G201" s="3" t="str">
        <f>_xlfn.XLOOKUP(B201,'Location list'!$A$6:$A$11,'Location list'!$B$6:$B$11)</f>
        <v>Molasses Marsh</v>
      </c>
    </row>
    <row r="202" spans="1:7" x14ac:dyDescent="0.35">
      <c r="A202" s="3" t="s">
        <v>5</v>
      </c>
      <c r="B202" s="3" t="s">
        <v>7</v>
      </c>
      <c r="C202" s="3">
        <v>10187</v>
      </c>
      <c r="D202" s="11">
        <v>95.7</v>
      </c>
      <c r="E202" s="11">
        <f t="shared" si="3"/>
        <v>9.3943261018945724E-3</v>
      </c>
      <c r="F202" s="3" t="str">
        <f>_xlfn.XLOOKUP('Shipment tracker 1 '!A96,'Location list'!$A$2:$A$5,'Location list'!$B$2:$B$5)</f>
        <v>Ginger Snap Garden</v>
      </c>
      <c r="G202" s="3" t="str">
        <f>_xlfn.XLOOKUP(B202,'Location list'!$A$6:$A$11,'Location list'!$B$6:$B$11)</f>
        <v>Molasses Marsh</v>
      </c>
    </row>
    <row r="203" spans="1:7" x14ac:dyDescent="0.35">
      <c r="A203" s="3" t="s">
        <v>5</v>
      </c>
      <c r="B203" s="3" t="s">
        <v>7</v>
      </c>
      <c r="C203" s="3">
        <v>10736</v>
      </c>
      <c r="D203" s="11">
        <v>100.85</v>
      </c>
      <c r="E203" s="11">
        <f t="shared" si="3"/>
        <v>9.393628912071534E-3</v>
      </c>
      <c r="F203" s="3" t="str">
        <f>_xlfn.XLOOKUP('Shipment tracker 1 '!A100,'Location list'!$A$2:$A$5,'Location list'!$B$2:$B$5)</f>
        <v>Ginger Snap Garden</v>
      </c>
      <c r="G203" s="3" t="str">
        <f>_xlfn.XLOOKUP(B203,'Location list'!$A$6:$A$11,'Location list'!$B$6:$B$11)</f>
        <v>Molasses Marsh</v>
      </c>
    </row>
    <row r="204" spans="1:7" x14ac:dyDescent="0.35">
      <c r="A204" s="3" t="s">
        <v>5</v>
      </c>
      <c r="B204" s="3" t="s">
        <v>7</v>
      </c>
      <c r="C204" s="3">
        <v>16997</v>
      </c>
      <c r="D204" s="11">
        <v>3219.13</v>
      </c>
      <c r="E204" s="11">
        <f t="shared" si="3"/>
        <v>0.18939401070777195</v>
      </c>
      <c r="F204" s="3" t="str">
        <f>_xlfn.XLOOKUP('Shipment tracker 1 '!A102,'Location list'!$A$2:$A$5,'Location list'!$B$2:$B$5)</f>
        <v>Ginger Snap Garden</v>
      </c>
      <c r="G204" s="3" t="str">
        <f>_xlfn.XLOOKUP(B204,'Location list'!$A$6:$A$11,'Location list'!$B$6:$B$11)</f>
        <v>Molasses Marsh</v>
      </c>
    </row>
    <row r="205" spans="1:7" x14ac:dyDescent="0.35">
      <c r="A205" s="3" t="s">
        <v>5</v>
      </c>
      <c r="B205" s="3" t="s">
        <v>7</v>
      </c>
      <c r="C205" s="3">
        <v>10504</v>
      </c>
      <c r="D205" s="11">
        <v>1464.19</v>
      </c>
      <c r="E205" s="11">
        <f t="shared" si="3"/>
        <v>0.13939356435643566</v>
      </c>
      <c r="F205" s="3" t="str">
        <f>_xlfn.XLOOKUP('Shipment tracker 1 '!A105,'Location list'!$A$2:$A$5,'Location list'!$B$2:$B$5)</f>
        <v>Ginger Snap Garden</v>
      </c>
      <c r="G205" s="3" t="str">
        <f>_xlfn.XLOOKUP(B205,'Location list'!$A$6:$A$11,'Location list'!$B$6:$B$11)</f>
        <v>Molasses Marsh</v>
      </c>
    </row>
    <row r="206" spans="1:7" x14ac:dyDescent="0.35">
      <c r="A206" s="3" t="s">
        <v>5</v>
      </c>
      <c r="B206" s="3" t="s">
        <v>7</v>
      </c>
      <c r="C206" s="3">
        <v>10329</v>
      </c>
      <c r="D206" s="11">
        <v>1026.6400000000001</v>
      </c>
      <c r="E206" s="11">
        <f t="shared" si="3"/>
        <v>9.9393939393939409E-2</v>
      </c>
      <c r="F206" s="3" t="str">
        <f>_xlfn.XLOOKUP('Shipment tracker 1 '!A111,'Location list'!$A$2:$A$5,'Location list'!$B$2:$B$5)</f>
        <v>Ginger Snap Garden</v>
      </c>
      <c r="G206" s="3" t="str">
        <f>_xlfn.XLOOKUP(B206,'Location list'!$A$6:$A$11,'Location list'!$B$6:$B$11)</f>
        <v>Molasses Marsh</v>
      </c>
    </row>
    <row r="207" spans="1:7" x14ac:dyDescent="0.35">
      <c r="A207" s="3" t="s">
        <v>5</v>
      </c>
      <c r="B207" s="3" t="s">
        <v>7</v>
      </c>
      <c r="C207" s="3">
        <v>19538</v>
      </c>
      <c r="D207" s="11">
        <v>2137.34</v>
      </c>
      <c r="E207" s="11">
        <f t="shared" si="3"/>
        <v>0.10939400143310472</v>
      </c>
      <c r="F207" s="3" t="str">
        <f>_xlfn.XLOOKUP('Shipment tracker 1 '!A119,'Location list'!$A$2:$A$5,'Location list'!$B$2:$B$5)</f>
        <v>Ginger Snap Garden</v>
      </c>
      <c r="G207" s="3" t="str">
        <f>_xlfn.XLOOKUP(B207,'Location list'!$A$6:$A$11,'Location list'!$B$6:$B$11)</f>
        <v>Molasses Marsh</v>
      </c>
    </row>
    <row r="208" spans="1:7" x14ac:dyDescent="0.35">
      <c r="A208" s="3" t="s">
        <v>5</v>
      </c>
      <c r="B208" s="3" t="s">
        <v>7</v>
      </c>
      <c r="C208" s="3">
        <v>13518</v>
      </c>
      <c r="D208" s="11">
        <v>-8.19</v>
      </c>
      <c r="E208" s="11">
        <f t="shared" si="3"/>
        <v>-6.0585885486018635E-4</v>
      </c>
      <c r="F208" s="3" t="str">
        <f>_xlfn.XLOOKUP('Shipment tracker 1 '!A122,'Location list'!$A$2:$A$5,'Location list'!$B$2:$B$5)</f>
        <v>Ginger Snap Garden</v>
      </c>
      <c r="G208" s="3" t="str">
        <f>_xlfn.XLOOKUP(B208,'Location list'!$A$6:$A$11,'Location list'!$B$6:$B$11)</f>
        <v>Molasses Marsh</v>
      </c>
    </row>
    <row r="209" spans="1:7" x14ac:dyDescent="0.35">
      <c r="A209" s="3" t="s">
        <v>5</v>
      </c>
      <c r="B209" s="3" t="s">
        <v>7</v>
      </c>
      <c r="C209" s="3">
        <v>18211</v>
      </c>
      <c r="D209" s="11">
        <v>1627.95</v>
      </c>
      <c r="E209" s="11">
        <f t="shared" si="3"/>
        <v>8.9393772994344076E-2</v>
      </c>
      <c r="F209" s="3" t="str">
        <f>_xlfn.XLOOKUP('Shipment tracker 1 '!A123,'Location list'!$A$2:$A$5,'Location list'!$B$2:$B$5)</f>
        <v>Ginger Snap Garden</v>
      </c>
      <c r="G209" s="3" t="str">
        <f>_xlfn.XLOOKUP(B209,'Location list'!$A$6:$A$11,'Location list'!$B$6:$B$11)</f>
        <v>Molasses Marsh</v>
      </c>
    </row>
    <row r="210" spans="1:7" x14ac:dyDescent="0.35">
      <c r="A210" s="3" t="s">
        <v>5</v>
      </c>
      <c r="B210" s="3" t="s">
        <v>7</v>
      </c>
      <c r="C210" s="3">
        <v>15248</v>
      </c>
      <c r="D210" s="11">
        <v>143.24</v>
      </c>
      <c r="E210" s="11">
        <f t="shared" si="3"/>
        <v>9.3940188877229807E-3</v>
      </c>
      <c r="F210" s="3" t="str">
        <f>_xlfn.XLOOKUP('Shipment tracker 1 '!A133,'Location list'!$A$2:$A$5,'Location list'!$B$2:$B$5)</f>
        <v>Ginger Snap Garden</v>
      </c>
      <c r="G210" s="3" t="str">
        <f>_xlfn.XLOOKUP(B210,'Location list'!$A$6:$A$11,'Location list'!$B$6:$B$11)</f>
        <v>Molasses Marsh</v>
      </c>
    </row>
    <row r="211" spans="1:7" x14ac:dyDescent="0.35">
      <c r="A211" s="3" t="s">
        <v>5</v>
      </c>
      <c r="B211" s="3" t="s">
        <v>7</v>
      </c>
      <c r="C211" s="3">
        <v>11300</v>
      </c>
      <c r="D211" s="11">
        <v>2366.15</v>
      </c>
      <c r="E211" s="11">
        <f t="shared" si="3"/>
        <v>0.20939380530973453</v>
      </c>
      <c r="F211" s="3" t="str">
        <f>_xlfn.XLOOKUP('Shipment tracker 1 '!A147,'Location list'!$A$2:$A$5,'Location list'!$B$2:$B$5)</f>
        <v>Ginger Snap Garden</v>
      </c>
      <c r="G211" s="3" t="str">
        <f>_xlfn.XLOOKUP(B211,'Location list'!$A$6:$A$11,'Location list'!$B$6:$B$11)</f>
        <v>Molasses Marsh</v>
      </c>
    </row>
    <row r="212" spans="1:7" x14ac:dyDescent="0.35">
      <c r="A212" s="3" t="s">
        <v>5</v>
      </c>
      <c r="B212" s="3" t="s">
        <v>7</v>
      </c>
      <c r="C212" s="3">
        <v>16249</v>
      </c>
      <c r="D212" s="11">
        <v>-9.85</v>
      </c>
      <c r="E212" s="11">
        <f t="shared" si="3"/>
        <v>-6.0619115022462913E-4</v>
      </c>
      <c r="F212" s="3" t="str">
        <f>_xlfn.XLOOKUP('Shipment tracker 1 '!A150,'Location list'!$A$2:$A$5,'Location list'!$B$2:$B$5)</f>
        <v>Ginger Snap Garden</v>
      </c>
      <c r="G212" s="3" t="str">
        <f>_xlfn.XLOOKUP(B212,'Location list'!$A$6:$A$11,'Location list'!$B$6:$B$11)</f>
        <v>Molasses Marsh</v>
      </c>
    </row>
    <row r="213" spans="1:7" x14ac:dyDescent="0.35">
      <c r="A213" s="3" t="s">
        <v>5</v>
      </c>
      <c r="B213" s="3" t="s">
        <v>7</v>
      </c>
      <c r="C213" s="3">
        <v>10404</v>
      </c>
      <c r="D213" s="11">
        <v>-110.35</v>
      </c>
      <c r="E213" s="11">
        <f t="shared" si="3"/>
        <v>-1.0606497500961168E-2</v>
      </c>
      <c r="F213" s="3" t="str">
        <f>_xlfn.XLOOKUP('Shipment tracker 1 '!A158,'Location list'!$A$2:$A$5,'Location list'!$B$2:$B$5)</f>
        <v>Ginger Snap Garden</v>
      </c>
      <c r="G213" s="3" t="str">
        <f>_xlfn.XLOOKUP(B213,'Location list'!$A$6:$A$11,'Location list'!$B$6:$B$11)</f>
        <v>Molasses Marsh</v>
      </c>
    </row>
    <row r="214" spans="1:7" x14ac:dyDescent="0.35">
      <c r="A214" s="3" t="s">
        <v>5</v>
      </c>
      <c r="B214" s="3" t="s">
        <v>7</v>
      </c>
      <c r="C214" s="3">
        <v>19378</v>
      </c>
      <c r="D214" s="11">
        <v>375.82</v>
      </c>
      <c r="E214" s="11">
        <f t="shared" si="3"/>
        <v>1.9394158323872434E-2</v>
      </c>
      <c r="F214" s="3" t="str">
        <f>_xlfn.XLOOKUP('Shipment tracker 1 '!A162,'Location list'!$A$2:$A$5,'Location list'!$B$2:$B$5)</f>
        <v>Ginger Snap Garden</v>
      </c>
      <c r="G214" s="3" t="str">
        <f>_xlfn.XLOOKUP(B214,'Location list'!$A$6:$A$11,'Location list'!$B$6:$B$11)</f>
        <v>Molasses Marsh</v>
      </c>
    </row>
    <row r="215" spans="1:7" x14ac:dyDescent="0.35">
      <c r="A215" s="3" t="s">
        <v>5</v>
      </c>
      <c r="B215" s="3" t="s">
        <v>7</v>
      </c>
      <c r="C215" s="3">
        <v>18785</v>
      </c>
      <c r="D215" s="11">
        <v>364.32</v>
      </c>
      <c r="E215" s="11">
        <f t="shared" si="3"/>
        <v>1.9394197498003727E-2</v>
      </c>
      <c r="F215" s="3" t="str">
        <f>_xlfn.XLOOKUP('Shipment tracker 1 '!A172,'Location list'!$A$2:$A$5,'Location list'!$B$2:$B$5)</f>
        <v>Ginger Snap Garden</v>
      </c>
      <c r="G215" s="3" t="str">
        <f>_xlfn.XLOOKUP(B215,'Location list'!$A$6:$A$11,'Location list'!$B$6:$B$11)</f>
        <v>Molasses Marsh</v>
      </c>
    </row>
    <row r="216" spans="1:7" x14ac:dyDescent="0.35">
      <c r="A216" s="3" t="s">
        <v>5</v>
      </c>
      <c r="B216" s="3" t="s">
        <v>7</v>
      </c>
      <c r="C216" s="3">
        <v>17436</v>
      </c>
      <c r="D216" s="11">
        <v>-10.57</v>
      </c>
      <c r="E216" s="11">
        <f t="shared" si="3"/>
        <v>-6.0621702225281031E-4</v>
      </c>
      <c r="F216" s="3" t="str">
        <f>_xlfn.XLOOKUP('Shipment tracker 1 '!A179,'Location list'!$A$2:$A$5,'Location list'!$B$2:$B$5)</f>
        <v>Ginger Snap Garden</v>
      </c>
      <c r="G216" s="3" t="str">
        <f>_xlfn.XLOOKUP(B216,'Location list'!$A$6:$A$11,'Location list'!$B$6:$B$11)</f>
        <v>Molasses Marsh</v>
      </c>
    </row>
    <row r="217" spans="1:7" x14ac:dyDescent="0.35">
      <c r="A217" s="3" t="s">
        <v>5</v>
      </c>
      <c r="B217" s="3" t="s">
        <v>7</v>
      </c>
      <c r="C217" s="3">
        <v>17629</v>
      </c>
      <c r="D217" s="11">
        <v>165.61</v>
      </c>
      <c r="E217" s="11">
        <f t="shared" si="3"/>
        <v>9.3941800442452778E-3</v>
      </c>
      <c r="F217" s="3" t="str">
        <f>_xlfn.XLOOKUP('Shipment tracker 1 '!A201,'Location list'!$A$2:$A$5,'Location list'!$B$2:$B$5)</f>
        <v>Ginger Snap Garden</v>
      </c>
      <c r="G217" s="3" t="str">
        <f>_xlfn.XLOOKUP(B217,'Location list'!$A$6:$A$11,'Location list'!$B$6:$B$11)</f>
        <v>Molasses Marsh</v>
      </c>
    </row>
    <row r="218" spans="1:7" x14ac:dyDescent="0.35">
      <c r="A218" s="3" t="s">
        <v>5</v>
      </c>
      <c r="B218" s="3" t="s">
        <v>7</v>
      </c>
      <c r="C218" s="3">
        <v>13866</v>
      </c>
      <c r="D218" s="11">
        <v>962.22</v>
      </c>
      <c r="E218" s="11">
        <f t="shared" si="3"/>
        <v>6.939420164430983E-2</v>
      </c>
      <c r="F218" s="3" t="str">
        <f>_xlfn.XLOOKUP('Shipment tracker 1 '!A204,'Location list'!$A$2:$A$5,'Location list'!$B$2:$B$5)</f>
        <v>Ginger Snap Garden</v>
      </c>
      <c r="G218" s="3" t="str">
        <f>_xlfn.XLOOKUP(B218,'Location list'!$A$6:$A$11,'Location list'!$B$6:$B$11)</f>
        <v>Molasses Marsh</v>
      </c>
    </row>
    <row r="219" spans="1:7" x14ac:dyDescent="0.35">
      <c r="A219" s="3" t="s">
        <v>5</v>
      </c>
      <c r="B219" s="3" t="s">
        <v>7</v>
      </c>
      <c r="C219" s="3">
        <v>12995</v>
      </c>
      <c r="D219" s="11">
        <v>381.97</v>
      </c>
      <c r="E219" s="11">
        <f t="shared" si="3"/>
        <v>2.9393612928049252E-2</v>
      </c>
      <c r="F219" s="3" t="str">
        <f>_xlfn.XLOOKUP('Shipment tracker 1 '!A207,'Location list'!$A$2:$A$5,'Location list'!$B$2:$B$5)</f>
        <v>Ginger Snap Garden</v>
      </c>
      <c r="G219" s="3" t="str">
        <f>_xlfn.XLOOKUP(B219,'Location list'!$A$6:$A$11,'Location list'!$B$6:$B$11)</f>
        <v>Molasses Marsh</v>
      </c>
    </row>
    <row r="220" spans="1:7" x14ac:dyDescent="0.35">
      <c r="A220" s="3" t="s">
        <v>5</v>
      </c>
      <c r="B220" s="3" t="s">
        <v>7</v>
      </c>
      <c r="C220" s="3">
        <v>14970</v>
      </c>
      <c r="D220" s="11">
        <v>140.63</v>
      </c>
      <c r="E220" s="11">
        <f t="shared" si="3"/>
        <v>9.3941215764863049E-3</v>
      </c>
      <c r="F220" s="3" t="str">
        <f>_xlfn.XLOOKUP('Shipment tracker 1 '!A215,'Location list'!$A$2:$A$5,'Location list'!$B$2:$B$5)</f>
        <v>Ginger Snap Garden</v>
      </c>
      <c r="G220" s="3" t="str">
        <f>_xlfn.XLOOKUP(B220,'Location list'!$A$6:$A$11,'Location list'!$B$6:$B$11)</f>
        <v>Molasses Marsh</v>
      </c>
    </row>
    <row r="221" spans="1:7" x14ac:dyDescent="0.35">
      <c r="A221" s="3" t="s">
        <v>4</v>
      </c>
      <c r="B221" s="3" t="s">
        <v>12</v>
      </c>
      <c r="C221" s="3">
        <v>14103</v>
      </c>
      <c r="D221" s="11">
        <v>1169.52</v>
      </c>
      <c r="E221" s="11">
        <f t="shared" si="3"/>
        <v>8.2927036800680712E-2</v>
      </c>
      <c r="F221" s="3" t="str">
        <f>_xlfn.XLOOKUP(A221,'Location list'!$A$2:$A$5,'Location list'!$B$2:$B$5)</f>
        <v>Gooey Ganache Grotto</v>
      </c>
      <c r="G221" s="3" t="str">
        <f>_xlfn.XLOOKUP(B221,'Location list'!$A$6:$A$11,'Location list'!$B$6:$B$11)</f>
        <v>Mallow Melt Mountains</v>
      </c>
    </row>
    <row r="222" spans="1:7" x14ac:dyDescent="0.35">
      <c r="A222" s="3" t="s">
        <v>4</v>
      </c>
      <c r="B222" s="3" t="s">
        <v>12</v>
      </c>
      <c r="C222" s="3">
        <v>14349</v>
      </c>
      <c r="D222" s="11">
        <v>2050.86</v>
      </c>
      <c r="E222" s="11">
        <f t="shared" si="3"/>
        <v>0.1429270332427347</v>
      </c>
      <c r="F222" s="3" t="str">
        <f>_xlfn.XLOOKUP(A222,'Location list'!$A$2:$A$5,'Location list'!$B$2:$B$5)</f>
        <v>Gooey Ganache Grotto</v>
      </c>
      <c r="G222" s="3" t="str">
        <f>_xlfn.XLOOKUP(B222,'Location list'!$A$6:$A$11,'Location list'!$B$6:$B$11)</f>
        <v>Mallow Melt Mountains</v>
      </c>
    </row>
    <row r="223" spans="1:7" x14ac:dyDescent="0.35">
      <c r="A223" s="3" t="s">
        <v>4</v>
      </c>
      <c r="B223" s="3" t="s">
        <v>12</v>
      </c>
      <c r="C223" s="3">
        <v>11523</v>
      </c>
      <c r="D223" s="11">
        <v>1531.72</v>
      </c>
      <c r="E223" s="11">
        <f t="shared" si="3"/>
        <v>0.13292718910006074</v>
      </c>
      <c r="F223" s="3" t="str">
        <f>_xlfn.XLOOKUP(A223,'Location list'!$A$2:$A$5,'Location list'!$B$2:$B$5)</f>
        <v>Gooey Ganache Grotto</v>
      </c>
      <c r="G223" s="3" t="str">
        <f>_xlfn.XLOOKUP(B223,'Location list'!$A$6:$A$11,'Location list'!$B$6:$B$11)</f>
        <v>Mallow Melt Mountains</v>
      </c>
    </row>
    <row r="224" spans="1:7" x14ac:dyDescent="0.35">
      <c r="A224" s="3" t="s">
        <v>4</v>
      </c>
      <c r="B224" s="3" t="s">
        <v>12</v>
      </c>
      <c r="C224" s="3">
        <v>15303</v>
      </c>
      <c r="D224" s="11">
        <v>1269.03</v>
      </c>
      <c r="E224" s="11">
        <f t="shared" si="3"/>
        <v>8.2926877082924913E-2</v>
      </c>
      <c r="F224" s="3" t="str">
        <f>_xlfn.XLOOKUP(A224,'Location list'!$A$2:$A$5,'Location list'!$B$2:$B$5)</f>
        <v>Gooey Ganache Grotto</v>
      </c>
      <c r="G224" s="3" t="str">
        <f>_xlfn.XLOOKUP(B224,'Location list'!$A$6:$A$11,'Location list'!$B$6:$B$11)</f>
        <v>Mallow Melt Mountains</v>
      </c>
    </row>
    <row r="225" spans="1:7" x14ac:dyDescent="0.35">
      <c r="A225" s="3" t="s">
        <v>4</v>
      </c>
      <c r="B225" s="3" t="s">
        <v>12</v>
      </c>
      <c r="C225" s="3">
        <v>17001</v>
      </c>
      <c r="D225" s="11">
        <v>729.8</v>
      </c>
      <c r="E225" s="11">
        <f t="shared" si="3"/>
        <v>4.2926886653726251E-2</v>
      </c>
      <c r="F225" s="3" t="str">
        <f>_xlfn.XLOOKUP(A225,'Location list'!$A$2:$A$5,'Location list'!$B$2:$B$5)</f>
        <v>Gooey Ganache Grotto</v>
      </c>
      <c r="G225" s="3" t="str">
        <f>_xlfn.XLOOKUP(B225,'Location list'!$A$6:$A$11,'Location list'!$B$6:$B$11)</f>
        <v>Mallow Melt Mountains</v>
      </c>
    </row>
    <row r="226" spans="1:7" x14ac:dyDescent="0.35">
      <c r="A226" s="3" t="s">
        <v>4</v>
      </c>
      <c r="B226" s="3" t="s">
        <v>12</v>
      </c>
      <c r="C226" s="3">
        <v>11145</v>
      </c>
      <c r="D226" s="11">
        <v>589.87</v>
      </c>
      <c r="E226" s="11">
        <f t="shared" si="3"/>
        <v>5.2926873037236428E-2</v>
      </c>
      <c r="F226" s="3" t="str">
        <f>_xlfn.XLOOKUP(A226,'Location list'!$A$2:$A$5,'Location list'!$B$2:$B$5)</f>
        <v>Gooey Ganache Grotto</v>
      </c>
      <c r="G226" s="3" t="str">
        <f>_xlfn.XLOOKUP(B226,'Location list'!$A$6:$A$11,'Location list'!$B$6:$B$11)</f>
        <v>Mallow Melt Mountains</v>
      </c>
    </row>
    <row r="227" spans="1:7" x14ac:dyDescent="0.35">
      <c r="A227" s="3" t="s">
        <v>4</v>
      </c>
      <c r="B227" s="3" t="s">
        <v>12</v>
      </c>
      <c r="C227" s="3">
        <v>16185</v>
      </c>
      <c r="D227" s="11">
        <v>532.91999999999996</v>
      </c>
      <c r="E227" s="11">
        <f t="shared" si="3"/>
        <v>3.2926784059314179E-2</v>
      </c>
      <c r="F227" s="3" t="str">
        <f>_xlfn.XLOOKUP(A227,'Location list'!$A$2:$A$5,'Location list'!$B$2:$B$5)</f>
        <v>Gooey Ganache Grotto</v>
      </c>
      <c r="G227" s="3" t="str">
        <f>_xlfn.XLOOKUP(B227,'Location list'!$A$6:$A$11,'Location list'!$B$6:$B$11)</f>
        <v>Mallow Melt Mountains</v>
      </c>
    </row>
    <row r="228" spans="1:7" x14ac:dyDescent="0.35">
      <c r="A228" s="3" t="s">
        <v>4</v>
      </c>
      <c r="B228" s="3" t="s">
        <v>12</v>
      </c>
      <c r="C228" s="3">
        <v>19294</v>
      </c>
      <c r="D228" s="11">
        <v>2178.81</v>
      </c>
      <c r="E228" s="11">
        <f t="shared" si="3"/>
        <v>0.11292681662693065</v>
      </c>
      <c r="F228" s="3" t="str">
        <f>_xlfn.XLOOKUP(A228,'Location list'!$A$2:$A$5,'Location list'!$B$2:$B$5)</f>
        <v>Gooey Ganache Grotto</v>
      </c>
      <c r="G228" s="3" t="str">
        <f>_xlfn.XLOOKUP(B228,'Location list'!$A$6:$A$11,'Location list'!$B$6:$B$11)</f>
        <v>Mallow Melt Mountains</v>
      </c>
    </row>
    <row r="229" spans="1:7" x14ac:dyDescent="0.35">
      <c r="A229" s="3" t="s">
        <v>4</v>
      </c>
      <c r="B229" s="3" t="s">
        <v>12</v>
      </c>
      <c r="C229" s="3">
        <v>17395</v>
      </c>
      <c r="D229" s="11">
        <v>2138.31</v>
      </c>
      <c r="E229" s="11">
        <f t="shared" si="3"/>
        <v>0.12292670307559643</v>
      </c>
      <c r="F229" s="3" t="str">
        <f>_xlfn.XLOOKUP(A229,'Location list'!$A$2:$A$5,'Location list'!$B$2:$B$5)</f>
        <v>Gooey Ganache Grotto</v>
      </c>
      <c r="G229" s="3" t="str">
        <f>_xlfn.XLOOKUP(B229,'Location list'!$A$6:$A$11,'Location list'!$B$6:$B$11)</f>
        <v>Mallow Melt Mountains</v>
      </c>
    </row>
    <row r="230" spans="1:7" x14ac:dyDescent="0.35">
      <c r="A230" s="3" t="s">
        <v>4</v>
      </c>
      <c r="B230" s="3" t="s">
        <v>12</v>
      </c>
      <c r="C230" s="3">
        <v>12353</v>
      </c>
      <c r="D230" s="11">
        <v>900.87</v>
      </c>
      <c r="E230" s="11">
        <f t="shared" si="3"/>
        <v>7.2927224156075443E-2</v>
      </c>
      <c r="F230" s="3" t="str">
        <f>_xlfn.XLOOKUP(A230,'Location list'!$A$2:$A$5,'Location list'!$B$2:$B$5)</f>
        <v>Gooey Ganache Grotto</v>
      </c>
      <c r="G230" s="3" t="str">
        <f>_xlfn.XLOOKUP(B230,'Location list'!$A$6:$A$11,'Location list'!$B$6:$B$11)</f>
        <v>Mallow Melt Mountains</v>
      </c>
    </row>
    <row r="231" spans="1:7" x14ac:dyDescent="0.35">
      <c r="A231" s="3" t="s">
        <v>4</v>
      </c>
      <c r="B231" s="3" t="s">
        <v>12</v>
      </c>
      <c r="C231" s="3">
        <v>16441</v>
      </c>
      <c r="D231" s="11">
        <v>2514.27</v>
      </c>
      <c r="E231" s="11">
        <f t="shared" si="3"/>
        <v>0.15292682926829268</v>
      </c>
      <c r="F231" s="3" t="str">
        <f>_xlfn.XLOOKUP(A231,'Location list'!$A$2:$A$5,'Location list'!$B$2:$B$5)</f>
        <v>Gooey Ganache Grotto</v>
      </c>
      <c r="G231" s="3" t="str">
        <f>_xlfn.XLOOKUP(B231,'Location list'!$A$6:$A$11,'Location list'!$B$6:$B$11)</f>
        <v>Mallow Melt Mountains</v>
      </c>
    </row>
    <row r="232" spans="1:7" x14ac:dyDescent="0.35">
      <c r="A232" s="3" t="s">
        <v>4</v>
      </c>
      <c r="B232" s="3" t="s">
        <v>12</v>
      </c>
      <c r="C232" s="3">
        <v>11020</v>
      </c>
      <c r="D232" s="11">
        <v>2677.05</v>
      </c>
      <c r="E232" s="11">
        <f t="shared" si="3"/>
        <v>0.24292649727767696</v>
      </c>
      <c r="F232" s="3" t="str">
        <f>_xlfn.XLOOKUP(A232,'Location list'!$A$2:$A$5,'Location list'!$B$2:$B$5)</f>
        <v>Gooey Ganache Grotto</v>
      </c>
      <c r="G232" s="3" t="str">
        <f>_xlfn.XLOOKUP(B232,'Location list'!$A$6:$A$11,'Location list'!$B$6:$B$11)</f>
        <v>Mallow Melt Mountains</v>
      </c>
    </row>
    <row r="233" spans="1:7" x14ac:dyDescent="0.35">
      <c r="A233" s="3" t="s">
        <v>4</v>
      </c>
      <c r="B233" s="3" t="s">
        <v>12</v>
      </c>
      <c r="C233" s="3">
        <v>12028</v>
      </c>
      <c r="D233" s="11">
        <v>516.32000000000005</v>
      </c>
      <c r="E233" s="11">
        <f t="shared" si="3"/>
        <v>4.2926504822081817E-2</v>
      </c>
      <c r="F233" s="3" t="str">
        <f>_xlfn.XLOOKUP(A233,'Location list'!$A$2:$A$5,'Location list'!$B$2:$B$5)</f>
        <v>Gooey Ganache Grotto</v>
      </c>
      <c r="G233" s="3" t="str">
        <f>_xlfn.XLOOKUP(B233,'Location list'!$A$6:$A$11,'Location list'!$B$6:$B$11)</f>
        <v>Mallow Melt Mountains</v>
      </c>
    </row>
    <row r="234" spans="1:7" x14ac:dyDescent="0.35">
      <c r="A234" s="3" t="s">
        <v>4</v>
      </c>
      <c r="B234" s="3" t="s">
        <v>12</v>
      </c>
      <c r="C234" s="3">
        <v>15754</v>
      </c>
      <c r="D234" s="11">
        <v>361.19</v>
      </c>
      <c r="E234" s="11">
        <f t="shared" si="3"/>
        <v>2.2926875714104355E-2</v>
      </c>
      <c r="F234" s="3" t="str">
        <f>_xlfn.XLOOKUP(A234,'Location list'!$A$2:$A$5,'Location list'!$B$2:$B$5)</f>
        <v>Gooey Ganache Grotto</v>
      </c>
      <c r="G234" s="3" t="str">
        <f>_xlfn.XLOOKUP(B234,'Location list'!$A$6:$A$11,'Location list'!$B$6:$B$11)</f>
        <v>Mallow Melt Mountains</v>
      </c>
    </row>
    <row r="235" spans="1:7" x14ac:dyDescent="0.35">
      <c r="A235" s="3" t="s">
        <v>4</v>
      </c>
      <c r="B235" s="3" t="s">
        <v>12</v>
      </c>
      <c r="C235" s="3">
        <v>16635</v>
      </c>
      <c r="D235" s="11">
        <v>1545.84</v>
      </c>
      <c r="E235" s="11">
        <f t="shared" si="3"/>
        <v>9.2926961226330027E-2</v>
      </c>
      <c r="F235" s="3" t="str">
        <f>_xlfn.XLOOKUP(A235,'Location list'!$A$2:$A$5,'Location list'!$B$2:$B$5)</f>
        <v>Gooey Ganache Grotto</v>
      </c>
      <c r="G235" s="3" t="str">
        <f>_xlfn.XLOOKUP(B235,'Location list'!$A$6:$A$11,'Location list'!$B$6:$B$11)</f>
        <v>Mallow Melt Mountains</v>
      </c>
    </row>
    <row r="236" spans="1:7" x14ac:dyDescent="0.35">
      <c r="A236" s="3" t="s">
        <v>4</v>
      </c>
      <c r="B236" s="3" t="s">
        <v>12</v>
      </c>
      <c r="C236" s="3">
        <v>19594</v>
      </c>
      <c r="D236" s="11">
        <v>1820.81</v>
      </c>
      <c r="E236" s="11">
        <f t="shared" si="3"/>
        <v>9.2926916402980508E-2</v>
      </c>
      <c r="F236" s="3" t="str">
        <f>_xlfn.XLOOKUP(A236,'Location list'!$A$2:$A$5,'Location list'!$B$2:$B$5)</f>
        <v>Gooey Ganache Grotto</v>
      </c>
      <c r="G236" s="3" t="str">
        <f>_xlfn.XLOOKUP(B236,'Location list'!$A$6:$A$11,'Location list'!$B$6:$B$11)</f>
        <v>Mallow Melt Mountains</v>
      </c>
    </row>
    <row r="237" spans="1:7" x14ac:dyDescent="0.35">
      <c r="A237" s="3" t="s">
        <v>4</v>
      </c>
      <c r="B237" s="3" t="s">
        <v>12</v>
      </c>
      <c r="C237" s="3">
        <v>17644</v>
      </c>
      <c r="D237" s="11">
        <v>580.96</v>
      </c>
      <c r="E237" s="11">
        <f t="shared" si="3"/>
        <v>3.292677397415552E-2</v>
      </c>
      <c r="F237" s="3" t="str">
        <f>_xlfn.XLOOKUP(A237,'Location list'!$A$2:$A$5,'Location list'!$B$2:$B$5)</f>
        <v>Gooey Ganache Grotto</v>
      </c>
      <c r="G237" s="3" t="str">
        <f>_xlfn.XLOOKUP(B237,'Location list'!$A$6:$A$11,'Location list'!$B$6:$B$11)</f>
        <v>Mallow Melt Mountains</v>
      </c>
    </row>
    <row r="238" spans="1:7" x14ac:dyDescent="0.35">
      <c r="A238" s="3" t="s">
        <v>4</v>
      </c>
      <c r="B238" s="3" t="s">
        <v>12</v>
      </c>
      <c r="C238" s="3">
        <v>16131</v>
      </c>
      <c r="D238" s="11">
        <v>1499</v>
      </c>
      <c r="E238" s="11">
        <f t="shared" si="3"/>
        <v>9.2926662947120445E-2</v>
      </c>
      <c r="F238" s="3" t="str">
        <f>_xlfn.XLOOKUP(A238,'Location list'!$A$2:$A$5,'Location list'!$B$2:$B$5)</f>
        <v>Gooey Ganache Grotto</v>
      </c>
      <c r="G238" s="3" t="str">
        <f>_xlfn.XLOOKUP(B238,'Location list'!$A$6:$A$11,'Location list'!$B$6:$B$11)</f>
        <v>Mallow Melt Mountains</v>
      </c>
    </row>
    <row r="239" spans="1:7" x14ac:dyDescent="0.35">
      <c r="A239" s="3" t="s">
        <v>4</v>
      </c>
      <c r="B239" s="3" t="s">
        <v>12</v>
      </c>
      <c r="C239" s="3">
        <v>16291</v>
      </c>
      <c r="D239" s="11">
        <v>3468.79</v>
      </c>
      <c r="E239" s="11">
        <f t="shared" si="3"/>
        <v>0.21292676938186728</v>
      </c>
      <c r="F239" s="3" t="str">
        <f>_xlfn.XLOOKUP(A239,'Location list'!$A$2:$A$5,'Location list'!$B$2:$B$5)</f>
        <v>Gooey Ganache Grotto</v>
      </c>
      <c r="G239" s="3" t="str">
        <f>_xlfn.XLOOKUP(B239,'Location list'!$A$6:$A$11,'Location list'!$B$6:$B$11)</f>
        <v>Mallow Melt Mountains</v>
      </c>
    </row>
    <row r="240" spans="1:7" x14ac:dyDescent="0.35">
      <c r="A240" s="3" t="s">
        <v>4</v>
      </c>
      <c r="B240" s="3" t="s">
        <v>12</v>
      </c>
      <c r="C240" s="3">
        <v>10503</v>
      </c>
      <c r="D240" s="11">
        <v>765.95</v>
      </c>
      <c r="E240" s="11">
        <f t="shared" si="3"/>
        <v>7.2926782823955066E-2</v>
      </c>
      <c r="F240" s="3" t="str">
        <f>_xlfn.XLOOKUP(A240,'Location list'!$A$2:$A$5,'Location list'!$B$2:$B$5)</f>
        <v>Gooey Ganache Grotto</v>
      </c>
      <c r="G240" s="3" t="str">
        <f>_xlfn.XLOOKUP(B240,'Location list'!$A$6:$A$11,'Location list'!$B$6:$B$11)</f>
        <v>Mallow Melt Mountains</v>
      </c>
    </row>
    <row r="241" spans="1:7" x14ac:dyDescent="0.35">
      <c r="A241" s="3" t="s">
        <v>4</v>
      </c>
      <c r="B241" s="3" t="s">
        <v>12</v>
      </c>
      <c r="C241" s="3">
        <v>19530</v>
      </c>
      <c r="D241" s="11">
        <v>643.05999999999995</v>
      </c>
      <c r="E241" s="11">
        <f t="shared" si="3"/>
        <v>3.2926779313876088E-2</v>
      </c>
      <c r="F241" s="3" t="str">
        <f>_xlfn.XLOOKUP(A241,'Location list'!$A$2:$A$5,'Location list'!$B$2:$B$5)</f>
        <v>Gooey Ganache Grotto</v>
      </c>
      <c r="G241" s="3" t="str">
        <f>_xlfn.XLOOKUP(B241,'Location list'!$A$6:$A$11,'Location list'!$B$6:$B$11)</f>
        <v>Mallow Melt Mountains</v>
      </c>
    </row>
    <row r="242" spans="1:7" x14ac:dyDescent="0.35">
      <c r="A242" s="3" t="s">
        <v>4</v>
      </c>
      <c r="B242" s="3" t="s">
        <v>12</v>
      </c>
      <c r="C242" s="3">
        <v>17931</v>
      </c>
      <c r="D242" s="11">
        <v>2024.89</v>
      </c>
      <c r="E242" s="11">
        <f t="shared" si="3"/>
        <v>0.11292677485918243</v>
      </c>
      <c r="F242" s="3" t="str">
        <f>_xlfn.XLOOKUP(A242,'Location list'!$A$2:$A$5,'Location list'!$B$2:$B$5)</f>
        <v>Gooey Ganache Grotto</v>
      </c>
      <c r="G242" s="3" t="str">
        <f>_xlfn.XLOOKUP(B242,'Location list'!$A$6:$A$11,'Location list'!$B$6:$B$11)</f>
        <v>Mallow Melt Mountains</v>
      </c>
    </row>
    <row r="243" spans="1:7" x14ac:dyDescent="0.35">
      <c r="A243" s="3" t="s">
        <v>4</v>
      </c>
      <c r="B243" s="3" t="s">
        <v>12</v>
      </c>
      <c r="C243" s="3">
        <v>17229</v>
      </c>
      <c r="D243" s="11">
        <v>1428.75</v>
      </c>
      <c r="E243" s="11">
        <f t="shared" si="3"/>
        <v>8.2927041615880201E-2</v>
      </c>
      <c r="F243" s="3" t="str">
        <f>_xlfn.XLOOKUP(A243,'Location list'!$A$2:$A$5,'Location list'!$B$2:$B$5)</f>
        <v>Gooey Ganache Grotto</v>
      </c>
      <c r="G243" s="3" t="str">
        <f>_xlfn.XLOOKUP(B243,'Location list'!$A$6:$A$11,'Location list'!$B$6:$B$11)</f>
        <v>Mallow Melt Mountains</v>
      </c>
    </row>
    <row r="244" spans="1:7" x14ac:dyDescent="0.35">
      <c r="A244" s="3" t="s">
        <v>4</v>
      </c>
      <c r="B244" s="3" t="s">
        <v>12</v>
      </c>
      <c r="C244" s="3">
        <v>18620</v>
      </c>
      <c r="D244" s="11">
        <v>799.3</v>
      </c>
      <c r="E244" s="11">
        <f t="shared" si="3"/>
        <v>4.2926960257787326E-2</v>
      </c>
      <c r="F244" s="3" t="str">
        <f>_xlfn.XLOOKUP(A244,'Location list'!$A$2:$A$5,'Location list'!$B$2:$B$5)</f>
        <v>Gooey Ganache Grotto</v>
      </c>
      <c r="G244" s="3" t="str">
        <f>_xlfn.XLOOKUP(B244,'Location list'!$A$6:$A$11,'Location list'!$B$6:$B$11)</f>
        <v>Mallow Melt Mountains</v>
      </c>
    </row>
    <row r="245" spans="1:7" x14ac:dyDescent="0.35">
      <c r="A245" s="3" t="s">
        <v>4</v>
      </c>
      <c r="B245" s="3" t="s">
        <v>12</v>
      </c>
      <c r="C245" s="3">
        <v>16177</v>
      </c>
      <c r="D245" s="11">
        <v>3929.83</v>
      </c>
      <c r="E245" s="11">
        <f t="shared" si="3"/>
        <v>0.24292699511652346</v>
      </c>
      <c r="F245" s="3" t="str">
        <f>_xlfn.XLOOKUP(A245,'Location list'!$A$2:$A$5,'Location list'!$B$2:$B$5)</f>
        <v>Gooey Ganache Grotto</v>
      </c>
      <c r="G245" s="3" t="str">
        <f>_xlfn.XLOOKUP(B245,'Location list'!$A$6:$A$11,'Location list'!$B$6:$B$11)</f>
        <v>Mallow Melt Mountains</v>
      </c>
    </row>
    <row r="246" spans="1:7" x14ac:dyDescent="0.35">
      <c r="A246" s="3" t="s">
        <v>4</v>
      </c>
      <c r="B246" s="3" t="s">
        <v>12</v>
      </c>
      <c r="C246" s="3">
        <v>14141</v>
      </c>
      <c r="D246" s="11">
        <v>324.20999999999998</v>
      </c>
      <c r="E246" s="11">
        <f t="shared" si="3"/>
        <v>2.2926950003535815E-2</v>
      </c>
      <c r="F246" s="3" t="str">
        <f>_xlfn.XLOOKUP(A246,'Location list'!$A$2:$A$5,'Location list'!$B$2:$B$5)</f>
        <v>Gooey Ganache Grotto</v>
      </c>
      <c r="G246" s="3" t="str">
        <f>_xlfn.XLOOKUP(B246,'Location list'!$A$6:$A$11,'Location list'!$B$6:$B$11)</f>
        <v>Mallow Melt Mountains</v>
      </c>
    </row>
    <row r="247" spans="1:7" x14ac:dyDescent="0.35">
      <c r="A247" s="3" t="s">
        <v>4</v>
      </c>
      <c r="B247" s="3" t="s">
        <v>12</v>
      </c>
      <c r="C247" s="3">
        <v>10325</v>
      </c>
      <c r="D247" s="11">
        <v>2095.2199999999998</v>
      </c>
      <c r="E247" s="11">
        <f t="shared" si="3"/>
        <v>0.20292687651331717</v>
      </c>
      <c r="F247" s="3" t="str">
        <f>_xlfn.XLOOKUP(A247,'Location list'!$A$2:$A$5,'Location list'!$B$2:$B$5)</f>
        <v>Gooey Ganache Grotto</v>
      </c>
      <c r="G247" s="3" t="str">
        <f>_xlfn.XLOOKUP(B247,'Location list'!$A$6:$A$11,'Location list'!$B$6:$B$11)</f>
        <v>Mallow Melt Mountains</v>
      </c>
    </row>
    <row r="248" spans="1:7" x14ac:dyDescent="0.35">
      <c r="A248" s="3" t="s">
        <v>4</v>
      </c>
      <c r="B248" s="3" t="s">
        <v>12</v>
      </c>
      <c r="C248" s="3">
        <v>10549</v>
      </c>
      <c r="D248" s="11">
        <v>136.37</v>
      </c>
      <c r="E248" s="11">
        <f t="shared" si="3"/>
        <v>1.2927291686415774E-2</v>
      </c>
      <c r="F248" s="3" t="str">
        <f>_xlfn.XLOOKUP(A248,'Location list'!$A$2:$A$5,'Location list'!$B$2:$B$5)</f>
        <v>Gooey Ganache Grotto</v>
      </c>
      <c r="G248" s="3" t="str">
        <f>_xlfn.XLOOKUP(B248,'Location list'!$A$6:$A$11,'Location list'!$B$6:$B$11)</f>
        <v>Mallow Melt Mountains</v>
      </c>
    </row>
    <row r="249" spans="1:7" x14ac:dyDescent="0.35">
      <c r="A249" s="3" t="s">
        <v>4</v>
      </c>
      <c r="B249" s="3" t="s">
        <v>12</v>
      </c>
      <c r="C249" s="3">
        <v>14230</v>
      </c>
      <c r="D249" s="11">
        <v>2460.75</v>
      </c>
      <c r="E249" s="11">
        <f t="shared" si="3"/>
        <v>0.17292691496837667</v>
      </c>
      <c r="F249" s="3" t="str">
        <f>_xlfn.XLOOKUP(A249,'Location list'!$A$2:$A$5,'Location list'!$B$2:$B$5)</f>
        <v>Gooey Ganache Grotto</v>
      </c>
      <c r="G249" s="3" t="str">
        <f>_xlfn.XLOOKUP(B249,'Location list'!$A$6:$A$11,'Location list'!$B$6:$B$11)</f>
        <v>Mallow Melt Mountains</v>
      </c>
    </row>
    <row r="250" spans="1:7" x14ac:dyDescent="0.35">
      <c r="A250" s="3" t="s">
        <v>4</v>
      </c>
      <c r="B250" s="3" t="s">
        <v>12</v>
      </c>
      <c r="C250" s="3">
        <v>12034</v>
      </c>
      <c r="D250" s="11">
        <v>877.6</v>
      </c>
      <c r="E250" s="11">
        <f t="shared" si="3"/>
        <v>7.2926707661625401E-2</v>
      </c>
      <c r="F250" s="3" t="str">
        <f>_xlfn.XLOOKUP(A250,'Location list'!$A$2:$A$5,'Location list'!$B$2:$B$5)</f>
        <v>Gooey Ganache Grotto</v>
      </c>
      <c r="G250" s="3" t="str">
        <f>_xlfn.XLOOKUP(B250,'Location list'!$A$6:$A$11,'Location list'!$B$6:$B$11)</f>
        <v>Mallow Melt Mountains</v>
      </c>
    </row>
    <row r="251" spans="1:7" x14ac:dyDescent="0.35">
      <c r="A251" s="3" t="s">
        <v>4</v>
      </c>
      <c r="B251" s="3" t="s">
        <v>12</v>
      </c>
      <c r="C251" s="3">
        <v>16280</v>
      </c>
      <c r="D251" s="11">
        <v>1024.45</v>
      </c>
      <c r="E251" s="11">
        <f t="shared" si="3"/>
        <v>6.2926904176904178E-2</v>
      </c>
      <c r="F251" s="3" t="str">
        <f>_xlfn.XLOOKUP(A251,'Location list'!$A$2:$A$5,'Location list'!$B$2:$B$5)</f>
        <v>Gooey Ganache Grotto</v>
      </c>
      <c r="G251" s="3" t="str">
        <f>_xlfn.XLOOKUP(B251,'Location list'!$A$6:$A$11,'Location list'!$B$6:$B$11)</f>
        <v>Mallow Melt Mountains</v>
      </c>
    </row>
    <row r="252" spans="1:7" x14ac:dyDescent="0.35">
      <c r="A252" s="3" t="s">
        <v>4</v>
      </c>
      <c r="B252" s="3" t="s">
        <v>12</v>
      </c>
      <c r="C252" s="3">
        <v>13631</v>
      </c>
      <c r="D252" s="11">
        <v>176.21</v>
      </c>
      <c r="E252" s="11">
        <f t="shared" si="3"/>
        <v>1.292715134619617E-2</v>
      </c>
      <c r="F252" s="3" t="str">
        <f>_xlfn.XLOOKUP(A252,'Location list'!$A$2:$A$5,'Location list'!$B$2:$B$5)</f>
        <v>Gooey Ganache Grotto</v>
      </c>
      <c r="G252" s="3" t="str">
        <f>_xlfn.XLOOKUP(B252,'Location list'!$A$6:$A$11,'Location list'!$B$6:$B$11)</f>
        <v>Mallow Melt Mountains</v>
      </c>
    </row>
    <row r="253" spans="1:7" x14ac:dyDescent="0.35">
      <c r="A253" s="3" t="s">
        <v>4</v>
      </c>
      <c r="B253" s="3" t="s">
        <v>12</v>
      </c>
      <c r="C253" s="3">
        <v>18618</v>
      </c>
      <c r="D253" s="11">
        <v>426.85</v>
      </c>
      <c r="E253" s="11">
        <f t="shared" si="3"/>
        <v>2.2926737565796541E-2</v>
      </c>
      <c r="F253" s="3" t="str">
        <f>_xlfn.XLOOKUP(A253,'Location list'!$A$2:$A$5,'Location list'!$B$2:$B$5)</f>
        <v>Gooey Ganache Grotto</v>
      </c>
      <c r="G253" s="3" t="str">
        <f>_xlfn.XLOOKUP(B253,'Location list'!$A$6:$A$11,'Location list'!$B$6:$B$11)</f>
        <v>Mallow Melt Mountains</v>
      </c>
    </row>
    <row r="254" spans="1:7" x14ac:dyDescent="0.35">
      <c r="A254" s="3" t="s">
        <v>4</v>
      </c>
      <c r="B254" s="3" t="s">
        <v>12</v>
      </c>
      <c r="C254" s="3">
        <v>18789</v>
      </c>
      <c r="D254" s="11">
        <v>1182.33</v>
      </c>
      <c r="E254" s="11">
        <f t="shared" si="3"/>
        <v>6.2926712438128682E-2</v>
      </c>
      <c r="F254" s="3" t="str">
        <f>_xlfn.XLOOKUP(A254,'Location list'!$A$2:$A$5,'Location list'!$B$2:$B$5)</f>
        <v>Gooey Ganache Grotto</v>
      </c>
      <c r="G254" s="3" t="str">
        <f>_xlfn.XLOOKUP(B254,'Location list'!$A$6:$A$11,'Location list'!$B$6:$B$11)</f>
        <v>Mallow Melt Mountains</v>
      </c>
    </row>
    <row r="255" spans="1:7" x14ac:dyDescent="0.35">
      <c r="A255" s="3" t="s">
        <v>4</v>
      </c>
      <c r="B255" s="3" t="s">
        <v>12</v>
      </c>
      <c r="C255" s="3">
        <v>10631</v>
      </c>
      <c r="D255" s="11">
        <v>243.74</v>
      </c>
      <c r="E255" s="11">
        <f t="shared" si="3"/>
        <v>2.2927288119650082E-2</v>
      </c>
      <c r="F255" s="3" t="str">
        <f>_xlfn.XLOOKUP(A255,'Location list'!$A$2:$A$5,'Location list'!$B$2:$B$5)</f>
        <v>Gooey Ganache Grotto</v>
      </c>
      <c r="G255" s="3" t="str">
        <f>_xlfn.XLOOKUP(B255,'Location list'!$A$6:$A$11,'Location list'!$B$6:$B$11)</f>
        <v>Mallow Melt Mountains</v>
      </c>
    </row>
    <row r="256" spans="1:7" x14ac:dyDescent="0.35">
      <c r="A256" s="3" t="s">
        <v>4</v>
      </c>
      <c r="B256" s="3" t="s">
        <v>12</v>
      </c>
      <c r="C256" s="3">
        <v>15452</v>
      </c>
      <c r="D256" s="11">
        <v>354.27</v>
      </c>
      <c r="E256" s="11">
        <f t="shared" si="3"/>
        <v>2.292712917421693E-2</v>
      </c>
      <c r="F256" s="3" t="str">
        <f>_xlfn.XLOOKUP(A256,'Location list'!$A$2:$A$5,'Location list'!$B$2:$B$5)</f>
        <v>Gooey Ganache Grotto</v>
      </c>
      <c r="G256" s="3" t="str">
        <f>_xlfn.XLOOKUP(B256,'Location list'!$A$6:$A$11,'Location list'!$B$6:$B$11)</f>
        <v>Mallow Melt Mountains</v>
      </c>
    </row>
    <row r="257" spans="1:7" x14ac:dyDescent="0.35">
      <c r="A257" s="3" t="s">
        <v>4</v>
      </c>
      <c r="B257" s="3" t="s">
        <v>12</v>
      </c>
      <c r="C257" s="3">
        <v>19228</v>
      </c>
      <c r="D257" s="11">
        <v>825.4</v>
      </c>
      <c r="E257" s="11">
        <f t="shared" si="3"/>
        <v>4.2926981485333887E-2</v>
      </c>
      <c r="F257" s="3" t="str">
        <f>_xlfn.XLOOKUP(A257,'Location list'!$A$2:$A$5,'Location list'!$B$2:$B$5)</f>
        <v>Gooey Ganache Grotto</v>
      </c>
      <c r="G257" s="3" t="str">
        <f>_xlfn.XLOOKUP(B257,'Location list'!$A$6:$A$11,'Location list'!$B$6:$B$11)</f>
        <v>Mallow Melt Mountains</v>
      </c>
    </row>
    <row r="258" spans="1:7" x14ac:dyDescent="0.35">
      <c r="A258" s="3" t="s">
        <v>4</v>
      </c>
      <c r="B258" s="3" t="s">
        <v>12</v>
      </c>
      <c r="C258" s="3">
        <v>11995</v>
      </c>
      <c r="D258" s="11">
        <v>1594.46</v>
      </c>
      <c r="E258" s="11">
        <f t="shared" si="3"/>
        <v>0.13292705293872448</v>
      </c>
      <c r="F258" s="3" t="str">
        <f>_xlfn.XLOOKUP(A258,'Location list'!$A$2:$A$5,'Location list'!$B$2:$B$5)</f>
        <v>Gooey Ganache Grotto</v>
      </c>
      <c r="G258" s="3" t="str">
        <f>_xlfn.XLOOKUP(B258,'Location list'!$A$6:$A$11,'Location list'!$B$6:$B$11)</f>
        <v>Mallow Melt Mountains</v>
      </c>
    </row>
    <row r="259" spans="1:7" x14ac:dyDescent="0.35">
      <c r="A259" s="3" t="s">
        <v>4</v>
      </c>
      <c r="B259" s="3" t="s">
        <v>12</v>
      </c>
      <c r="C259" s="3">
        <v>11347</v>
      </c>
      <c r="D259" s="11">
        <v>487.09</v>
      </c>
      <c r="E259" s="11">
        <f t="shared" ref="E259:E322" si="4">D259/C259</f>
        <v>4.2926764783643254E-2</v>
      </c>
      <c r="F259" s="3" t="str">
        <f>_xlfn.XLOOKUP(A259,'Location list'!$A$2:$A$5,'Location list'!$B$2:$B$5)</f>
        <v>Gooey Ganache Grotto</v>
      </c>
      <c r="G259" s="3" t="str">
        <f>_xlfn.XLOOKUP(B259,'Location list'!$A$6:$A$11,'Location list'!$B$6:$B$11)</f>
        <v>Mallow Melt Mountains</v>
      </c>
    </row>
    <row r="260" spans="1:7" x14ac:dyDescent="0.35">
      <c r="A260" s="3" t="s">
        <v>4</v>
      </c>
      <c r="B260" s="3" t="s">
        <v>12</v>
      </c>
      <c r="C260" s="3">
        <v>11158</v>
      </c>
      <c r="D260" s="11">
        <v>2822.16</v>
      </c>
      <c r="E260" s="11">
        <f t="shared" si="4"/>
        <v>0.25292704785803904</v>
      </c>
      <c r="F260" s="3" t="str">
        <f>_xlfn.XLOOKUP(A260,'Location list'!$A$2:$A$5,'Location list'!$B$2:$B$5)</f>
        <v>Gooey Ganache Grotto</v>
      </c>
      <c r="G260" s="3" t="str">
        <f>_xlfn.XLOOKUP(B260,'Location list'!$A$6:$A$11,'Location list'!$B$6:$B$11)</f>
        <v>Mallow Melt Mountains</v>
      </c>
    </row>
    <row r="261" spans="1:7" x14ac:dyDescent="0.35">
      <c r="A261" s="3" t="s">
        <v>4</v>
      </c>
      <c r="B261" s="3" t="s">
        <v>12</v>
      </c>
      <c r="C261" s="3">
        <v>17354</v>
      </c>
      <c r="D261" s="11">
        <v>1265.57</v>
      </c>
      <c r="E261" s="11">
        <f t="shared" si="4"/>
        <v>7.292670277745765E-2</v>
      </c>
      <c r="F261" s="3" t="str">
        <f>_xlfn.XLOOKUP(A261,'Location list'!$A$2:$A$5,'Location list'!$B$2:$B$5)</f>
        <v>Gooey Ganache Grotto</v>
      </c>
      <c r="G261" s="3" t="str">
        <f>_xlfn.XLOOKUP(B261,'Location list'!$A$6:$A$11,'Location list'!$B$6:$B$11)</f>
        <v>Mallow Melt Mountains</v>
      </c>
    </row>
    <row r="262" spans="1:7" x14ac:dyDescent="0.35">
      <c r="A262" s="3" t="s">
        <v>4</v>
      </c>
      <c r="B262" s="3" t="s">
        <v>11</v>
      </c>
      <c r="C262" s="3">
        <v>14049</v>
      </c>
      <c r="D262" s="11">
        <v>1587.96</v>
      </c>
      <c r="E262" s="11">
        <f t="shared" si="4"/>
        <v>0.11303010890454837</v>
      </c>
      <c r="F262" s="3" t="str">
        <f>_xlfn.XLOOKUP(A262,'Location list'!$A$2:$A$5,'Location list'!$B$2:$B$5)</f>
        <v>Gooey Ganache Grotto</v>
      </c>
      <c r="G262" s="3" t="str">
        <f>_xlfn.XLOOKUP(B262,'Location list'!$A$6:$A$11,'Location list'!$B$6:$B$11)</f>
        <v>Snickerdoodle Slopes</v>
      </c>
    </row>
    <row r="263" spans="1:7" x14ac:dyDescent="0.35">
      <c r="A263" s="3" t="s">
        <v>4</v>
      </c>
      <c r="B263" s="3" t="s">
        <v>11</v>
      </c>
      <c r="C263" s="3">
        <v>16953</v>
      </c>
      <c r="D263" s="11">
        <v>1068.55</v>
      </c>
      <c r="E263" s="11">
        <f t="shared" si="4"/>
        <v>6.3030142157730187E-2</v>
      </c>
      <c r="F263" s="3" t="str">
        <f>_xlfn.XLOOKUP(A263,'Location list'!$A$2:$A$5,'Location list'!$B$2:$B$5)</f>
        <v>Gooey Ganache Grotto</v>
      </c>
      <c r="G263" s="3" t="str">
        <f>_xlfn.XLOOKUP(B263,'Location list'!$A$6:$A$11,'Location list'!$B$6:$B$11)</f>
        <v>Snickerdoodle Slopes</v>
      </c>
    </row>
    <row r="264" spans="1:7" x14ac:dyDescent="0.35">
      <c r="A264" s="3" t="s">
        <v>4</v>
      </c>
      <c r="B264" s="3" t="s">
        <v>11</v>
      </c>
      <c r="C264" s="3">
        <v>15088</v>
      </c>
      <c r="D264" s="11">
        <v>1554.52</v>
      </c>
      <c r="E264" s="11">
        <f t="shared" si="4"/>
        <v>0.10303022269353128</v>
      </c>
      <c r="F264" s="3" t="str">
        <f>_xlfn.XLOOKUP(A264,'Location list'!$A$2:$A$5,'Location list'!$B$2:$B$5)</f>
        <v>Gooey Ganache Grotto</v>
      </c>
      <c r="G264" s="3" t="str">
        <f>_xlfn.XLOOKUP(B264,'Location list'!$A$6:$A$11,'Location list'!$B$6:$B$11)</f>
        <v>Snickerdoodle Slopes</v>
      </c>
    </row>
    <row r="265" spans="1:7" x14ac:dyDescent="0.35">
      <c r="A265" s="3" t="s">
        <v>4</v>
      </c>
      <c r="B265" s="3" t="s">
        <v>11</v>
      </c>
      <c r="C265" s="3">
        <v>12654</v>
      </c>
      <c r="D265" s="11">
        <v>797.59</v>
      </c>
      <c r="E265" s="11">
        <f t="shared" si="4"/>
        <v>6.3030662241188556E-2</v>
      </c>
      <c r="F265" s="3" t="str">
        <f>_xlfn.XLOOKUP(A265,'Location list'!$A$2:$A$5,'Location list'!$B$2:$B$5)</f>
        <v>Gooey Ganache Grotto</v>
      </c>
      <c r="G265" s="3" t="str">
        <f>_xlfn.XLOOKUP(B265,'Location list'!$A$6:$A$11,'Location list'!$B$6:$B$11)</f>
        <v>Snickerdoodle Slopes</v>
      </c>
    </row>
    <row r="266" spans="1:7" x14ac:dyDescent="0.35">
      <c r="A266" s="3" t="s">
        <v>4</v>
      </c>
      <c r="B266" s="3" t="s">
        <v>11</v>
      </c>
      <c r="C266" s="3">
        <v>18913</v>
      </c>
      <c r="D266" s="11">
        <v>1570.35</v>
      </c>
      <c r="E266" s="11">
        <f t="shared" si="4"/>
        <v>8.3030190874001999E-2</v>
      </c>
      <c r="F266" s="3" t="str">
        <f>_xlfn.XLOOKUP(A266,'Location list'!$A$2:$A$5,'Location list'!$B$2:$B$5)</f>
        <v>Gooey Ganache Grotto</v>
      </c>
      <c r="G266" s="3" t="str">
        <f>_xlfn.XLOOKUP(B266,'Location list'!$A$6:$A$11,'Location list'!$B$6:$B$11)</f>
        <v>Snickerdoodle Slopes</v>
      </c>
    </row>
    <row r="267" spans="1:7" x14ac:dyDescent="0.35">
      <c r="A267" s="3" t="s">
        <v>4</v>
      </c>
      <c r="B267" s="3" t="s">
        <v>11</v>
      </c>
      <c r="C267" s="3">
        <v>14768</v>
      </c>
      <c r="D267" s="11">
        <v>1964.59</v>
      </c>
      <c r="E267" s="11">
        <f t="shared" si="4"/>
        <v>0.13303020043336944</v>
      </c>
      <c r="F267" s="3" t="str">
        <f>_xlfn.XLOOKUP(A267,'Location list'!$A$2:$A$5,'Location list'!$B$2:$B$5)</f>
        <v>Gooey Ganache Grotto</v>
      </c>
      <c r="G267" s="3" t="str">
        <f>_xlfn.XLOOKUP(B267,'Location list'!$A$6:$A$11,'Location list'!$B$6:$B$11)</f>
        <v>Snickerdoodle Slopes</v>
      </c>
    </row>
    <row r="268" spans="1:7" x14ac:dyDescent="0.35">
      <c r="A268" s="3" t="s">
        <v>4</v>
      </c>
      <c r="B268" s="3" t="s">
        <v>11</v>
      </c>
      <c r="C268" s="3">
        <v>10012</v>
      </c>
      <c r="D268" s="11">
        <v>3134.06</v>
      </c>
      <c r="E268" s="11">
        <f t="shared" si="4"/>
        <v>0.31303036356372355</v>
      </c>
      <c r="F268" s="3" t="str">
        <f>_xlfn.XLOOKUP(A268,'Location list'!$A$2:$A$5,'Location list'!$B$2:$B$5)</f>
        <v>Gooey Ganache Grotto</v>
      </c>
      <c r="G268" s="3" t="str">
        <f>_xlfn.XLOOKUP(B268,'Location list'!$A$6:$A$11,'Location list'!$B$6:$B$11)</f>
        <v>Snickerdoodle Slopes</v>
      </c>
    </row>
    <row r="269" spans="1:7" x14ac:dyDescent="0.35">
      <c r="A269" s="3" t="s">
        <v>4</v>
      </c>
      <c r="B269" s="3" t="s">
        <v>11</v>
      </c>
      <c r="C269" s="3">
        <v>12770</v>
      </c>
      <c r="D269" s="11">
        <v>1188</v>
      </c>
      <c r="E269" s="11">
        <f t="shared" si="4"/>
        <v>9.303054032889585E-2</v>
      </c>
      <c r="F269" s="3" t="str">
        <f>_xlfn.XLOOKUP(A269,'Location list'!$A$2:$A$5,'Location list'!$B$2:$B$5)</f>
        <v>Gooey Ganache Grotto</v>
      </c>
      <c r="G269" s="3" t="str">
        <f>_xlfn.XLOOKUP(B269,'Location list'!$A$6:$A$11,'Location list'!$B$6:$B$11)</f>
        <v>Snickerdoodle Slopes</v>
      </c>
    </row>
    <row r="270" spans="1:7" x14ac:dyDescent="0.35">
      <c r="A270" s="3" t="s">
        <v>4</v>
      </c>
      <c r="B270" s="3" t="s">
        <v>11</v>
      </c>
      <c r="C270" s="3">
        <v>14352</v>
      </c>
      <c r="D270" s="11">
        <v>904.61</v>
      </c>
      <c r="E270" s="11">
        <f t="shared" si="4"/>
        <v>6.3030239687848391E-2</v>
      </c>
      <c r="F270" s="3" t="str">
        <f>_xlfn.XLOOKUP(A270,'Location list'!$A$2:$A$5,'Location list'!$B$2:$B$5)</f>
        <v>Gooey Ganache Grotto</v>
      </c>
      <c r="G270" s="3" t="str">
        <f>_xlfn.XLOOKUP(B270,'Location list'!$A$6:$A$11,'Location list'!$B$6:$B$11)</f>
        <v>Snickerdoodle Slopes</v>
      </c>
    </row>
    <row r="271" spans="1:7" x14ac:dyDescent="0.35">
      <c r="A271" s="3" t="s">
        <v>4</v>
      </c>
      <c r="B271" s="3" t="s">
        <v>11</v>
      </c>
      <c r="C271" s="3">
        <v>15952</v>
      </c>
      <c r="D271" s="11">
        <v>1643.54</v>
      </c>
      <c r="E271" s="11">
        <f t="shared" si="4"/>
        <v>0.10303034102306921</v>
      </c>
      <c r="F271" s="3" t="str">
        <f>_xlfn.XLOOKUP(A271,'Location list'!$A$2:$A$5,'Location list'!$B$2:$B$5)</f>
        <v>Gooey Ganache Grotto</v>
      </c>
      <c r="G271" s="3" t="str">
        <f>_xlfn.XLOOKUP(B271,'Location list'!$A$6:$A$11,'Location list'!$B$6:$B$11)</f>
        <v>Snickerdoodle Slopes</v>
      </c>
    </row>
    <row r="272" spans="1:7" x14ac:dyDescent="0.35">
      <c r="A272" s="3" t="s">
        <v>4</v>
      </c>
      <c r="B272" s="3" t="s">
        <v>11</v>
      </c>
      <c r="C272" s="3">
        <v>19620</v>
      </c>
      <c r="D272" s="11">
        <v>844.25</v>
      </c>
      <c r="E272" s="11">
        <f t="shared" si="4"/>
        <v>4.3030071355759432E-2</v>
      </c>
      <c r="F272" s="3" t="str">
        <f>_xlfn.XLOOKUP(A272,'Location list'!$A$2:$A$5,'Location list'!$B$2:$B$5)</f>
        <v>Gooey Ganache Grotto</v>
      </c>
      <c r="G272" s="3" t="str">
        <f>_xlfn.XLOOKUP(B272,'Location list'!$A$6:$A$11,'Location list'!$B$6:$B$11)</f>
        <v>Snickerdoodle Slopes</v>
      </c>
    </row>
    <row r="273" spans="1:7" x14ac:dyDescent="0.35">
      <c r="A273" s="3" t="s">
        <v>4</v>
      </c>
      <c r="B273" s="3" t="s">
        <v>11</v>
      </c>
      <c r="C273" s="3">
        <v>13344</v>
      </c>
      <c r="D273" s="11">
        <v>1775.16</v>
      </c>
      <c r="E273" s="11">
        <f t="shared" si="4"/>
        <v>0.13303057553956835</v>
      </c>
      <c r="F273" s="3" t="str">
        <f>_xlfn.XLOOKUP(A273,'Location list'!$A$2:$A$5,'Location list'!$B$2:$B$5)</f>
        <v>Gooey Ganache Grotto</v>
      </c>
      <c r="G273" s="3" t="str">
        <f>_xlfn.XLOOKUP(B273,'Location list'!$A$6:$A$11,'Location list'!$B$6:$B$11)</f>
        <v>Snickerdoodle Slopes</v>
      </c>
    </row>
    <row r="274" spans="1:7" x14ac:dyDescent="0.35">
      <c r="A274" s="3" t="s">
        <v>4</v>
      </c>
      <c r="B274" s="3" t="s">
        <v>11</v>
      </c>
      <c r="C274" s="3">
        <v>11767</v>
      </c>
      <c r="D274" s="11">
        <v>741.68</v>
      </c>
      <c r="E274" s="11">
        <f t="shared" si="4"/>
        <v>6.3030509050735109E-2</v>
      </c>
      <c r="F274" s="3" t="str">
        <f>_xlfn.XLOOKUP(A274,'Location list'!$A$2:$A$5,'Location list'!$B$2:$B$5)</f>
        <v>Gooey Ganache Grotto</v>
      </c>
      <c r="G274" s="3" t="str">
        <f>_xlfn.XLOOKUP(B274,'Location list'!$A$6:$A$11,'Location list'!$B$6:$B$11)</f>
        <v>Snickerdoodle Slopes</v>
      </c>
    </row>
    <row r="275" spans="1:7" x14ac:dyDescent="0.35">
      <c r="A275" s="3" t="s">
        <v>4</v>
      </c>
      <c r="B275" s="3" t="s">
        <v>11</v>
      </c>
      <c r="C275" s="3">
        <v>11684</v>
      </c>
      <c r="D275" s="11">
        <v>3423.77</v>
      </c>
      <c r="E275" s="11">
        <f t="shared" si="4"/>
        <v>0.29303064019171515</v>
      </c>
      <c r="F275" s="3" t="str">
        <f>_xlfn.XLOOKUP(A275,'Location list'!$A$2:$A$5,'Location list'!$B$2:$B$5)</f>
        <v>Gooey Ganache Grotto</v>
      </c>
      <c r="G275" s="3" t="str">
        <f>_xlfn.XLOOKUP(B275,'Location list'!$A$6:$A$11,'Location list'!$B$6:$B$11)</f>
        <v>Snickerdoodle Slopes</v>
      </c>
    </row>
    <row r="276" spans="1:7" x14ac:dyDescent="0.35">
      <c r="A276" s="3" t="s">
        <v>4</v>
      </c>
      <c r="B276" s="3" t="s">
        <v>11</v>
      </c>
      <c r="C276" s="3">
        <v>17271</v>
      </c>
      <c r="D276" s="11">
        <v>1779.44</v>
      </c>
      <c r="E276" s="11">
        <f t="shared" si="4"/>
        <v>0.10303051357767357</v>
      </c>
      <c r="F276" s="3" t="str">
        <f>_xlfn.XLOOKUP(A276,'Location list'!$A$2:$A$5,'Location list'!$B$2:$B$5)</f>
        <v>Gooey Ganache Grotto</v>
      </c>
      <c r="G276" s="3" t="str">
        <f>_xlfn.XLOOKUP(B276,'Location list'!$A$6:$A$11,'Location list'!$B$6:$B$11)</f>
        <v>Snickerdoodle Slopes</v>
      </c>
    </row>
    <row r="277" spans="1:7" x14ac:dyDescent="0.35">
      <c r="A277" s="3" t="s">
        <v>4</v>
      </c>
      <c r="B277" s="3" t="s">
        <v>11</v>
      </c>
      <c r="C277" s="3">
        <v>16147</v>
      </c>
      <c r="D277" s="11">
        <v>2955.39</v>
      </c>
      <c r="E277" s="11">
        <f t="shared" si="4"/>
        <v>0.18303028426333065</v>
      </c>
      <c r="F277" s="3" t="str">
        <f>_xlfn.XLOOKUP(A277,'Location list'!$A$2:$A$5,'Location list'!$B$2:$B$5)</f>
        <v>Gooey Ganache Grotto</v>
      </c>
      <c r="G277" s="3" t="str">
        <f>_xlfn.XLOOKUP(B277,'Location list'!$A$6:$A$11,'Location list'!$B$6:$B$11)</f>
        <v>Snickerdoodle Slopes</v>
      </c>
    </row>
    <row r="278" spans="1:7" x14ac:dyDescent="0.35">
      <c r="A278" s="3" t="s">
        <v>4</v>
      </c>
      <c r="B278" s="3" t="s">
        <v>11</v>
      </c>
      <c r="C278" s="3">
        <v>11770</v>
      </c>
      <c r="D278" s="11">
        <v>506.47</v>
      </c>
      <c r="E278" s="11">
        <f t="shared" si="4"/>
        <v>4.3030586236193713E-2</v>
      </c>
      <c r="F278" s="3" t="str">
        <f>_xlfn.XLOOKUP(A278,'Location list'!$A$2:$A$5,'Location list'!$B$2:$B$5)</f>
        <v>Gooey Ganache Grotto</v>
      </c>
      <c r="G278" s="3" t="str">
        <f>_xlfn.XLOOKUP(B278,'Location list'!$A$6:$A$11,'Location list'!$B$6:$B$11)</f>
        <v>Snickerdoodle Slopes</v>
      </c>
    </row>
    <row r="279" spans="1:7" x14ac:dyDescent="0.35">
      <c r="A279" s="3" t="s">
        <v>4</v>
      </c>
      <c r="B279" s="3" t="s">
        <v>11</v>
      </c>
      <c r="C279" s="3">
        <v>16813</v>
      </c>
      <c r="D279" s="11">
        <v>3581.68</v>
      </c>
      <c r="E279" s="11">
        <f t="shared" si="4"/>
        <v>0.21303039314815916</v>
      </c>
      <c r="F279" s="3" t="str">
        <f>_xlfn.XLOOKUP(A279,'Location list'!$A$2:$A$5,'Location list'!$B$2:$B$5)</f>
        <v>Gooey Ganache Grotto</v>
      </c>
      <c r="G279" s="3" t="str">
        <f>_xlfn.XLOOKUP(B279,'Location list'!$A$6:$A$11,'Location list'!$B$6:$B$11)</f>
        <v>Snickerdoodle Slopes</v>
      </c>
    </row>
    <row r="280" spans="1:7" x14ac:dyDescent="0.35">
      <c r="A280" s="3" t="s">
        <v>4</v>
      </c>
      <c r="B280" s="3" t="s">
        <v>11</v>
      </c>
      <c r="C280" s="3">
        <v>15851</v>
      </c>
      <c r="D280" s="11">
        <v>1474.62</v>
      </c>
      <c r="E280" s="11">
        <f t="shared" si="4"/>
        <v>9.3030092738628473E-2</v>
      </c>
      <c r="F280" s="3" t="str">
        <f>_xlfn.XLOOKUP(A280,'Location list'!$A$2:$A$5,'Location list'!$B$2:$B$5)</f>
        <v>Gooey Ganache Grotto</v>
      </c>
      <c r="G280" s="3" t="str">
        <f>_xlfn.XLOOKUP(B280,'Location list'!$A$6:$A$11,'Location list'!$B$6:$B$11)</f>
        <v>Snickerdoodle Slopes</v>
      </c>
    </row>
    <row r="281" spans="1:7" x14ac:dyDescent="0.35">
      <c r="A281" s="3" t="s">
        <v>4</v>
      </c>
      <c r="B281" s="3" t="s">
        <v>11</v>
      </c>
      <c r="C281" s="3">
        <v>18131</v>
      </c>
      <c r="D281" s="11">
        <v>1142.8</v>
      </c>
      <c r="E281" s="11">
        <f t="shared" si="4"/>
        <v>6.30301693232585E-2</v>
      </c>
      <c r="F281" s="3" t="str">
        <f>_xlfn.XLOOKUP(A281,'Location list'!$A$2:$A$5,'Location list'!$B$2:$B$5)</f>
        <v>Gooey Ganache Grotto</v>
      </c>
      <c r="G281" s="3" t="str">
        <f>_xlfn.XLOOKUP(B281,'Location list'!$A$6:$A$11,'Location list'!$B$6:$B$11)</f>
        <v>Snickerdoodle Slopes</v>
      </c>
    </row>
    <row r="282" spans="1:7" x14ac:dyDescent="0.35">
      <c r="A282" s="3" t="s">
        <v>4</v>
      </c>
      <c r="B282" s="3" t="s">
        <v>11</v>
      </c>
      <c r="C282" s="3">
        <v>17588</v>
      </c>
      <c r="D282" s="11">
        <v>580.94000000000005</v>
      </c>
      <c r="E282" s="11">
        <f t="shared" si="4"/>
        <v>3.3030475324084603E-2</v>
      </c>
      <c r="F282" s="3" t="str">
        <f>_xlfn.XLOOKUP(A282,'Location list'!$A$2:$A$5,'Location list'!$B$2:$B$5)</f>
        <v>Gooey Ganache Grotto</v>
      </c>
      <c r="G282" s="3" t="str">
        <f>_xlfn.XLOOKUP(B282,'Location list'!$A$6:$A$11,'Location list'!$B$6:$B$11)</f>
        <v>Snickerdoodle Slopes</v>
      </c>
    </row>
    <row r="283" spans="1:7" x14ac:dyDescent="0.35">
      <c r="A283" s="3" t="s">
        <v>4</v>
      </c>
      <c r="B283" s="3" t="s">
        <v>11</v>
      </c>
      <c r="C283" s="3">
        <v>16749</v>
      </c>
      <c r="D283" s="11">
        <v>2730.59</v>
      </c>
      <c r="E283" s="11">
        <f t="shared" si="4"/>
        <v>0.16303003164368024</v>
      </c>
      <c r="F283" s="3" t="str">
        <f>_xlfn.XLOOKUP(A283,'Location list'!$A$2:$A$5,'Location list'!$B$2:$B$5)</f>
        <v>Gooey Ganache Grotto</v>
      </c>
      <c r="G283" s="3" t="str">
        <f>_xlfn.XLOOKUP(B283,'Location list'!$A$6:$A$11,'Location list'!$B$6:$B$11)</f>
        <v>Snickerdoodle Slopes</v>
      </c>
    </row>
    <row r="284" spans="1:7" x14ac:dyDescent="0.35">
      <c r="A284" s="3" t="s">
        <v>4</v>
      </c>
      <c r="B284" s="3" t="s">
        <v>11</v>
      </c>
      <c r="C284" s="3">
        <v>14415</v>
      </c>
      <c r="D284" s="11">
        <v>2350.08</v>
      </c>
      <c r="E284" s="11">
        <f t="shared" si="4"/>
        <v>0.16303017689906346</v>
      </c>
      <c r="F284" s="3" t="str">
        <f>_xlfn.XLOOKUP(A284,'Location list'!$A$2:$A$5,'Location list'!$B$2:$B$5)</f>
        <v>Gooey Ganache Grotto</v>
      </c>
      <c r="G284" s="3" t="str">
        <f>_xlfn.XLOOKUP(B284,'Location list'!$A$6:$A$11,'Location list'!$B$6:$B$11)</f>
        <v>Snickerdoodle Slopes</v>
      </c>
    </row>
    <row r="285" spans="1:7" x14ac:dyDescent="0.35">
      <c r="A285" s="3" t="s">
        <v>4</v>
      </c>
      <c r="B285" s="3" t="s">
        <v>11</v>
      </c>
      <c r="C285" s="3">
        <v>12717</v>
      </c>
      <c r="D285" s="11">
        <v>2073.2600000000002</v>
      </c>
      <c r="E285" s="11">
        <f t="shared" si="4"/>
        <v>0.1630305889753873</v>
      </c>
      <c r="F285" s="3" t="str">
        <f>_xlfn.XLOOKUP(A285,'Location list'!$A$2:$A$5,'Location list'!$B$2:$B$5)</f>
        <v>Gooey Ganache Grotto</v>
      </c>
      <c r="G285" s="3" t="str">
        <f>_xlfn.XLOOKUP(B285,'Location list'!$A$6:$A$11,'Location list'!$B$6:$B$11)</f>
        <v>Snickerdoodle Slopes</v>
      </c>
    </row>
    <row r="286" spans="1:7" x14ac:dyDescent="0.35">
      <c r="A286" s="3" t="s">
        <v>4</v>
      </c>
      <c r="B286" s="3" t="s">
        <v>11</v>
      </c>
      <c r="C286" s="3">
        <v>12120</v>
      </c>
      <c r="D286" s="11">
        <v>1127.53</v>
      </c>
      <c r="E286" s="11">
        <f t="shared" si="4"/>
        <v>9.3030528052805275E-2</v>
      </c>
      <c r="F286" s="3" t="str">
        <f>_xlfn.XLOOKUP(A286,'Location list'!$A$2:$A$5,'Location list'!$B$2:$B$5)</f>
        <v>Gooey Ganache Grotto</v>
      </c>
      <c r="G286" s="3" t="str">
        <f>_xlfn.XLOOKUP(B286,'Location list'!$A$6:$A$11,'Location list'!$B$6:$B$11)</f>
        <v>Snickerdoodle Slopes</v>
      </c>
    </row>
    <row r="287" spans="1:7" x14ac:dyDescent="0.35">
      <c r="A287" s="3" t="s">
        <v>4</v>
      </c>
      <c r="B287" s="3" t="s">
        <v>11</v>
      </c>
      <c r="C287" s="3">
        <v>11059</v>
      </c>
      <c r="D287" s="11">
        <v>697.05</v>
      </c>
      <c r="E287" s="11">
        <f t="shared" si="4"/>
        <v>6.3030111221629437E-2</v>
      </c>
      <c r="F287" s="3" t="str">
        <f>_xlfn.XLOOKUP(A287,'Location list'!$A$2:$A$5,'Location list'!$B$2:$B$5)</f>
        <v>Gooey Ganache Grotto</v>
      </c>
      <c r="G287" s="3" t="str">
        <f>_xlfn.XLOOKUP(B287,'Location list'!$A$6:$A$11,'Location list'!$B$6:$B$11)</f>
        <v>Snickerdoodle Slopes</v>
      </c>
    </row>
    <row r="288" spans="1:7" x14ac:dyDescent="0.35">
      <c r="A288" s="3" t="s">
        <v>4</v>
      </c>
      <c r="B288" s="3" t="s">
        <v>11</v>
      </c>
      <c r="C288" s="3">
        <v>13102</v>
      </c>
      <c r="D288" s="11">
        <v>694.8</v>
      </c>
      <c r="E288" s="11">
        <f t="shared" si="4"/>
        <v>5.3030071744771784E-2</v>
      </c>
      <c r="F288" s="3" t="str">
        <f>_xlfn.XLOOKUP(A288,'Location list'!$A$2:$A$5,'Location list'!$B$2:$B$5)</f>
        <v>Gooey Ganache Grotto</v>
      </c>
      <c r="G288" s="3" t="str">
        <f>_xlfn.XLOOKUP(B288,'Location list'!$A$6:$A$11,'Location list'!$B$6:$B$11)</f>
        <v>Snickerdoodle Slopes</v>
      </c>
    </row>
    <row r="289" spans="1:7" x14ac:dyDescent="0.35">
      <c r="A289" s="3" t="s">
        <v>4</v>
      </c>
      <c r="B289" s="3" t="s">
        <v>11</v>
      </c>
      <c r="C289" s="3">
        <v>11701</v>
      </c>
      <c r="D289" s="11">
        <v>5885.96</v>
      </c>
      <c r="E289" s="11">
        <f t="shared" si="4"/>
        <v>0.50303051021280232</v>
      </c>
      <c r="F289" s="3" t="str">
        <f>_xlfn.XLOOKUP(A289,'Location list'!$A$2:$A$5,'Location list'!$B$2:$B$5)</f>
        <v>Gooey Ganache Grotto</v>
      </c>
      <c r="G289" s="3" t="str">
        <f>_xlfn.XLOOKUP(B289,'Location list'!$A$6:$A$11,'Location list'!$B$6:$B$11)</f>
        <v>Snickerdoodle Slopes</v>
      </c>
    </row>
    <row r="290" spans="1:7" x14ac:dyDescent="0.35">
      <c r="A290" s="3" t="s">
        <v>4</v>
      </c>
      <c r="B290" s="3" t="s">
        <v>11</v>
      </c>
      <c r="C290" s="3">
        <v>14198</v>
      </c>
      <c r="D290" s="11">
        <v>1320.84</v>
      </c>
      <c r="E290" s="11">
        <f t="shared" si="4"/>
        <v>9.3030004225947316E-2</v>
      </c>
      <c r="F290" s="3" t="str">
        <f>_xlfn.XLOOKUP(A290,'Location list'!$A$2:$A$5,'Location list'!$B$2:$B$5)</f>
        <v>Gooey Ganache Grotto</v>
      </c>
      <c r="G290" s="3" t="str">
        <f>_xlfn.XLOOKUP(B290,'Location list'!$A$6:$A$11,'Location list'!$B$6:$B$11)</f>
        <v>Snickerdoodle Slopes</v>
      </c>
    </row>
    <row r="291" spans="1:7" x14ac:dyDescent="0.35">
      <c r="A291" s="3" t="s">
        <v>4</v>
      </c>
      <c r="B291" s="3" t="s">
        <v>11</v>
      </c>
      <c r="C291" s="3">
        <v>13581</v>
      </c>
      <c r="D291" s="11">
        <v>1535.06</v>
      </c>
      <c r="E291" s="11">
        <f t="shared" si="4"/>
        <v>0.11302996833811943</v>
      </c>
      <c r="F291" s="3" t="str">
        <f>_xlfn.XLOOKUP(A291,'Location list'!$A$2:$A$5,'Location list'!$B$2:$B$5)</f>
        <v>Gooey Ganache Grotto</v>
      </c>
      <c r="G291" s="3" t="str">
        <f>_xlfn.XLOOKUP(B291,'Location list'!$A$6:$A$11,'Location list'!$B$6:$B$11)</f>
        <v>Snickerdoodle Slopes</v>
      </c>
    </row>
    <row r="292" spans="1:7" x14ac:dyDescent="0.35">
      <c r="A292" s="3" t="s">
        <v>4</v>
      </c>
      <c r="B292" s="3" t="s">
        <v>11</v>
      </c>
      <c r="C292" s="3">
        <v>18803</v>
      </c>
      <c r="D292" s="11">
        <v>997.13</v>
      </c>
      <c r="E292" s="11">
        <f t="shared" si="4"/>
        <v>5.3030367494548744E-2</v>
      </c>
      <c r="F292" s="3" t="str">
        <f>_xlfn.XLOOKUP(A292,'Location list'!$A$2:$A$5,'Location list'!$B$2:$B$5)</f>
        <v>Gooey Ganache Grotto</v>
      </c>
      <c r="G292" s="3" t="str">
        <f>_xlfn.XLOOKUP(B292,'Location list'!$A$6:$A$11,'Location list'!$B$6:$B$11)</f>
        <v>Snickerdoodle Slopes</v>
      </c>
    </row>
    <row r="293" spans="1:7" x14ac:dyDescent="0.35">
      <c r="A293" s="3" t="s">
        <v>4</v>
      </c>
      <c r="B293" s="3" t="s">
        <v>11</v>
      </c>
      <c r="C293" s="3">
        <v>16734</v>
      </c>
      <c r="D293" s="11">
        <v>5740.27</v>
      </c>
      <c r="E293" s="11">
        <f t="shared" si="4"/>
        <v>0.34303035735628068</v>
      </c>
      <c r="F293" s="3" t="str">
        <f>_xlfn.XLOOKUP(A293,'Location list'!$A$2:$A$5,'Location list'!$B$2:$B$5)</f>
        <v>Gooey Ganache Grotto</v>
      </c>
      <c r="G293" s="3" t="str">
        <f>_xlfn.XLOOKUP(B293,'Location list'!$A$6:$A$11,'Location list'!$B$6:$B$11)</f>
        <v>Snickerdoodle Slopes</v>
      </c>
    </row>
    <row r="294" spans="1:7" x14ac:dyDescent="0.35">
      <c r="A294" s="3" t="s">
        <v>4</v>
      </c>
      <c r="B294" s="3" t="s">
        <v>11</v>
      </c>
      <c r="C294" s="3">
        <v>16952</v>
      </c>
      <c r="D294" s="11">
        <v>1577.05</v>
      </c>
      <c r="E294" s="11">
        <f t="shared" si="4"/>
        <v>9.3030320906087774E-2</v>
      </c>
      <c r="F294" s="3" t="str">
        <f>_xlfn.XLOOKUP(A294,'Location list'!$A$2:$A$5,'Location list'!$B$2:$B$5)</f>
        <v>Gooey Ganache Grotto</v>
      </c>
      <c r="G294" s="3" t="str">
        <f>_xlfn.XLOOKUP(B294,'Location list'!$A$6:$A$11,'Location list'!$B$6:$B$11)</f>
        <v>Snickerdoodle Slopes</v>
      </c>
    </row>
    <row r="295" spans="1:7" x14ac:dyDescent="0.35">
      <c r="A295" s="3" t="s">
        <v>4</v>
      </c>
      <c r="B295" s="3" t="s">
        <v>10</v>
      </c>
      <c r="C295" s="3">
        <v>14513</v>
      </c>
      <c r="D295" s="11">
        <v>1630.29</v>
      </c>
      <c r="E295" s="11">
        <f t="shared" si="4"/>
        <v>0.11233308068628126</v>
      </c>
      <c r="F295" s="3" t="str">
        <f>_xlfn.XLOOKUP(A295,'Location list'!$A$2:$A$5,'Location list'!$B$2:$B$5)</f>
        <v>Gooey Ganache Grotto</v>
      </c>
      <c r="G295" s="3" t="str">
        <f>_xlfn.XLOOKUP(B295,'Location list'!$A$6:$A$11,'Location list'!$B$6:$B$11)</f>
        <v>Sherbet Shoreline</v>
      </c>
    </row>
    <row r="296" spans="1:7" x14ac:dyDescent="0.35">
      <c r="A296" s="3" t="s">
        <v>4</v>
      </c>
      <c r="B296" s="3" t="s">
        <v>10</v>
      </c>
      <c r="C296" s="3">
        <v>12133</v>
      </c>
      <c r="D296" s="11">
        <v>1120.28</v>
      </c>
      <c r="E296" s="11">
        <f t="shared" si="4"/>
        <v>9.2333305860051104E-2</v>
      </c>
      <c r="F296" s="3" t="str">
        <f>_xlfn.XLOOKUP(A296,'Location list'!$A$2:$A$5,'Location list'!$B$2:$B$5)</f>
        <v>Gooey Ganache Grotto</v>
      </c>
      <c r="G296" s="3" t="str">
        <f>_xlfn.XLOOKUP(B296,'Location list'!$A$6:$A$11,'Location list'!$B$6:$B$11)</f>
        <v>Sherbet Shoreline</v>
      </c>
    </row>
    <row r="297" spans="1:7" x14ac:dyDescent="0.35">
      <c r="A297" s="3" t="s">
        <v>4</v>
      </c>
      <c r="B297" s="3" t="s">
        <v>10</v>
      </c>
      <c r="C297" s="3">
        <v>10254</v>
      </c>
      <c r="D297" s="11">
        <v>229.01</v>
      </c>
      <c r="E297" s="11">
        <f t="shared" si="4"/>
        <v>2.2333723425004875E-2</v>
      </c>
      <c r="F297" s="3" t="str">
        <f>_xlfn.XLOOKUP(A297,'Location list'!$A$2:$A$5,'Location list'!$B$2:$B$5)</f>
        <v>Gooey Ganache Grotto</v>
      </c>
      <c r="G297" s="3" t="str">
        <f>_xlfn.XLOOKUP(B297,'Location list'!$A$6:$A$11,'Location list'!$B$6:$B$11)</f>
        <v>Sherbet Shoreline</v>
      </c>
    </row>
    <row r="298" spans="1:7" x14ac:dyDescent="0.35">
      <c r="A298" s="3" t="s">
        <v>4</v>
      </c>
      <c r="B298" s="3" t="s">
        <v>10</v>
      </c>
      <c r="C298" s="3">
        <v>13173</v>
      </c>
      <c r="D298" s="11">
        <v>557.66</v>
      </c>
      <c r="E298" s="11">
        <f t="shared" si="4"/>
        <v>4.2333561071889465E-2</v>
      </c>
      <c r="F298" s="3" t="str">
        <f>_xlfn.XLOOKUP(A298,'Location list'!$A$2:$A$5,'Location list'!$B$2:$B$5)</f>
        <v>Gooey Ganache Grotto</v>
      </c>
      <c r="G298" s="3" t="str">
        <f>_xlfn.XLOOKUP(B298,'Location list'!$A$6:$A$11,'Location list'!$B$6:$B$11)</f>
        <v>Sherbet Shoreline</v>
      </c>
    </row>
    <row r="299" spans="1:7" x14ac:dyDescent="0.35">
      <c r="A299" s="3" t="s">
        <v>4</v>
      </c>
      <c r="B299" s="3" t="s">
        <v>10</v>
      </c>
      <c r="C299" s="3">
        <v>12462</v>
      </c>
      <c r="D299" s="11">
        <v>2147.62</v>
      </c>
      <c r="E299" s="11">
        <f t="shared" si="4"/>
        <v>0.17233349382121649</v>
      </c>
      <c r="F299" s="3" t="str">
        <f>_xlfn.XLOOKUP(A299,'Location list'!$A$2:$A$5,'Location list'!$B$2:$B$5)</f>
        <v>Gooey Ganache Grotto</v>
      </c>
      <c r="G299" s="3" t="str">
        <f>_xlfn.XLOOKUP(B299,'Location list'!$A$6:$A$11,'Location list'!$B$6:$B$11)</f>
        <v>Sherbet Shoreline</v>
      </c>
    </row>
    <row r="300" spans="1:7" x14ac:dyDescent="0.35">
      <c r="A300" s="3" t="s">
        <v>4</v>
      </c>
      <c r="B300" s="3" t="s">
        <v>10</v>
      </c>
      <c r="C300" s="3">
        <v>17565</v>
      </c>
      <c r="D300" s="11">
        <v>7418.28</v>
      </c>
      <c r="E300" s="11">
        <f t="shared" si="4"/>
        <v>0.42233304867634497</v>
      </c>
      <c r="F300" s="3" t="str">
        <f>_xlfn.XLOOKUP(A300,'Location list'!$A$2:$A$5,'Location list'!$B$2:$B$5)</f>
        <v>Gooey Ganache Grotto</v>
      </c>
      <c r="G300" s="3" t="str">
        <f>_xlfn.XLOOKUP(B300,'Location list'!$A$6:$A$11,'Location list'!$B$6:$B$11)</f>
        <v>Sherbet Shoreline</v>
      </c>
    </row>
    <row r="301" spans="1:7" x14ac:dyDescent="0.35">
      <c r="A301" s="3" t="s">
        <v>4</v>
      </c>
      <c r="B301" s="3" t="s">
        <v>10</v>
      </c>
      <c r="C301" s="3">
        <v>18026</v>
      </c>
      <c r="D301" s="11">
        <v>5269.6</v>
      </c>
      <c r="E301" s="11">
        <f t="shared" si="4"/>
        <v>0.29233329634971711</v>
      </c>
      <c r="F301" s="3" t="str">
        <f>_xlfn.XLOOKUP(A301,'Location list'!$A$2:$A$5,'Location list'!$B$2:$B$5)</f>
        <v>Gooey Ganache Grotto</v>
      </c>
      <c r="G301" s="3" t="str">
        <f>_xlfn.XLOOKUP(B301,'Location list'!$A$6:$A$11,'Location list'!$B$6:$B$11)</f>
        <v>Sherbet Shoreline</v>
      </c>
    </row>
    <row r="302" spans="1:7" x14ac:dyDescent="0.35">
      <c r="A302" s="3" t="s">
        <v>4</v>
      </c>
      <c r="B302" s="3" t="s">
        <v>10</v>
      </c>
      <c r="C302" s="3">
        <v>15483</v>
      </c>
      <c r="D302" s="11">
        <v>2513.41</v>
      </c>
      <c r="E302" s="11">
        <f t="shared" si="4"/>
        <v>0.16233352709423238</v>
      </c>
      <c r="F302" s="3" t="str">
        <f>_xlfn.XLOOKUP(A302,'Location list'!$A$2:$A$5,'Location list'!$B$2:$B$5)</f>
        <v>Gooey Ganache Grotto</v>
      </c>
      <c r="G302" s="3" t="str">
        <f>_xlfn.XLOOKUP(B302,'Location list'!$A$6:$A$11,'Location list'!$B$6:$B$11)</f>
        <v>Sherbet Shoreline</v>
      </c>
    </row>
    <row r="303" spans="1:7" x14ac:dyDescent="0.35">
      <c r="A303" s="3" t="s">
        <v>4</v>
      </c>
      <c r="B303" s="3" t="s">
        <v>10</v>
      </c>
      <c r="C303" s="3">
        <v>17582</v>
      </c>
      <c r="D303" s="11">
        <v>2150.86</v>
      </c>
      <c r="E303" s="11">
        <f t="shared" si="4"/>
        <v>0.12233306791036287</v>
      </c>
      <c r="F303" s="3" t="str">
        <f>_xlfn.XLOOKUP(A303,'Location list'!$A$2:$A$5,'Location list'!$B$2:$B$5)</f>
        <v>Gooey Ganache Grotto</v>
      </c>
      <c r="G303" s="3" t="str">
        <f>_xlfn.XLOOKUP(B303,'Location list'!$A$6:$A$11,'Location list'!$B$6:$B$11)</f>
        <v>Sherbet Shoreline</v>
      </c>
    </row>
    <row r="304" spans="1:7" x14ac:dyDescent="0.35">
      <c r="A304" s="3" t="s">
        <v>4</v>
      </c>
      <c r="B304" s="3" t="s">
        <v>10</v>
      </c>
      <c r="C304" s="3">
        <v>17767</v>
      </c>
      <c r="D304" s="11">
        <v>2173.5</v>
      </c>
      <c r="E304" s="11">
        <f t="shared" si="4"/>
        <v>0.12233353970844825</v>
      </c>
      <c r="F304" s="3" t="str">
        <f>_xlfn.XLOOKUP(A304,'Location list'!$A$2:$A$5,'Location list'!$B$2:$B$5)</f>
        <v>Gooey Ganache Grotto</v>
      </c>
      <c r="G304" s="3" t="str">
        <f>_xlfn.XLOOKUP(B304,'Location list'!$A$6:$A$11,'Location list'!$B$6:$B$11)</f>
        <v>Sherbet Shoreline</v>
      </c>
    </row>
    <row r="305" spans="1:7" x14ac:dyDescent="0.35">
      <c r="A305" s="3" t="s">
        <v>4</v>
      </c>
      <c r="B305" s="3" t="s">
        <v>10</v>
      </c>
      <c r="C305" s="3">
        <v>10881</v>
      </c>
      <c r="D305" s="11">
        <v>3507.31</v>
      </c>
      <c r="E305" s="11">
        <f t="shared" si="4"/>
        <v>0.32233342523665104</v>
      </c>
      <c r="F305" s="3" t="str">
        <f>_xlfn.XLOOKUP(A305,'Location list'!$A$2:$A$5,'Location list'!$B$2:$B$5)</f>
        <v>Gooey Ganache Grotto</v>
      </c>
      <c r="G305" s="3" t="str">
        <f>_xlfn.XLOOKUP(B305,'Location list'!$A$6:$A$11,'Location list'!$B$6:$B$11)</f>
        <v>Sherbet Shoreline</v>
      </c>
    </row>
    <row r="306" spans="1:7" x14ac:dyDescent="0.35">
      <c r="A306" s="3" t="s">
        <v>4</v>
      </c>
      <c r="B306" s="3" t="s">
        <v>10</v>
      </c>
      <c r="C306" s="3">
        <v>15306</v>
      </c>
      <c r="D306" s="11">
        <v>954.07</v>
      </c>
      <c r="E306" s="11">
        <f t="shared" si="4"/>
        <v>6.2333071997909321E-2</v>
      </c>
      <c r="F306" s="3" t="str">
        <f>_xlfn.XLOOKUP(A306,'Location list'!$A$2:$A$5,'Location list'!$B$2:$B$5)</f>
        <v>Gooey Ganache Grotto</v>
      </c>
      <c r="G306" s="3" t="str">
        <f>_xlfn.XLOOKUP(B306,'Location list'!$A$6:$A$11,'Location list'!$B$6:$B$11)</f>
        <v>Sherbet Shoreline</v>
      </c>
    </row>
    <row r="307" spans="1:7" x14ac:dyDescent="0.35">
      <c r="A307" s="3" t="s">
        <v>4</v>
      </c>
      <c r="B307" s="3" t="s">
        <v>10</v>
      </c>
      <c r="C307" s="3">
        <v>15166</v>
      </c>
      <c r="D307" s="11">
        <v>1097.01</v>
      </c>
      <c r="E307" s="11">
        <f t="shared" si="4"/>
        <v>7.2333509165238036E-2</v>
      </c>
      <c r="F307" s="3" t="str">
        <f>_xlfn.XLOOKUP(A307,'Location list'!$A$2:$A$5,'Location list'!$B$2:$B$5)</f>
        <v>Gooey Ganache Grotto</v>
      </c>
      <c r="G307" s="3" t="str">
        <f>_xlfn.XLOOKUP(B307,'Location list'!$A$6:$A$11,'Location list'!$B$6:$B$11)</f>
        <v>Sherbet Shoreline</v>
      </c>
    </row>
    <row r="308" spans="1:7" x14ac:dyDescent="0.35">
      <c r="A308" s="3" t="s">
        <v>4</v>
      </c>
      <c r="B308" s="3" t="s">
        <v>10</v>
      </c>
      <c r="C308" s="3">
        <v>11296</v>
      </c>
      <c r="D308" s="11">
        <v>1607.8</v>
      </c>
      <c r="E308" s="11">
        <f t="shared" si="4"/>
        <v>0.14233356940509914</v>
      </c>
      <c r="F308" s="3" t="str">
        <f>_xlfn.XLOOKUP(A308,'Location list'!$A$2:$A$5,'Location list'!$B$2:$B$5)</f>
        <v>Gooey Ganache Grotto</v>
      </c>
      <c r="G308" s="3" t="str">
        <f>_xlfn.XLOOKUP(B308,'Location list'!$A$6:$A$11,'Location list'!$B$6:$B$11)</f>
        <v>Sherbet Shoreline</v>
      </c>
    </row>
    <row r="309" spans="1:7" x14ac:dyDescent="0.35">
      <c r="A309" s="3" t="s">
        <v>4</v>
      </c>
      <c r="B309" s="3" t="s">
        <v>10</v>
      </c>
      <c r="C309" s="3">
        <v>15024</v>
      </c>
      <c r="D309" s="11">
        <v>335.54</v>
      </c>
      <c r="E309" s="11">
        <f t="shared" si="4"/>
        <v>2.2333599574014911E-2</v>
      </c>
      <c r="F309" s="3" t="str">
        <f>_xlfn.XLOOKUP(A309,'Location list'!$A$2:$A$5,'Location list'!$B$2:$B$5)</f>
        <v>Gooey Ganache Grotto</v>
      </c>
      <c r="G309" s="3" t="str">
        <f>_xlfn.XLOOKUP(B309,'Location list'!$A$6:$A$11,'Location list'!$B$6:$B$11)</f>
        <v>Sherbet Shoreline</v>
      </c>
    </row>
    <row r="310" spans="1:7" x14ac:dyDescent="0.35">
      <c r="A310" s="3" t="s">
        <v>4</v>
      </c>
      <c r="B310" s="3" t="s">
        <v>10</v>
      </c>
      <c r="C310" s="3">
        <v>13635</v>
      </c>
      <c r="D310" s="11">
        <v>986.26</v>
      </c>
      <c r="E310" s="11">
        <f t="shared" si="4"/>
        <v>7.2332966629996331E-2</v>
      </c>
      <c r="F310" s="3" t="str">
        <f>_xlfn.XLOOKUP(A310,'Location list'!$A$2:$A$5,'Location list'!$B$2:$B$5)</f>
        <v>Gooey Ganache Grotto</v>
      </c>
      <c r="G310" s="3" t="str">
        <f>_xlfn.XLOOKUP(B310,'Location list'!$A$6:$A$11,'Location list'!$B$6:$B$11)</f>
        <v>Sherbet Shoreline</v>
      </c>
    </row>
    <row r="311" spans="1:7" x14ac:dyDescent="0.35">
      <c r="A311" s="3" t="s">
        <v>4</v>
      </c>
      <c r="B311" s="3" t="s">
        <v>10</v>
      </c>
      <c r="C311" s="3">
        <v>17180</v>
      </c>
      <c r="D311" s="11">
        <v>383.69</v>
      </c>
      <c r="E311" s="11">
        <f t="shared" si="4"/>
        <v>2.2333527357392316E-2</v>
      </c>
      <c r="F311" s="3" t="str">
        <f>_xlfn.XLOOKUP(A311,'Location list'!$A$2:$A$5,'Location list'!$B$2:$B$5)</f>
        <v>Gooey Ganache Grotto</v>
      </c>
      <c r="G311" s="3" t="str">
        <f>_xlfn.XLOOKUP(B311,'Location list'!$A$6:$A$11,'Location list'!$B$6:$B$11)</f>
        <v>Sherbet Shoreline</v>
      </c>
    </row>
    <row r="312" spans="1:7" x14ac:dyDescent="0.35">
      <c r="A312" s="3" t="s">
        <v>4</v>
      </c>
      <c r="B312" s="3" t="s">
        <v>10</v>
      </c>
      <c r="C312" s="3">
        <v>19144</v>
      </c>
      <c r="D312" s="11">
        <v>2533.39</v>
      </c>
      <c r="E312" s="11">
        <f t="shared" si="4"/>
        <v>0.13233336815712493</v>
      </c>
      <c r="F312" s="3" t="str">
        <f>_xlfn.XLOOKUP(A312,'Location list'!$A$2:$A$5,'Location list'!$B$2:$B$5)</f>
        <v>Gooey Ganache Grotto</v>
      </c>
      <c r="G312" s="3" t="str">
        <f>_xlfn.XLOOKUP(B312,'Location list'!$A$6:$A$11,'Location list'!$B$6:$B$11)</f>
        <v>Sherbet Shoreline</v>
      </c>
    </row>
    <row r="313" spans="1:7" x14ac:dyDescent="0.35">
      <c r="A313" s="3" t="s">
        <v>4</v>
      </c>
      <c r="B313" s="3" t="s">
        <v>10</v>
      </c>
      <c r="C313" s="3">
        <v>19032</v>
      </c>
      <c r="D313" s="11">
        <v>3279.85</v>
      </c>
      <c r="E313" s="11">
        <f t="shared" si="4"/>
        <v>0.17233343841950399</v>
      </c>
      <c r="F313" s="3" t="str">
        <f>_xlfn.XLOOKUP(A313,'Location list'!$A$2:$A$5,'Location list'!$B$2:$B$5)</f>
        <v>Gooey Ganache Grotto</v>
      </c>
      <c r="G313" s="3" t="str">
        <f>_xlfn.XLOOKUP(B313,'Location list'!$A$6:$A$11,'Location list'!$B$6:$B$11)</f>
        <v>Sherbet Shoreline</v>
      </c>
    </row>
    <row r="314" spans="1:7" x14ac:dyDescent="0.35">
      <c r="A314" s="3" t="s">
        <v>4</v>
      </c>
      <c r="B314" s="3" t="s">
        <v>10</v>
      </c>
      <c r="C314" s="3">
        <v>19958</v>
      </c>
      <c r="D314" s="11">
        <v>5435.23</v>
      </c>
      <c r="E314" s="11">
        <f t="shared" si="4"/>
        <v>0.27233340014029461</v>
      </c>
      <c r="F314" s="3" t="str">
        <f>_xlfn.XLOOKUP(A314,'Location list'!$A$2:$A$5,'Location list'!$B$2:$B$5)</f>
        <v>Gooey Ganache Grotto</v>
      </c>
      <c r="G314" s="3" t="str">
        <f>_xlfn.XLOOKUP(B314,'Location list'!$A$6:$A$11,'Location list'!$B$6:$B$11)</f>
        <v>Sherbet Shoreline</v>
      </c>
    </row>
    <row r="315" spans="1:7" x14ac:dyDescent="0.35">
      <c r="A315" s="3" t="s">
        <v>4</v>
      </c>
      <c r="B315" s="3" t="s">
        <v>10</v>
      </c>
      <c r="C315" s="3">
        <v>18077</v>
      </c>
      <c r="D315" s="11">
        <v>1849.88</v>
      </c>
      <c r="E315" s="11">
        <f t="shared" si="4"/>
        <v>0.10233335177297119</v>
      </c>
      <c r="F315" s="3" t="str">
        <f>_xlfn.XLOOKUP(A315,'Location list'!$A$2:$A$5,'Location list'!$B$2:$B$5)</f>
        <v>Gooey Ganache Grotto</v>
      </c>
      <c r="G315" s="3" t="str">
        <f>_xlfn.XLOOKUP(B315,'Location list'!$A$6:$A$11,'Location list'!$B$6:$B$11)</f>
        <v>Sherbet Shoreline</v>
      </c>
    </row>
    <row r="316" spans="1:7" x14ac:dyDescent="0.35">
      <c r="A316" s="3" t="s">
        <v>4</v>
      </c>
      <c r="B316" s="3" t="s">
        <v>10</v>
      </c>
      <c r="C316" s="3">
        <v>17107</v>
      </c>
      <c r="D316" s="11">
        <v>5172.0200000000004</v>
      </c>
      <c r="E316" s="11">
        <f t="shared" si="4"/>
        <v>0.30233354767054427</v>
      </c>
      <c r="F316" s="3" t="str">
        <f>_xlfn.XLOOKUP(A316,'Location list'!$A$2:$A$5,'Location list'!$B$2:$B$5)</f>
        <v>Gooey Ganache Grotto</v>
      </c>
      <c r="G316" s="3" t="str">
        <f>_xlfn.XLOOKUP(B316,'Location list'!$A$6:$A$11,'Location list'!$B$6:$B$11)</f>
        <v>Sherbet Shoreline</v>
      </c>
    </row>
    <row r="317" spans="1:7" x14ac:dyDescent="0.35">
      <c r="A317" s="3" t="s">
        <v>4</v>
      </c>
      <c r="B317" s="3" t="s">
        <v>10</v>
      </c>
      <c r="C317" s="3">
        <v>14367</v>
      </c>
      <c r="D317" s="11">
        <v>751.87</v>
      </c>
      <c r="E317" s="11">
        <f t="shared" si="4"/>
        <v>5.2333124521472818E-2</v>
      </c>
      <c r="F317" s="3" t="str">
        <f>_xlfn.XLOOKUP(A317,'Location list'!$A$2:$A$5,'Location list'!$B$2:$B$5)</f>
        <v>Gooey Ganache Grotto</v>
      </c>
      <c r="G317" s="3" t="str">
        <f>_xlfn.XLOOKUP(B317,'Location list'!$A$6:$A$11,'Location list'!$B$6:$B$11)</f>
        <v>Sherbet Shoreline</v>
      </c>
    </row>
    <row r="318" spans="1:7" x14ac:dyDescent="0.35">
      <c r="A318" s="3" t="s">
        <v>4</v>
      </c>
      <c r="B318" s="3" t="s">
        <v>10</v>
      </c>
      <c r="C318" s="3">
        <v>18791</v>
      </c>
      <c r="D318" s="11">
        <v>6996.52</v>
      </c>
      <c r="E318" s="11">
        <f t="shared" si="4"/>
        <v>0.37233356394018413</v>
      </c>
      <c r="F318" s="3" t="str">
        <f>_xlfn.XLOOKUP(A318,'Location list'!$A$2:$A$5,'Location list'!$B$2:$B$5)</f>
        <v>Gooey Ganache Grotto</v>
      </c>
      <c r="G318" s="3" t="str">
        <f>_xlfn.XLOOKUP(B318,'Location list'!$A$6:$A$11,'Location list'!$B$6:$B$11)</f>
        <v>Sherbet Shoreline</v>
      </c>
    </row>
    <row r="319" spans="1:7" x14ac:dyDescent="0.35">
      <c r="A319" s="3" t="s">
        <v>4</v>
      </c>
      <c r="B319" s="3" t="s">
        <v>10</v>
      </c>
      <c r="C319" s="3">
        <v>18548</v>
      </c>
      <c r="D319" s="11">
        <v>15252.64</v>
      </c>
      <c r="E319" s="11">
        <f t="shared" si="4"/>
        <v>0.82233340521889153</v>
      </c>
      <c r="F319" s="3" t="str">
        <f>_xlfn.XLOOKUP(A319,'Location list'!$A$2:$A$5,'Location list'!$B$2:$B$5)</f>
        <v>Gooey Ganache Grotto</v>
      </c>
      <c r="G319" s="3" t="str">
        <f>_xlfn.XLOOKUP(B319,'Location list'!$A$6:$A$11,'Location list'!$B$6:$B$11)</f>
        <v>Sherbet Shoreline</v>
      </c>
    </row>
    <row r="320" spans="1:7" x14ac:dyDescent="0.35">
      <c r="A320" s="3" t="s">
        <v>4</v>
      </c>
      <c r="B320" s="3" t="s">
        <v>10</v>
      </c>
      <c r="C320" s="3">
        <v>13823</v>
      </c>
      <c r="D320" s="11">
        <v>2658.62</v>
      </c>
      <c r="E320" s="11">
        <f t="shared" si="4"/>
        <v>0.19233306807494754</v>
      </c>
      <c r="F320" s="3" t="str">
        <f>_xlfn.XLOOKUP(A320,'Location list'!$A$2:$A$5,'Location list'!$B$2:$B$5)</f>
        <v>Gooey Ganache Grotto</v>
      </c>
      <c r="G320" s="3" t="str">
        <f>_xlfn.XLOOKUP(B320,'Location list'!$A$6:$A$11,'Location list'!$B$6:$B$11)</f>
        <v>Sherbet Shoreline</v>
      </c>
    </row>
    <row r="321" spans="1:7" x14ac:dyDescent="0.35">
      <c r="A321" s="3" t="s">
        <v>4</v>
      </c>
      <c r="B321" s="3" t="s">
        <v>10</v>
      </c>
      <c r="C321" s="3">
        <v>15977</v>
      </c>
      <c r="D321" s="11">
        <v>197.05</v>
      </c>
      <c r="E321" s="11">
        <f t="shared" si="4"/>
        <v>1.2333354196657697E-2</v>
      </c>
      <c r="F321" s="3" t="str">
        <f>_xlfn.XLOOKUP(A321,'Location list'!$A$2:$A$5,'Location list'!$B$2:$B$5)</f>
        <v>Gooey Ganache Grotto</v>
      </c>
      <c r="G321" s="3" t="str">
        <f>_xlfn.XLOOKUP(B321,'Location list'!$A$6:$A$11,'Location list'!$B$6:$B$11)</f>
        <v>Sherbet Shoreline</v>
      </c>
    </row>
    <row r="322" spans="1:7" x14ac:dyDescent="0.35">
      <c r="A322" s="3" t="s">
        <v>4</v>
      </c>
      <c r="B322" s="3" t="s">
        <v>10</v>
      </c>
      <c r="C322" s="3">
        <v>11467</v>
      </c>
      <c r="D322" s="11">
        <v>1173.46</v>
      </c>
      <c r="E322" s="11">
        <f t="shared" si="4"/>
        <v>0.1023336530914799</v>
      </c>
      <c r="F322" s="3" t="str">
        <f>_xlfn.XLOOKUP(A322,'Location list'!$A$2:$A$5,'Location list'!$B$2:$B$5)</f>
        <v>Gooey Ganache Grotto</v>
      </c>
      <c r="G322" s="3" t="str">
        <f>_xlfn.XLOOKUP(B322,'Location list'!$A$6:$A$11,'Location list'!$B$6:$B$11)</f>
        <v>Sherbet Shoreline</v>
      </c>
    </row>
    <row r="323" spans="1:7" x14ac:dyDescent="0.35">
      <c r="A323" s="3" t="s">
        <v>4</v>
      </c>
      <c r="B323" s="3" t="s">
        <v>10</v>
      </c>
      <c r="C323" s="3">
        <v>11870</v>
      </c>
      <c r="D323" s="11">
        <v>1808.2</v>
      </c>
      <c r="E323" s="11">
        <f t="shared" ref="E323:E386" si="5">D323/C323</f>
        <v>0.15233361415332772</v>
      </c>
      <c r="F323" s="3" t="str">
        <f>_xlfn.XLOOKUP(A323,'Location list'!$A$2:$A$5,'Location list'!$B$2:$B$5)</f>
        <v>Gooey Ganache Grotto</v>
      </c>
      <c r="G323" s="3" t="str">
        <f>_xlfn.XLOOKUP(B323,'Location list'!$A$6:$A$11,'Location list'!$B$6:$B$11)</f>
        <v>Sherbet Shoreline</v>
      </c>
    </row>
    <row r="324" spans="1:7" x14ac:dyDescent="0.35">
      <c r="A324" s="3" t="s">
        <v>4</v>
      </c>
      <c r="B324" s="3" t="s">
        <v>10</v>
      </c>
      <c r="C324" s="3">
        <v>10931</v>
      </c>
      <c r="D324" s="11">
        <v>1446.54</v>
      </c>
      <c r="E324" s="11">
        <f t="shared" si="5"/>
        <v>0.13233372975939986</v>
      </c>
      <c r="F324" s="3" t="str">
        <f>_xlfn.XLOOKUP(A324,'Location list'!$A$2:$A$5,'Location list'!$B$2:$B$5)</f>
        <v>Gooey Ganache Grotto</v>
      </c>
      <c r="G324" s="3" t="str">
        <f>_xlfn.XLOOKUP(B324,'Location list'!$A$6:$A$11,'Location list'!$B$6:$B$11)</f>
        <v>Sherbet Shoreline</v>
      </c>
    </row>
    <row r="325" spans="1:7" x14ac:dyDescent="0.35">
      <c r="A325" s="3" t="s">
        <v>4</v>
      </c>
      <c r="B325" s="3" t="s">
        <v>9</v>
      </c>
      <c r="C325" s="3">
        <v>16124</v>
      </c>
      <c r="D325" s="11">
        <v>2257.36</v>
      </c>
      <c r="E325" s="11">
        <f t="shared" si="5"/>
        <v>0.14000000000000001</v>
      </c>
      <c r="F325" s="3" t="str">
        <f>_xlfn.XLOOKUP(A325,'Location list'!$A$2:$A$5,'Location list'!$B$2:$B$5)</f>
        <v>Gooey Ganache Grotto</v>
      </c>
      <c r="G325" s="3" t="str">
        <f>_xlfn.XLOOKUP(B325,'Location list'!$A$6:$A$11,'Location list'!$B$6:$B$11)</f>
        <v>Sugarplum Springs</v>
      </c>
    </row>
    <row r="326" spans="1:7" x14ac:dyDescent="0.35">
      <c r="A326" s="3" t="s">
        <v>4</v>
      </c>
      <c r="B326" s="3" t="s">
        <v>9</v>
      </c>
      <c r="C326" s="3">
        <v>12293</v>
      </c>
      <c r="D326" s="11">
        <v>245.86</v>
      </c>
      <c r="E326" s="11">
        <f t="shared" si="5"/>
        <v>0.02</v>
      </c>
      <c r="F326" s="3" t="str">
        <f>_xlfn.XLOOKUP(A326,'Location list'!$A$2:$A$5,'Location list'!$B$2:$B$5)</f>
        <v>Gooey Ganache Grotto</v>
      </c>
      <c r="G326" s="3" t="str">
        <f>_xlfn.XLOOKUP(B326,'Location list'!$A$6:$A$11,'Location list'!$B$6:$B$11)</f>
        <v>Sugarplum Springs</v>
      </c>
    </row>
    <row r="327" spans="1:7" x14ac:dyDescent="0.35">
      <c r="A327" s="3" t="s">
        <v>4</v>
      </c>
      <c r="B327" s="3" t="s">
        <v>9</v>
      </c>
      <c r="C327" s="3">
        <v>13558</v>
      </c>
      <c r="D327" s="11">
        <v>3525.08</v>
      </c>
      <c r="E327" s="11">
        <f t="shared" si="5"/>
        <v>0.26</v>
      </c>
      <c r="F327" s="3" t="str">
        <f>_xlfn.XLOOKUP(A327,'Location list'!$A$2:$A$5,'Location list'!$B$2:$B$5)</f>
        <v>Gooey Ganache Grotto</v>
      </c>
      <c r="G327" s="3" t="str">
        <f>_xlfn.XLOOKUP(B327,'Location list'!$A$6:$A$11,'Location list'!$B$6:$B$11)</f>
        <v>Sugarplum Springs</v>
      </c>
    </row>
    <row r="328" spans="1:7" x14ac:dyDescent="0.35">
      <c r="A328" s="3" t="s">
        <v>4</v>
      </c>
      <c r="B328" s="3" t="s">
        <v>9</v>
      </c>
      <c r="C328" s="3">
        <v>11215</v>
      </c>
      <c r="D328" s="11">
        <v>448.6</v>
      </c>
      <c r="E328" s="11">
        <f t="shared" si="5"/>
        <v>0.04</v>
      </c>
      <c r="F328" s="3" t="str">
        <f>_xlfn.XLOOKUP(A328,'Location list'!$A$2:$A$5,'Location list'!$B$2:$B$5)</f>
        <v>Gooey Ganache Grotto</v>
      </c>
      <c r="G328" s="3" t="str">
        <f>_xlfn.XLOOKUP(B328,'Location list'!$A$6:$A$11,'Location list'!$B$6:$B$11)</f>
        <v>Sugarplum Springs</v>
      </c>
    </row>
    <row r="329" spans="1:7" x14ac:dyDescent="0.35">
      <c r="A329" s="3" t="s">
        <v>4</v>
      </c>
      <c r="B329" s="3" t="s">
        <v>9</v>
      </c>
      <c r="C329" s="3">
        <v>19952</v>
      </c>
      <c r="D329" s="11">
        <v>5786.08</v>
      </c>
      <c r="E329" s="11">
        <f t="shared" si="5"/>
        <v>0.28999999999999998</v>
      </c>
      <c r="F329" s="3" t="str">
        <f>_xlfn.XLOOKUP(A329,'Location list'!$A$2:$A$5,'Location list'!$B$2:$B$5)</f>
        <v>Gooey Ganache Grotto</v>
      </c>
      <c r="G329" s="3" t="str">
        <f>_xlfn.XLOOKUP(B329,'Location list'!$A$6:$A$11,'Location list'!$B$6:$B$11)</f>
        <v>Sugarplum Springs</v>
      </c>
    </row>
    <row r="330" spans="1:7" x14ac:dyDescent="0.35">
      <c r="A330" s="3" t="s">
        <v>4</v>
      </c>
      <c r="B330" s="3" t="s">
        <v>9</v>
      </c>
      <c r="C330" s="3">
        <v>17074</v>
      </c>
      <c r="D330" s="11">
        <v>7683.3</v>
      </c>
      <c r="E330" s="11">
        <f t="shared" si="5"/>
        <v>0.45</v>
      </c>
      <c r="F330" s="3" t="str">
        <f>_xlfn.XLOOKUP(A330,'Location list'!$A$2:$A$5,'Location list'!$B$2:$B$5)</f>
        <v>Gooey Ganache Grotto</v>
      </c>
      <c r="G330" s="3" t="str">
        <f>_xlfn.XLOOKUP(B330,'Location list'!$A$6:$A$11,'Location list'!$B$6:$B$11)</f>
        <v>Sugarplum Springs</v>
      </c>
    </row>
    <row r="331" spans="1:7" x14ac:dyDescent="0.35">
      <c r="A331" s="3" t="s">
        <v>4</v>
      </c>
      <c r="B331" s="3" t="s">
        <v>9</v>
      </c>
      <c r="C331" s="3">
        <v>13992</v>
      </c>
      <c r="D331" s="11">
        <v>2658.48</v>
      </c>
      <c r="E331" s="11">
        <f t="shared" si="5"/>
        <v>0.19</v>
      </c>
      <c r="F331" s="3" t="str">
        <f>_xlfn.XLOOKUP(A331,'Location list'!$A$2:$A$5,'Location list'!$B$2:$B$5)</f>
        <v>Gooey Ganache Grotto</v>
      </c>
      <c r="G331" s="3" t="str">
        <f>_xlfn.XLOOKUP(B331,'Location list'!$A$6:$A$11,'Location list'!$B$6:$B$11)</f>
        <v>Sugarplum Springs</v>
      </c>
    </row>
    <row r="332" spans="1:7" x14ac:dyDescent="0.35">
      <c r="A332" s="3" t="s">
        <v>4</v>
      </c>
      <c r="B332" s="3" t="s">
        <v>9</v>
      </c>
      <c r="C332" s="3">
        <v>16742</v>
      </c>
      <c r="D332" s="11">
        <v>9375.52</v>
      </c>
      <c r="E332" s="11">
        <f t="shared" si="5"/>
        <v>0.56000000000000005</v>
      </c>
      <c r="F332" s="3" t="str">
        <f>_xlfn.XLOOKUP(A332,'Location list'!$A$2:$A$5,'Location list'!$B$2:$B$5)</f>
        <v>Gooey Ganache Grotto</v>
      </c>
      <c r="G332" s="3" t="str">
        <f>_xlfn.XLOOKUP(B332,'Location list'!$A$6:$A$11,'Location list'!$B$6:$B$11)</f>
        <v>Sugarplum Springs</v>
      </c>
    </row>
    <row r="333" spans="1:7" x14ac:dyDescent="0.35">
      <c r="A333" s="3" t="s">
        <v>4</v>
      </c>
      <c r="B333" s="3" t="s">
        <v>9</v>
      </c>
      <c r="C333" s="3">
        <v>12959</v>
      </c>
      <c r="D333" s="11">
        <v>1166.31</v>
      </c>
      <c r="E333" s="11">
        <f t="shared" si="5"/>
        <v>0.09</v>
      </c>
      <c r="F333" s="3" t="str">
        <f>_xlfn.XLOOKUP(A333,'Location list'!$A$2:$A$5,'Location list'!$B$2:$B$5)</f>
        <v>Gooey Ganache Grotto</v>
      </c>
      <c r="G333" s="3" t="str">
        <f>_xlfn.XLOOKUP(B333,'Location list'!$A$6:$A$11,'Location list'!$B$6:$B$11)</f>
        <v>Sugarplum Springs</v>
      </c>
    </row>
    <row r="334" spans="1:7" x14ac:dyDescent="0.35">
      <c r="A334" s="3" t="s">
        <v>4</v>
      </c>
      <c r="B334" s="3" t="s">
        <v>9</v>
      </c>
      <c r="C334" s="3">
        <v>14206</v>
      </c>
      <c r="D334" s="11">
        <v>1278.54</v>
      </c>
      <c r="E334" s="11">
        <f t="shared" si="5"/>
        <v>0.09</v>
      </c>
      <c r="F334" s="3" t="str">
        <f>_xlfn.XLOOKUP(A334,'Location list'!$A$2:$A$5,'Location list'!$B$2:$B$5)</f>
        <v>Gooey Ganache Grotto</v>
      </c>
      <c r="G334" s="3" t="str">
        <f>_xlfn.XLOOKUP(B334,'Location list'!$A$6:$A$11,'Location list'!$B$6:$B$11)</f>
        <v>Sugarplum Springs</v>
      </c>
    </row>
    <row r="335" spans="1:7" x14ac:dyDescent="0.35">
      <c r="A335" s="3" t="s">
        <v>4</v>
      </c>
      <c r="B335" s="3" t="s">
        <v>9</v>
      </c>
      <c r="C335" s="3">
        <v>12605</v>
      </c>
      <c r="D335" s="11">
        <v>5672.25</v>
      </c>
      <c r="E335" s="11">
        <f t="shared" si="5"/>
        <v>0.45</v>
      </c>
      <c r="F335" s="3" t="str">
        <f>_xlfn.XLOOKUP(A335,'Location list'!$A$2:$A$5,'Location list'!$B$2:$B$5)</f>
        <v>Gooey Ganache Grotto</v>
      </c>
      <c r="G335" s="3" t="str">
        <f>_xlfn.XLOOKUP(B335,'Location list'!$A$6:$A$11,'Location list'!$B$6:$B$11)</f>
        <v>Sugarplum Springs</v>
      </c>
    </row>
    <row r="336" spans="1:7" x14ac:dyDescent="0.35">
      <c r="A336" s="3" t="s">
        <v>4</v>
      </c>
      <c r="B336" s="3" t="s">
        <v>9</v>
      </c>
      <c r="C336" s="3">
        <v>15528</v>
      </c>
      <c r="D336" s="11">
        <v>4813.68</v>
      </c>
      <c r="E336" s="11">
        <f t="shared" si="5"/>
        <v>0.31</v>
      </c>
      <c r="F336" s="3" t="str">
        <f>_xlfn.XLOOKUP(A336,'Location list'!$A$2:$A$5,'Location list'!$B$2:$B$5)</f>
        <v>Gooey Ganache Grotto</v>
      </c>
      <c r="G336" s="3" t="str">
        <f>_xlfn.XLOOKUP(B336,'Location list'!$A$6:$A$11,'Location list'!$B$6:$B$11)</f>
        <v>Sugarplum Springs</v>
      </c>
    </row>
    <row r="337" spans="1:7" x14ac:dyDescent="0.35">
      <c r="A337" s="3" t="s">
        <v>4</v>
      </c>
      <c r="B337" s="3" t="s">
        <v>9</v>
      </c>
      <c r="C337" s="3">
        <v>15406</v>
      </c>
      <c r="D337" s="11">
        <v>6162.4</v>
      </c>
      <c r="E337" s="11">
        <f t="shared" si="5"/>
        <v>0.39999999999999997</v>
      </c>
      <c r="F337" s="3" t="str">
        <f>_xlfn.XLOOKUP(A337,'Location list'!$A$2:$A$5,'Location list'!$B$2:$B$5)</f>
        <v>Gooey Ganache Grotto</v>
      </c>
      <c r="G337" s="3" t="str">
        <f>_xlfn.XLOOKUP(B337,'Location list'!$A$6:$A$11,'Location list'!$B$6:$B$11)</f>
        <v>Sugarplum Springs</v>
      </c>
    </row>
    <row r="338" spans="1:7" x14ac:dyDescent="0.35">
      <c r="A338" s="3" t="s">
        <v>4</v>
      </c>
      <c r="B338" s="3" t="s">
        <v>9</v>
      </c>
      <c r="C338" s="3">
        <v>16249</v>
      </c>
      <c r="D338" s="11">
        <v>1949.88</v>
      </c>
      <c r="E338" s="11">
        <f t="shared" si="5"/>
        <v>0.12000000000000001</v>
      </c>
      <c r="F338" s="3" t="str">
        <f>_xlfn.XLOOKUP(A338,'Location list'!$A$2:$A$5,'Location list'!$B$2:$B$5)</f>
        <v>Gooey Ganache Grotto</v>
      </c>
      <c r="G338" s="3" t="str">
        <f>_xlfn.XLOOKUP(B338,'Location list'!$A$6:$A$11,'Location list'!$B$6:$B$11)</f>
        <v>Sugarplum Springs</v>
      </c>
    </row>
    <row r="339" spans="1:7" x14ac:dyDescent="0.35">
      <c r="A339" s="3" t="s">
        <v>4</v>
      </c>
      <c r="B339" s="3" t="s">
        <v>9</v>
      </c>
      <c r="C339" s="3">
        <v>16612</v>
      </c>
      <c r="D339" s="11">
        <v>4651.3599999999997</v>
      </c>
      <c r="E339" s="11">
        <f t="shared" si="5"/>
        <v>0.27999999999999997</v>
      </c>
      <c r="F339" s="3" t="str">
        <f>_xlfn.XLOOKUP(A339,'Location list'!$A$2:$A$5,'Location list'!$B$2:$B$5)</f>
        <v>Gooey Ganache Grotto</v>
      </c>
      <c r="G339" s="3" t="str">
        <f>_xlfn.XLOOKUP(B339,'Location list'!$A$6:$A$11,'Location list'!$B$6:$B$11)</f>
        <v>Sugarplum Springs</v>
      </c>
    </row>
    <row r="340" spans="1:7" x14ac:dyDescent="0.35">
      <c r="A340" s="3" t="s">
        <v>4</v>
      </c>
      <c r="B340" s="3" t="s">
        <v>9</v>
      </c>
      <c r="C340" s="3">
        <v>13781</v>
      </c>
      <c r="D340" s="11">
        <v>5098.97</v>
      </c>
      <c r="E340" s="11">
        <f t="shared" si="5"/>
        <v>0.37</v>
      </c>
      <c r="F340" s="3" t="str">
        <f>_xlfn.XLOOKUP(A340,'Location list'!$A$2:$A$5,'Location list'!$B$2:$B$5)</f>
        <v>Gooey Ganache Grotto</v>
      </c>
      <c r="G340" s="3" t="str">
        <f>_xlfn.XLOOKUP(B340,'Location list'!$A$6:$A$11,'Location list'!$B$6:$B$11)</f>
        <v>Sugarplum Springs</v>
      </c>
    </row>
    <row r="341" spans="1:7" x14ac:dyDescent="0.35">
      <c r="A341" s="3" t="s">
        <v>4</v>
      </c>
      <c r="B341" s="3" t="s">
        <v>9</v>
      </c>
      <c r="C341" s="3">
        <v>19581</v>
      </c>
      <c r="D341" s="11">
        <v>4503.63</v>
      </c>
      <c r="E341" s="11">
        <f t="shared" si="5"/>
        <v>0.23</v>
      </c>
      <c r="F341" s="3" t="str">
        <f>_xlfn.XLOOKUP(A341,'Location list'!$A$2:$A$5,'Location list'!$B$2:$B$5)</f>
        <v>Gooey Ganache Grotto</v>
      </c>
      <c r="G341" s="3" t="str">
        <f>_xlfn.XLOOKUP(B341,'Location list'!$A$6:$A$11,'Location list'!$B$6:$B$11)</f>
        <v>Sugarplum Springs</v>
      </c>
    </row>
    <row r="342" spans="1:7" x14ac:dyDescent="0.35">
      <c r="A342" s="3" t="s">
        <v>4</v>
      </c>
      <c r="B342" s="3" t="s">
        <v>9</v>
      </c>
      <c r="C342" s="3">
        <v>18811</v>
      </c>
      <c r="D342" s="11">
        <v>376.22</v>
      </c>
      <c r="E342" s="11">
        <f t="shared" si="5"/>
        <v>0.02</v>
      </c>
      <c r="F342" s="3" t="str">
        <f>_xlfn.XLOOKUP(A342,'Location list'!$A$2:$A$5,'Location list'!$B$2:$B$5)</f>
        <v>Gooey Ganache Grotto</v>
      </c>
      <c r="G342" s="3" t="str">
        <f>_xlfn.XLOOKUP(B342,'Location list'!$A$6:$A$11,'Location list'!$B$6:$B$11)</f>
        <v>Sugarplum Springs</v>
      </c>
    </row>
    <row r="343" spans="1:7" x14ac:dyDescent="0.35">
      <c r="A343" s="3" t="s">
        <v>4</v>
      </c>
      <c r="B343" s="3" t="s">
        <v>9</v>
      </c>
      <c r="C343" s="3">
        <v>12071</v>
      </c>
      <c r="D343" s="11">
        <v>0</v>
      </c>
      <c r="E343" s="11">
        <f t="shared" si="5"/>
        <v>0</v>
      </c>
      <c r="F343" s="3" t="str">
        <f>_xlfn.XLOOKUP(A343,'Location list'!$A$2:$A$5,'Location list'!$B$2:$B$5)</f>
        <v>Gooey Ganache Grotto</v>
      </c>
      <c r="G343" s="3" t="str">
        <f>_xlfn.XLOOKUP(B343,'Location list'!$A$6:$A$11,'Location list'!$B$6:$B$11)</f>
        <v>Sugarplum Springs</v>
      </c>
    </row>
    <row r="344" spans="1:7" x14ac:dyDescent="0.35">
      <c r="A344" s="3" t="s">
        <v>4</v>
      </c>
      <c r="B344" s="3" t="s">
        <v>9</v>
      </c>
      <c r="C344" s="3">
        <v>12104</v>
      </c>
      <c r="D344" s="11">
        <v>3994.32</v>
      </c>
      <c r="E344" s="11">
        <f t="shared" si="5"/>
        <v>0.33</v>
      </c>
      <c r="F344" s="3" t="str">
        <f>_xlfn.XLOOKUP(A344,'Location list'!$A$2:$A$5,'Location list'!$B$2:$B$5)</f>
        <v>Gooey Ganache Grotto</v>
      </c>
      <c r="G344" s="3" t="str">
        <f>_xlfn.XLOOKUP(B344,'Location list'!$A$6:$A$11,'Location list'!$B$6:$B$11)</f>
        <v>Sugarplum Springs</v>
      </c>
    </row>
    <row r="345" spans="1:7" x14ac:dyDescent="0.35">
      <c r="A345" s="3" t="s">
        <v>4</v>
      </c>
      <c r="B345" s="3" t="s">
        <v>9</v>
      </c>
      <c r="C345" s="3">
        <v>18568</v>
      </c>
      <c r="D345" s="11">
        <v>3156.56</v>
      </c>
      <c r="E345" s="11">
        <f t="shared" si="5"/>
        <v>0.16999999999999998</v>
      </c>
      <c r="F345" s="3" t="str">
        <f>_xlfn.XLOOKUP(A345,'Location list'!$A$2:$A$5,'Location list'!$B$2:$B$5)</f>
        <v>Gooey Ganache Grotto</v>
      </c>
      <c r="G345" s="3" t="str">
        <f>_xlfn.XLOOKUP(B345,'Location list'!$A$6:$A$11,'Location list'!$B$6:$B$11)</f>
        <v>Sugarplum Springs</v>
      </c>
    </row>
    <row r="346" spans="1:7" x14ac:dyDescent="0.35">
      <c r="A346" s="3" t="s">
        <v>4</v>
      </c>
      <c r="B346" s="3" t="s">
        <v>9</v>
      </c>
      <c r="C346" s="3">
        <v>15326</v>
      </c>
      <c r="D346" s="11">
        <v>153.26</v>
      </c>
      <c r="E346" s="11">
        <f t="shared" si="5"/>
        <v>0.01</v>
      </c>
      <c r="F346" s="3" t="str">
        <f>_xlfn.XLOOKUP(A346,'Location list'!$A$2:$A$5,'Location list'!$B$2:$B$5)</f>
        <v>Gooey Ganache Grotto</v>
      </c>
      <c r="G346" s="3" t="str">
        <f>_xlfn.XLOOKUP(B346,'Location list'!$A$6:$A$11,'Location list'!$B$6:$B$11)</f>
        <v>Sugarplum Springs</v>
      </c>
    </row>
    <row r="347" spans="1:7" x14ac:dyDescent="0.35">
      <c r="A347" s="3" t="s">
        <v>4</v>
      </c>
      <c r="B347" s="3" t="s">
        <v>9</v>
      </c>
      <c r="C347" s="3">
        <v>11819</v>
      </c>
      <c r="D347" s="11">
        <v>4609.41</v>
      </c>
      <c r="E347" s="11">
        <f t="shared" si="5"/>
        <v>0.39</v>
      </c>
      <c r="F347" s="3" t="str">
        <f>_xlfn.XLOOKUP(A347,'Location list'!$A$2:$A$5,'Location list'!$B$2:$B$5)</f>
        <v>Gooey Ganache Grotto</v>
      </c>
      <c r="G347" s="3" t="str">
        <f>_xlfn.XLOOKUP(B347,'Location list'!$A$6:$A$11,'Location list'!$B$6:$B$11)</f>
        <v>Sugarplum Springs</v>
      </c>
    </row>
    <row r="348" spans="1:7" x14ac:dyDescent="0.35">
      <c r="A348" s="3" t="s">
        <v>4</v>
      </c>
      <c r="B348" s="3" t="s">
        <v>9</v>
      </c>
      <c r="C348" s="3">
        <v>16881</v>
      </c>
      <c r="D348" s="11">
        <v>1519.29</v>
      </c>
      <c r="E348" s="11">
        <f t="shared" si="5"/>
        <v>0.09</v>
      </c>
      <c r="F348" s="3" t="str">
        <f>_xlfn.XLOOKUP(A348,'Location list'!$A$2:$A$5,'Location list'!$B$2:$B$5)</f>
        <v>Gooey Ganache Grotto</v>
      </c>
      <c r="G348" s="3" t="str">
        <f>_xlfn.XLOOKUP(B348,'Location list'!$A$6:$A$11,'Location list'!$B$6:$B$11)</f>
        <v>Sugarplum Springs</v>
      </c>
    </row>
    <row r="349" spans="1:7" x14ac:dyDescent="0.35">
      <c r="A349" s="3" t="s">
        <v>4</v>
      </c>
      <c r="B349" s="3" t="s">
        <v>9</v>
      </c>
      <c r="C349" s="3">
        <v>14671</v>
      </c>
      <c r="D349" s="11">
        <v>-146.71</v>
      </c>
      <c r="E349" s="11">
        <f t="shared" si="5"/>
        <v>-0.01</v>
      </c>
      <c r="F349" s="3" t="str">
        <f>_xlfn.XLOOKUP(A349,'Location list'!$A$2:$A$5,'Location list'!$B$2:$B$5)</f>
        <v>Gooey Ganache Grotto</v>
      </c>
      <c r="G349" s="3" t="str">
        <f>_xlfn.XLOOKUP(B349,'Location list'!$A$6:$A$11,'Location list'!$B$6:$B$11)</f>
        <v>Sugarplum Springs</v>
      </c>
    </row>
    <row r="350" spans="1:7" x14ac:dyDescent="0.35">
      <c r="A350" s="3" t="s">
        <v>4</v>
      </c>
      <c r="B350" s="3" t="s">
        <v>9</v>
      </c>
      <c r="C350" s="3">
        <v>18887</v>
      </c>
      <c r="D350" s="11">
        <v>1322.09</v>
      </c>
      <c r="E350" s="11">
        <f t="shared" si="5"/>
        <v>6.9999999999999993E-2</v>
      </c>
      <c r="F350" s="3" t="str">
        <f>_xlfn.XLOOKUP(A350,'Location list'!$A$2:$A$5,'Location list'!$B$2:$B$5)</f>
        <v>Gooey Ganache Grotto</v>
      </c>
      <c r="G350" s="3" t="str">
        <f>_xlfn.XLOOKUP(B350,'Location list'!$A$6:$A$11,'Location list'!$B$6:$B$11)</f>
        <v>Sugarplum Springs</v>
      </c>
    </row>
    <row r="351" spans="1:7" x14ac:dyDescent="0.35">
      <c r="A351" s="3" t="s">
        <v>4</v>
      </c>
      <c r="B351" s="3" t="s">
        <v>9</v>
      </c>
      <c r="C351" s="3">
        <v>14501</v>
      </c>
      <c r="D351" s="11">
        <v>290.02</v>
      </c>
      <c r="E351" s="11">
        <f t="shared" si="5"/>
        <v>0.02</v>
      </c>
      <c r="F351" s="3" t="str">
        <f>_xlfn.XLOOKUP(A351,'Location list'!$A$2:$A$5,'Location list'!$B$2:$B$5)</f>
        <v>Gooey Ganache Grotto</v>
      </c>
      <c r="G351" s="3" t="str">
        <f>_xlfn.XLOOKUP(B351,'Location list'!$A$6:$A$11,'Location list'!$B$6:$B$11)</f>
        <v>Sugarplum Springs</v>
      </c>
    </row>
    <row r="352" spans="1:7" x14ac:dyDescent="0.35">
      <c r="A352" s="3" t="s">
        <v>4</v>
      </c>
      <c r="B352" s="3" t="s">
        <v>9</v>
      </c>
      <c r="C352" s="3">
        <v>14323</v>
      </c>
      <c r="D352" s="11">
        <v>1718.76</v>
      </c>
      <c r="E352" s="11">
        <f t="shared" si="5"/>
        <v>0.12</v>
      </c>
      <c r="F352" s="3" t="str">
        <f>_xlfn.XLOOKUP(A352,'Location list'!$A$2:$A$5,'Location list'!$B$2:$B$5)</f>
        <v>Gooey Ganache Grotto</v>
      </c>
      <c r="G352" s="3" t="str">
        <f>_xlfn.XLOOKUP(B352,'Location list'!$A$6:$A$11,'Location list'!$B$6:$B$11)</f>
        <v>Sugarplum Springs</v>
      </c>
    </row>
    <row r="353" spans="1:7" x14ac:dyDescent="0.35">
      <c r="A353" s="3" t="s">
        <v>4</v>
      </c>
      <c r="B353" s="3" t="s">
        <v>9</v>
      </c>
      <c r="C353" s="3">
        <v>11816</v>
      </c>
      <c r="D353" s="11">
        <v>2008.72</v>
      </c>
      <c r="E353" s="11">
        <f t="shared" si="5"/>
        <v>0.17</v>
      </c>
      <c r="F353" s="3" t="str">
        <f>_xlfn.XLOOKUP(A353,'Location list'!$A$2:$A$5,'Location list'!$B$2:$B$5)</f>
        <v>Gooey Ganache Grotto</v>
      </c>
      <c r="G353" s="3" t="str">
        <f>_xlfn.XLOOKUP(B353,'Location list'!$A$6:$A$11,'Location list'!$B$6:$B$11)</f>
        <v>Sugarplum Springs</v>
      </c>
    </row>
    <row r="354" spans="1:7" x14ac:dyDescent="0.35">
      <c r="A354" s="3" t="s">
        <v>4</v>
      </c>
      <c r="B354" s="3" t="s">
        <v>9</v>
      </c>
      <c r="C354" s="3">
        <v>16751</v>
      </c>
      <c r="D354" s="11">
        <v>335.02</v>
      </c>
      <c r="E354" s="11">
        <f t="shared" si="5"/>
        <v>0.02</v>
      </c>
      <c r="F354" s="3" t="str">
        <f>_xlfn.XLOOKUP(A354,'Location list'!$A$2:$A$5,'Location list'!$B$2:$B$5)</f>
        <v>Gooey Ganache Grotto</v>
      </c>
      <c r="G354" s="3" t="str">
        <f>_xlfn.XLOOKUP(B354,'Location list'!$A$6:$A$11,'Location list'!$B$6:$B$11)</f>
        <v>Sugarplum Springs</v>
      </c>
    </row>
    <row r="355" spans="1:7" x14ac:dyDescent="0.35">
      <c r="A355" s="3" t="s">
        <v>4</v>
      </c>
      <c r="B355" s="3" t="s">
        <v>9</v>
      </c>
      <c r="C355" s="3">
        <v>14847</v>
      </c>
      <c r="D355" s="11">
        <v>1781.64</v>
      </c>
      <c r="E355" s="11">
        <f t="shared" si="5"/>
        <v>0.12000000000000001</v>
      </c>
      <c r="F355" s="3" t="str">
        <f>_xlfn.XLOOKUP(A355,'Location list'!$A$2:$A$5,'Location list'!$B$2:$B$5)</f>
        <v>Gooey Ganache Grotto</v>
      </c>
      <c r="G355" s="3" t="str">
        <f>_xlfn.XLOOKUP(B355,'Location list'!$A$6:$A$11,'Location list'!$B$6:$B$11)</f>
        <v>Sugarplum Springs</v>
      </c>
    </row>
    <row r="356" spans="1:7" x14ac:dyDescent="0.35">
      <c r="A356" s="3" t="s">
        <v>4</v>
      </c>
      <c r="B356" s="3" t="s">
        <v>9</v>
      </c>
      <c r="C356" s="3">
        <v>10227</v>
      </c>
      <c r="D356" s="11">
        <v>-102.27</v>
      </c>
      <c r="E356" s="11">
        <f t="shared" si="5"/>
        <v>-0.01</v>
      </c>
      <c r="F356" s="3" t="str">
        <f>_xlfn.XLOOKUP(A356,'Location list'!$A$2:$A$5,'Location list'!$B$2:$B$5)</f>
        <v>Gooey Ganache Grotto</v>
      </c>
      <c r="G356" s="3" t="str">
        <f>_xlfn.XLOOKUP(B356,'Location list'!$A$6:$A$11,'Location list'!$B$6:$B$11)</f>
        <v>Sugarplum Springs</v>
      </c>
    </row>
    <row r="357" spans="1:7" x14ac:dyDescent="0.35">
      <c r="A357" s="3" t="s">
        <v>4</v>
      </c>
      <c r="B357" s="3" t="s">
        <v>9</v>
      </c>
      <c r="C357" s="3">
        <v>16940</v>
      </c>
      <c r="D357" s="11">
        <v>169.4</v>
      </c>
      <c r="E357" s="11">
        <f t="shared" si="5"/>
        <v>0.01</v>
      </c>
      <c r="F357" s="3" t="str">
        <f>_xlfn.XLOOKUP(A357,'Location list'!$A$2:$A$5,'Location list'!$B$2:$B$5)</f>
        <v>Gooey Ganache Grotto</v>
      </c>
      <c r="G357" s="3" t="str">
        <f>_xlfn.XLOOKUP(B357,'Location list'!$A$6:$A$11,'Location list'!$B$6:$B$11)</f>
        <v>Sugarplum Springs</v>
      </c>
    </row>
    <row r="358" spans="1:7" x14ac:dyDescent="0.35">
      <c r="A358" s="3" t="s">
        <v>4</v>
      </c>
      <c r="B358" s="3" t="s">
        <v>9</v>
      </c>
      <c r="C358" s="3">
        <v>10710</v>
      </c>
      <c r="D358" s="11">
        <v>3427.2</v>
      </c>
      <c r="E358" s="11">
        <f t="shared" si="5"/>
        <v>0.32</v>
      </c>
      <c r="F358" s="3" t="str">
        <f>_xlfn.XLOOKUP(A358,'Location list'!$A$2:$A$5,'Location list'!$B$2:$B$5)</f>
        <v>Gooey Ganache Grotto</v>
      </c>
      <c r="G358" s="3" t="str">
        <f>_xlfn.XLOOKUP(B358,'Location list'!$A$6:$A$11,'Location list'!$B$6:$B$11)</f>
        <v>Sugarplum Springs</v>
      </c>
    </row>
    <row r="359" spans="1:7" x14ac:dyDescent="0.35">
      <c r="A359" s="3" t="s">
        <v>4</v>
      </c>
      <c r="B359" s="3" t="s">
        <v>9</v>
      </c>
      <c r="C359" s="3">
        <v>12547</v>
      </c>
      <c r="D359" s="11">
        <v>7277.26</v>
      </c>
      <c r="E359" s="11">
        <f t="shared" si="5"/>
        <v>0.58000000000000007</v>
      </c>
      <c r="F359" s="3" t="str">
        <f>_xlfn.XLOOKUP(A359,'Location list'!$A$2:$A$5,'Location list'!$B$2:$B$5)</f>
        <v>Gooey Ganache Grotto</v>
      </c>
      <c r="G359" s="3" t="str">
        <f>_xlfn.XLOOKUP(B359,'Location list'!$A$6:$A$11,'Location list'!$B$6:$B$11)</f>
        <v>Sugarplum Springs</v>
      </c>
    </row>
    <row r="360" spans="1:7" x14ac:dyDescent="0.35">
      <c r="A360" s="3" t="s">
        <v>4</v>
      </c>
      <c r="B360" s="3" t="s">
        <v>9</v>
      </c>
      <c r="C360" s="3">
        <v>12540</v>
      </c>
      <c r="D360" s="11">
        <v>1630.2</v>
      </c>
      <c r="E360" s="11">
        <f t="shared" si="5"/>
        <v>0.13</v>
      </c>
      <c r="F360" s="3" t="str">
        <f>_xlfn.XLOOKUP(A360,'Location list'!$A$2:$A$5,'Location list'!$B$2:$B$5)</f>
        <v>Gooey Ganache Grotto</v>
      </c>
      <c r="G360" s="3" t="str">
        <f>_xlfn.XLOOKUP(B360,'Location list'!$A$6:$A$11,'Location list'!$B$6:$B$11)</f>
        <v>Sugarplum Springs</v>
      </c>
    </row>
    <row r="361" spans="1:7" x14ac:dyDescent="0.35">
      <c r="A361" s="3" t="s">
        <v>4</v>
      </c>
      <c r="B361" s="3" t="s">
        <v>8</v>
      </c>
      <c r="C361" s="3">
        <v>14176</v>
      </c>
      <c r="D361" s="11">
        <v>469.83</v>
      </c>
      <c r="E361" s="11">
        <f t="shared" si="5"/>
        <v>3.3142635440180583E-2</v>
      </c>
      <c r="F361" s="3" t="str">
        <f>_xlfn.XLOOKUP(A361,'Location list'!$A$2:$A$5,'Location list'!$B$2:$B$5)</f>
        <v>Gooey Ganache Grotto</v>
      </c>
      <c r="G361" s="3" t="str">
        <f>_xlfn.XLOOKUP(B361,'Location list'!$A$6:$A$11,'Location list'!$B$6:$B$11)</f>
        <v>Sugar Swirl Spires</v>
      </c>
    </row>
    <row r="362" spans="1:7" x14ac:dyDescent="0.35">
      <c r="A362" s="3" t="s">
        <v>4</v>
      </c>
      <c r="B362" s="3" t="s">
        <v>8</v>
      </c>
      <c r="C362" s="3">
        <v>14785</v>
      </c>
      <c r="D362" s="11">
        <v>637.87</v>
      </c>
      <c r="E362" s="11">
        <f t="shared" si="5"/>
        <v>4.3143050388907679E-2</v>
      </c>
      <c r="F362" s="3" t="str">
        <f>_xlfn.XLOOKUP(A362,'Location list'!$A$2:$A$5,'Location list'!$B$2:$B$5)</f>
        <v>Gooey Ganache Grotto</v>
      </c>
      <c r="G362" s="3" t="str">
        <f>_xlfn.XLOOKUP(B362,'Location list'!$A$6:$A$11,'Location list'!$B$6:$B$11)</f>
        <v>Sugar Swirl Spires</v>
      </c>
    </row>
    <row r="363" spans="1:7" x14ac:dyDescent="0.35">
      <c r="A363" s="3" t="s">
        <v>4</v>
      </c>
      <c r="B363" s="3" t="s">
        <v>8</v>
      </c>
      <c r="C363" s="3">
        <v>14777</v>
      </c>
      <c r="D363" s="11">
        <v>933.06</v>
      </c>
      <c r="E363" s="11">
        <f t="shared" si="5"/>
        <v>6.3142721797387835E-2</v>
      </c>
      <c r="F363" s="3" t="str">
        <f>_xlfn.XLOOKUP(A363,'Location list'!$A$2:$A$5,'Location list'!$B$2:$B$5)</f>
        <v>Gooey Ganache Grotto</v>
      </c>
      <c r="G363" s="3" t="str">
        <f>_xlfn.XLOOKUP(B363,'Location list'!$A$6:$A$11,'Location list'!$B$6:$B$11)</f>
        <v>Sugar Swirl Spires</v>
      </c>
    </row>
    <row r="364" spans="1:7" x14ac:dyDescent="0.35">
      <c r="A364" s="3" t="s">
        <v>4</v>
      </c>
      <c r="B364" s="3" t="s">
        <v>8</v>
      </c>
      <c r="C364" s="3">
        <v>19725</v>
      </c>
      <c r="D364" s="11">
        <v>653.74</v>
      </c>
      <c r="E364" s="11">
        <f t="shared" si="5"/>
        <v>3.3142712294043093E-2</v>
      </c>
      <c r="F364" s="3" t="str">
        <f>_xlfn.XLOOKUP(A364,'Location list'!$A$2:$A$5,'Location list'!$B$2:$B$5)</f>
        <v>Gooey Ganache Grotto</v>
      </c>
      <c r="G364" s="3" t="str">
        <f>_xlfn.XLOOKUP(B364,'Location list'!$A$6:$A$11,'Location list'!$B$6:$B$11)</f>
        <v>Sugar Swirl Spires</v>
      </c>
    </row>
    <row r="365" spans="1:7" x14ac:dyDescent="0.35">
      <c r="A365" s="3" t="s">
        <v>4</v>
      </c>
      <c r="B365" s="3" t="s">
        <v>8</v>
      </c>
      <c r="C365" s="3">
        <v>12285</v>
      </c>
      <c r="D365" s="11">
        <v>652.86</v>
      </c>
      <c r="E365" s="11">
        <f t="shared" si="5"/>
        <v>5.3142857142857144E-2</v>
      </c>
      <c r="F365" s="3" t="str">
        <f>_xlfn.XLOOKUP(A365,'Location list'!$A$2:$A$5,'Location list'!$B$2:$B$5)</f>
        <v>Gooey Ganache Grotto</v>
      </c>
      <c r="G365" s="3" t="str">
        <f>_xlfn.XLOOKUP(B365,'Location list'!$A$6:$A$11,'Location list'!$B$6:$B$11)</f>
        <v>Sugar Swirl Spires</v>
      </c>
    </row>
    <row r="366" spans="1:7" x14ac:dyDescent="0.35">
      <c r="A366" s="3" t="s">
        <v>4</v>
      </c>
      <c r="B366" s="3" t="s">
        <v>8</v>
      </c>
      <c r="C366" s="3">
        <v>11961</v>
      </c>
      <c r="D366" s="11">
        <v>3267.06</v>
      </c>
      <c r="E366" s="11">
        <f t="shared" si="5"/>
        <v>0.27314271381991473</v>
      </c>
      <c r="F366" s="3" t="str">
        <f>_xlfn.XLOOKUP(A366,'Location list'!$A$2:$A$5,'Location list'!$B$2:$B$5)</f>
        <v>Gooey Ganache Grotto</v>
      </c>
      <c r="G366" s="3" t="str">
        <f>_xlfn.XLOOKUP(B366,'Location list'!$A$6:$A$11,'Location list'!$B$6:$B$11)</f>
        <v>Sugar Swirl Spires</v>
      </c>
    </row>
    <row r="367" spans="1:7" x14ac:dyDescent="0.35">
      <c r="A367" s="3" t="s">
        <v>4</v>
      </c>
      <c r="B367" s="3" t="s">
        <v>8</v>
      </c>
      <c r="C367" s="3">
        <v>19203</v>
      </c>
      <c r="D367" s="11">
        <v>252.38</v>
      </c>
      <c r="E367" s="11">
        <f t="shared" si="5"/>
        <v>1.3142738113836379E-2</v>
      </c>
      <c r="F367" s="3" t="str">
        <f>_xlfn.XLOOKUP(A367,'Location list'!$A$2:$A$5,'Location list'!$B$2:$B$5)</f>
        <v>Gooey Ganache Grotto</v>
      </c>
      <c r="G367" s="3" t="str">
        <f>_xlfn.XLOOKUP(B367,'Location list'!$A$6:$A$11,'Location list'!$B$6:$B$11)</f>
        <v>Sugar Swirl Spires</v>
      </c>
    </row>
    <row r="368" spans="1:7" x14ac:dyDescent="0.35">
      <c r="A368" s="3" t="s">
        <v>4</v>
      </c>
      <c r="B368" s="3" t="s">
        <v>8</v>
      </c>
      <c r="C368" s="3">
        <v>16925</v>
      </c>
      <c r="D368" s="11">
        <v>560.94000000000005</v>
      </c>
      <c r="E368" s="11">
        <f t="shared" si="5"/>
        <v>3.3142688330871493E-2</v>
      </c>
      <c r="F368" s="3" t="str">
        <f>_xlfn.XLOOKUP(A368,'Location list'!$A$2:$A$5,'Location list'!$B$2:$B$5)</f>
        <v>Gooey Ganache Grotto</v>
      </c>
      <c r="G368" s="3" t="str">
        <f>_xlfn.XLOOKUP(B368,'Location list'!$A$6:$A$11,'Location list'!$B$6:$B$11)</f>
        <v>Sugar Swirl Spires</v>
      </c>
    </row>
    <row r="369" spans="1:7" x14ac:dyDescent="0.35">
      <c r="A369" s="3" t="s">
        <v>4</v>
      </c>
      <c r="B369" s="3" t="s">
        <v>8</v>
      </c>
      <c r="C369" s="3">
        <v>10597</v>
      </c>
      <c r="D369" s="11">
        <v>1410.91</v>
      </c>
      <c r="E369" s="11">
        <f t="shared" si="5"/>
        <v>0.13314239879211098</v>
      </c>
      <c r="F369" s="3" t="str">
        <f>_xlfn.XLOOKUP(A369,'Location list'!$A$2:$A$5,'Location list'!$B$2:$B$5)</f>
        <v>Gooey Ganache Grotto</v>
      </c>
      <c r="G369" s="3" t="str">
        <f>_xlfn.XLOOKUP(B369,'Location list'!$A$6:$A$11,'Location list'!$B$6:$B$11)</f>
        <v>Sugar Swirl Spires</v>
      </c>
    </row>
    <row r="370" spans="1:7" x14ac:dyDescent="0.35">
      <c r="A370" s="3" t="s">
        <v>4</v>
      </c>
      <c r="B370" s="3" t="s">
        <v>8</v>
      </c>
      <c r="C370" s="3">
        <v>12566</v>
      </c>
      <c r="D370" s="11">
        <v>416.47</v>
      </c>
      <c r="E370" s="11">
        <f t="shared" si="5"/>
        <v>3.3142607034855963E-2</v>
      </c>
      <c r="F370" s="3" t="str">
        <f>_xlfn.XLOOKUP(A370,'Location list'!$A$2:$A$5,'Location list'!$B$2:$B$5)</f>
        <v>Gooey Ganache Grotto</v>
      </c>
      <c r="G370" s="3" t="str">
        <f>_xlfn.XLOOKUP(B370,'Location list'!$A$6:$A$11,'Location list'!$B$6:$B$11)</f>
        <v>Sugar Swirl Spires</v>
      </c>
    </row>
    <row r="371" spans="1:7" x14ac:dyDescent="0.35">
      <c r="A371" s="3" t="s">
        <v>4</v>
      </c>
      <c r="B371" s="3" t="s">
        <v>8</v>
      </c>
      <c r="C371" s="3">
        <v>16590</v>
      </c>
      <c r="D371" s="11">
        <v>3038.34</v>
      </c>
      <c r="E371" s="11">
        <f t="shared" si="5"/>
        <v>0.18314285714285716</v>
      </c>
      <c r="F371" s="3" t="str">
        <f>_xlfn.XLOOKUP(A371,'Location list'!$A$2:$A$5,'Location list'!$B$2:$B$5)</f>
        <v>Gooey Ganache Grotto</v>
      </c>
      <c r="G371" s="3" t="str">
        <f>_xlfn.XLOOKUP(B371,'Location list'!$A$6:$A$11,'Location list'!$B$6:$B$11)</f>
        <v>Sugar Swirl Spires</v>
      </c>
    </row>
    <row r="372" spans="1:7" x14ac:dyDescent="0.35">
      <c r="A372" s="3" t="s">
        <v>4</v>
      </c>
      <c r="B372" s="3" t="s">
        <v>8</v>
      </c>
      <c r="C372" s="3">
        <v>16389</v>
      </c>
      <c r="D372" s="11">
        <v>1854.3</v>
      </c>
      <c r="E372" s="11">
        <f t="shared" si="5"/>
        <v>0.11314296174263225</v>
      </c>
      <c r="F372" s="3" t="str">
        <f>_xlfn.XLOOKUP(A372,'Location list'!$A$2:$A$5,'Location list'!$B$2:$B$5)</f>
        <v>Gooey Ganache Grotto</v>
      </c>
      <c r="G372" s="3" t="str">
        <f>_xlfn.XLOOKUP(B372,'Location list'!$A$6:$A$11,'Location list'!$B$6:$B$11)</f>
        <v>Sugar Swirl Spires</v>
      </c>
    </row>
    <row r="373" spans="1:7" x14ac:dyDescent="0.35">
      <c r="A373" s="3" t="s">
        <v>4</v>
      </c>
      <c r="B373" s="3" t="s">
        <v>8</v>
      </c>
      <c r="C373" s="3">
        <v>15172</v>
      </c>
      <c r="D373" s="11">
        <v>2475.1999999999998</v>
      </c>
      <c r="E373" s="11">
        <f t="shared" si="5"/>
        <v>0.16314263116266806</v>
      </c>
      <c r="F373" s="3" t="str">
        <f>_xlfn.XLOOKUP(A373,'Location list'!$A$2:$A$5,'Location list'!$B$2:$B$5)</f>
        <v>Gooey Ganache Grotto</v>
      </c>
      <c r="G373" s="3" t="str">
        <f>_xlfn.XLOOKUP(B373,'Location list'!$A$6:$A$11,'Location list'!$B$6:$B$11)</f>
        <v>Sugar Swirl Spires</v>
      </c>
    </row>
    <row r="374" spans="1:7" x14ac:dyDescent="0.35">
      <c r="A374" s="3" t="s">
        <v>4</v>
      </c>
      <c r="B374" s="3" t="s">
        <v>8</v>
      </c>
      <c r="C374" s="3">
        <v>12856</v>
      </c>
      <c r="D374" s="11">
        <v>683.2</v>
      </c>
      <c r="E374" s="11">
        <f t="shared" si="5"/>
        <v>5.314250155569384E-2</v>
      </c>
      <c r="F374" s="3" t="str">
        <f>_xlfn.XLOOKUP(A374,'Location list'!$A$2:$A$5,'Location list'!$B$2:$B$5)</f>
        <v>Gooey Ganache Grotto</v>
      </c>
      <c r="G374" s="3" t="str">
        <f>_xlfn.XLOOKUP(B374,'Location list'!$A$6:$A$11,'Location list'!$B$6:$B$11)</f>
        <v>Sugar Swirl Spires</v>
      </c>
    </row>
    <row r="375" spans="1:7" x14ac:dyDescent="0.35">
      <c r="A375" s="3" t="s">
        <v>4</v>
      </c>
      <c r="B375" s="3" t="s">
        <v>8</v>
      </c>
      <c r="C375" s="3">
        <v>13930</v>
      </c>
      <c r="D375" s="11">
        <v>3247.68</v>
      </c>
      <c r="E375" s="11">
        <f t="shared" si="5"/>
        <v>0.23314285714285712</v>
      </c>
      <c r="F375" s="3" t="str">
        <f>_xlfn.XLOOKUP(A375,'Location list'!$A$2:$A$5,'Location list'!$B$2:$B$5)</f>
        <v>Gooey Ganache Grotto</v>
      </c>
      <c r="G375" s="3" t="str">
        <f>_xlfn.XLOOKUP(B375,'Location list'!$A$6:$A$11,'Location list'!$B$6:$B$11)</f>
        <v>Sugar Swirl Spires</v>
      </c>
    </row>
    <row r="376" spans="1:7" x14ac:dyDescent="0.35">
      <c r="A376" s="3" t="s">
        <v>4</v>
      </c>
      <c r="B376" s="3" t="s">
        <v>8</v>
      </c>
      <c r="C376" s="3">
        <v>15228</v>
      </c>
      <c r="D376" s="11">
        <v>961.54</v>
      </c>
      <c r="E376" s="11">
        <f t="shared" si="5"/>
        <v>6.3142894667717359E-2</v>
      </c>
      <c r="F376" s="3" t="str">
        <f>_xlfn.XLOOKUP(A376,'Location list'!$A$2:$A$5,'Location list'!$B$2:$B$5)</f>
        <v>Gooey Ganache Grotto</v>
      </c>
      <c r="G376" s="3" t="str">
        <f>_xlfn.XLOOKUP(B376,'Location list'!$A$6:$A$11,'Location list'!$B$6:$B$11)</f>
        <v>Sugar Swirl Spires</v>
      </c>
    </row>
    <row r="377" spans="1:7" x14ac:dyDescent="0.35">
      <c r="A377" s="3" t="s">
        <v>4</v>
      </c>
      <c r="B377" s="3" t="s">
        <v>8</v>
      </c>
      <c r="C377" s="3">
        <v>11906</v>
      </c>
      <c r="D377" s="11">
        <v>870.84</v>
      </c>
      <c r="E377" s="11">
        <f t="shared" si="5"/>
        <v>7.3142953132874181E-2</v>
      </c>
      <c r="F377" s="3" t="str">
        <f>_xlfn.XLOOKUP(A377,'Location list'!$A$2:$A$5,'Location list'!$B$2:$B$5)</f>
        <v>Gooey Ganache Grotto</v>
      </c>
      <c r="G377" s="3" t="str">
        <f>_xlfn.XLOOKUP(B377,'Location list'!$A$6:$A$11,'Location list'!$B$6:$B$11)</f>
        <v>Sugar Swirl Spires</v>
      </c>
    </row>
    <row r="378" spans="1:7" x14ac:dyDescent="0.35">
      <c r="A378" s="3" t="s">
        <v>4</v>
      </c>
      <c r="B378" s="3" t="s">
        <v>8</v>
      </c>
      <c r="C378" s="3">
        <v>19861</v>
      </c>
      <c r="D378" s="11">
        <v>2247.13</v>
      </c>
      <c r="E378" s="11">
        <f t="shared" si="5"/>
        <v>0.11314284275716228</v>
      </c>
      <c r="F378" s="3" t="str">
        <f>_xlfn.XLOOKUP(A378,'Location list'!$A$2:$A$5,'Location list'!$B$2:$B$5)</f>
        <v>Gooey Ganache Grotto</v>
      </c>
      <c r="G378" s="3" t="str">
        <f>_xlfn.XLOOKUP(B378,'Location list'!$A$6:$A$11,'Location list'!$B$6:$B$11)</f>
        <v>Sugar Swirl Spires</v>
      </c>
    </row>
    <row r="379" spans="1:7" x14ac:dyDescent="0.35">
      <c r="A379" s="3" t="s">
        <v>4</v>
      </c>
      <c r="B379" s="3" t="s">
        <v>8</v>
      </c>
      <c r="C379" s="3">
        <v>17558</v>
      </c>
      <c r="D379" s="11">
        <v>2337.7199999999998</v>
      </c>
      <c r="E379" s="11">
        <f t="shared" si="5"/>
        <v>0.13314272696206855</v>
      </c>
      <c r="F379" s="3" t="str">
        <f>_xlfn.XLOOKUP(A379,'Location list'!$A$2:$A$5,'Location list'!$B$2:$B$5)</f>
        <v>Gooey Ganache Grotto</v>
      </c>
      <c r="G379" s="3" t="str">
        <f>_xlfn.XLOOKUP(B379,'Location list'!$A$6:$A$11,'Location list'!$B$6:$B$11)</f>
        <v>Sugar Swirl Spires</v>
      </c>
    </row>
    <row r="380" spans="1:7" x14ac:dyDescent="0.35">
      <c r="A380" s="3" t="s">
        <v>4</v>
      </c>
      <c r="B380" s="3" t="s">
        <v>8</v>
      </c>
      <c r="C380" s="3">
        <v>13312</v>
      </c>
      <c r="D380" s="11">
        <v>1506.16</v>
      </c>
      <c r="E380" s="11">
        <f t="shared" si="5"/>
        <v>0.11314302884615385</v>
      </c>
      <c r="F380" s="3" t="str">
        <f>_xlfn.XLOOKUP(A380,'Location list'!$A$2:$A$5,'Location list'!$B$2:$B$5)</f>
        <v>Gooey Ganache Grotto</v>
      </c>
      <c r="G380" s="3" t="str">
        <f>_xlfn.XLOOKUP(B380,'Location list'!$A$6:$A$11,'Location list'!$B$6:$B$11)</f>
        <v>Sugar Swirl Spires</v>
      </c>
    </row>
    <row r="381" spans="1:7" x14ac:dyDescent="0.35">
      <c r="A381" s="3" t="s">
        <v>4</v>
      </c>
      <c r="B381" s="3" t="s">
        <v>8</v>
      </c>
      <c r="C381" s="3">
        <v>18784</v>
      </c>
      <c r="D381" s="11">
        <v>1186.08</v>
      </c>
      <c r="E381" s="11">
        <f t="shared" si="5"/>
        <v>6.3143100511073247E-2</v>
      </c>
      <c r="F381" s="3" t="str">
        <f>_xlfn.XLOOKUP(A381,'Location list'!$A$2:$A$5,'Location list'!$B$2:$B$5)</f>
        <v>Gooey Ganache Grotto</v>
      </c>
      <c r="G381" s="3" t="str">
        <f>_xlfn.XLOOKUP(B381,'Location list'!$A$6:$A$11,'Location list'!$B$6:$B$11)</f>
        <v>Sugar Swirl Spires</v>
      </c>
    </row>
    <row r="382" spans="1:7" x14ac:dyDescent="0.35">
      <c r="A382" s="3" t="s">
        <v>4</v>
      </c>
      <c r="B382" s="3" t="s">
        <v>8</v>
      </c>
      <c r="C382" s="3">
        <v>13204</v>
      </c>
      <c r="D382" s="11">
        <v>437.62</v>
      </c>
      <c r="E382" s="11">
        <f t="shared" si="5"/>
        <v>3.3142986973644352E-2</v>
      </c>
      <c r="F382" s="3" t="str">
        <f>_xlfn.XLOOKUP(A382,'Location list'!$A$2:$A$5,'Location list'!$B$2:$B$5)</f>
        <v>Gooey Ganache Grotto</v>
      </c>
      <c r="G382" s="3" t="str">
        <f>_xlfn.XLOOKUP(B382,'Location list'!$A$6:$A$11,'Location list'!$B$6:$B$11)</f>
        <v>Sugar Swirl Spires</v>
      </c>
    </row>
    <row r="383" spans="1:7" x14ac:dyDescent="0.35">
      <c r="A383" s="3" t="s">
        <v>4</v>
      </c>
      <c r="B383" s="3" t="s">
        <v>8</v>
      </c>
      <c r="C383" s="3">
        <v>16824</v>
      </c>
      <c r="D383" s="11">
        <v>221.12</v>
      </c>
      <c r="E383" s="11">
        <f t="shared" si="5"/>
        <v>1.3143128863528293E-2</v>
      </c>
      <c r="F383" s="3" t="str">
        <f>_xlfn.XLOOKUP(A383,'Location list'!$A$2:$A$5,'Location list'!$B$2:$B$5)</f>
        <v>Gooey Ganache Grotto</v>
      </c>
      <c r="G383" s="3" t="str">
        <f>_xlfn.XLOOKUP(B383,'Location list'!$A$6:$A$11,'Location list'!$B$6:$B$11)</f>
        <v>Sugar Swirl Spires</v>
      </c>
    </row>
    <row r="384" spans="1:7" x14ac:dyDescent="0.35">
      <c r="A384" s="3" t="s">
        <v>4</v>
      </c>
      <c r="B384" s="3" t="s">
        <v>8</v>
      </c>
      <c r="C384" s="3">
        <v>19340</v>
      </c>
      <c r="D384" s="11">
        <v>1414.58</v>
      </c>
      <c r="E384" s="11">
        <f t="shared" si="5"/>
        <v>7.3142709410548082E-2</v>
      </c>
      <c r="F384" s="3" t="str">
        <f>_xlfn.XLOOKUP(A384,'Location list'!$A$2:$A$5,'Location list'!$B$2:$B$5)</f>
        <v>Gooey Ganache Grotto</v>
      </c>
      <c r="G384" s="3" t="str">
        <f>_xlfn.XLOOKUP(B384,'Location list'!$A$6:$A$11,'Location list'!$B$6:$B$11)</f>
        <v>Sugar Swirl Spires</v>
      </c>
    </row>
    <row r="385" spans="1:7" x14ac:dyDescent="0.35">
      <c r="A385" s="3" t="s">
        <v>4</v>
      </c>
      <c r="B385" s="3" t="s">
        <v>8</v>
      </c>
      <c r="C385" s="3">
        <v>14392</v>
      </c>
      <c r="D385" s="11">
        <v>189.15</v>
      </c>
      <c r="E385" s="11">
        <f t="shared" si="5"/>
        <v>1.314271817676487E-2</v>
      </c>
      <c r="F385" s="3" t="str">
        <f>_xlfn.XLOOKUP(A385,'Location list'!$A$2:$A$5,'Location list'!$B$2:$B$5)</f>
        <v>Gooey Ganache Grotto</v>
      </c>
      <c r="G385" s="3" t="str">
        <f>_xlfn.XLOOKUP(B385,'Location list'!$A$6:$A$11,'Location list'!$B$6:$B$11)</f>
        <v>Sugar Swirl Spires</v>
      </c>
    </row>
    <row r="386" spans="1:7" x14ac:dyDescent="0.35">
      <c r="A386" s="3" t="s">
        <v>4</v>
      </c>
      <c r="B386" s="3" t="s">
        <v>8</v>
      </c>
      <c r="C386" s="3">
        <v>18412</v>
      </c>
      <c r="D386" s="11">
        <v>426.11</v>
      </c>
      <c r="E386" s="11">
        <f t="shared" si="5"/>
        <v>2.3143058874646971E-2</v>
      </c>
      <c r="F386" s="3" t="str">
        <f>_xlfn.XLOOKUP(A386,'Location list'!$A$2:$A$5,'Location list'!$B$2:$B$5)</f>
        <v>Gooey Ganache Grotto</v>
      </c>
      <c r="G386" s="3" t="str">
        <f>_xlfn.XLOOKUP(B386,'Location list'!$A$6:$A$11,'Location list'!$B$6:$B$11)</f>
        <v>Sugar Swirl Spires</v>
      </c>
    </row>
    <row r="387" spans="1:7" x14ac:dyDescent="0.35">
      <c r="A387" s="3" t="s">
        <v>4</v>
      </c>
      <c r="B387" s="3" t="s">
        <v>8</v>
      </c>
      <c r="C387" s="3">
        <v>16848</v>
      </c>
      <c r="D387" s="11">
        <v>895.35</v>
      </c>
      <c r="E387" s="11">
        <f t="shared" ref="E387:E450" si="6">D387/C387</f>
        <v>5.3142806267806271E-2</v>
      </c>
      <c r="F387" s="3" t="str">
        <f>_xlfn.XLOOKUP(A387,'Location list'!$A$2:$A$5,'Location list'!$B$2:$B$5)</f>
        <v>Gooey Ganache Grotto</v>
      </c>
      <c r="G387" s="3" t="str">
        <f>_xlfn.XLOOKUP(B387,'Location list'!$A$6:$A$11,'Location list'!$B$6:$B$11)</f>
        <v>Sugar Swirl Spires</v>
      </c>
    </row>
    <row r="388" spans="1:7" x14ac:dyDescent="0.35">
      <c r="A388" s="3" t="s">
        <v>4</v>
      </c>
      <c r="B388" s="3" t="s">
        <v>8</v>
      </c>
      <c r="C388" s="3">
        <v>14252</v>
      </c>
      <c r="D388" s="11">
        <v>1184.95</v>
      </c>
      <c r="E388" s="11">
        <f t="shared" si="6"/>
        <v>8.3142716811675552E-2</v>
      </c>
      <c r="F388" s="3" t="str">
        <f>_xlfn.XLOOKUP(A388,'Location list'!$A$2:$A$5,'Location list'!$B$2:$B$5)</f>
        <v>Gooey Ganache Grotto</v>
      </c>
      <c r="G388" s="3" t="str">
        <f>_xlfn.XLOOKUP(B388,'Location list'!$A$6:$A$11,'Location list'!$B$6:$B$11)</f>
        <v>Sugar Swirl Spires</v>
      </c>
    </row>
    <row r="389" spans="1:7" x14ac:dyDescent="0.35">
      <c r="A389" s="3" t="s">
        <v>4</v>
      </c>
      <c r="B389" s="3" t="s">
        <v>8</v>
      </c>
      <c r="C389" s="3">
        <v>11761</v>
      </c>
      <c r="D389" s="11">
        <v>272.18</v>
      </c>
      <c r="E389" s="11">
        <f t="shared" si="6"/>
        <v>2.3142589915823485E-2</v>
      </c>
      <c r="F389" s="3" t="str">
        <f>_xlfn.XLOOKUP(A389,'Location list'!$A$2:$A$5,'Location list'!$B$2:$B$5)</f>
        <v>Gooey Ganache Grotto</v>
      </c>
      <c r="G389" s="3" t="str">
        <f>_xlfn.XLOOKUP(B389,'Location list'!$A$6:$A$11,'Location list'!$B$6:$B$11)</f>
        <v>Sugar Swirl Spires</v>
      </c>
    </row>
    <row r="390" spans="1:7" x14ac:dyDescent="0.35">
      <c r="A390" s="3" t="s">
        <v>4</v>
      </c>
      <c r="B390" s="3" t="s">
        <v>8</v>
      </c>
      <c r="C390" s="3">
        <v>15288</v>
      </c>
      <c r="D390" s="11">
        <v>5093.09</v>
      </c>
      <c r="E390" s="11">
        <f t="shared" si="6"/>
        <v>0.33314298796441655</v>
      </c>
      <c r="F390" s="3" t="str">
        <f>_xlfn.XLOOKUP(A390,'Location list'!$A$2:$A$5,'Location list'!$B$2:$B$5)</f>
        <v>Gooey Ganache Grotto</v>
      </c>
      <c r="G390" s="3" t="str">
        <f>_xlfn.XLOOKUP(B390,'Location list'!$A$6:$A$11,'Location list'!$B$6:$B$11)</f>
        <v>Sugar Swirl Spires</v>
      </c>
    </row>
    <row r="391" spans="1:7" x14ac:dyDescent="0.35">
      <c r="A391" s="3" t="s">
        <v>4</v>
      </c>
      <c r="B391" s="3" t="s">
        <v>8</v>
      </c>
      <c r="C391" s="3">
        <v>16541</v>
      </c>
      <c r="D391" s="11">
        <v>1540.68</v>
      </c>
      <c r="E391" s="11">
        <f t="shared" si="6"/>
        <v>9.3143098966205193E-2</v>
      </c>
      <c r="F391" s="3" t="str">
        <f>_xlfn.XLOOKUP(A391,'Location list'!$A$2:$A$5,'Location list'!$B$2:$B$5)</f>
        <v>Gooey Ganache Grotto</v>
      </c>
      <c r="G391" s="3" t="str">
        <f>_xlfn.XLOOKUP(B391,'Location list'!$A$6:$A$11,'Location list'!$B$6:$B$11)</f>
        <v>Sugar Swirl Spires</v>
      </c>
    </row>
    <row r="392" spans="1:7" x14ac:dyDescent="0.35">
      <c r="A392" s="3" t="s">
        <v>4</v>
      </c>
      <c r="B392" s="3" t="s">
        <v>8</v>
      </c>
      <c r="C392" s="3">
        <v>13842</v>
      </c>
      <c r="D392" s="11">
        <v>597.17999999999995</v>
      </c>
      <c r="E392" s="11">
        <f t="shared" si="6"/>
        <v>4.3142609449501511E-2</v>
      </c>
      <c r="F392" s="3" t="str">
        <f>_xlfn.XLOOKUP(A392,'Location list'!$A$2:$A$5,'Location list'!$B$2:$B$5)</f>
        <v>Gooey Ganache Grotto</v>
      </c>
      <c r="G392" s="3" t="str">
        <f>_xlfn.XLOOKUP(B392,'Location list'!$A$6:$A$11,'Location list'!$B$6:$B$11)</f>
        <v>Sugar Swirl Spires</v>
      </c>
    </row>
    <row r="393" spans="1:7" x14ac:dyDescent="0.35">
      <c r="A393" s="3" t="s">
        <v>4</v>
      </c>
      <c r="B393" s="3" t="s">
        <v>8</v>
      </c>
      <c r="C393" s="3">
        <v>18716</v>
      </c>
      <c r="D393" s="11">
        <v>3240.54</v>
      </c>
      <c r="E393" s="11">
        <f t="shared" si="6"/>
        <v>0.17314276554819405</v>
      </c>
      <c r="F393" s="3" t="str">
        <f>_xlfn.XLOOKUP(A393,'Location list'!$A$2:$A$5,'Location list'!$B$2:$B$5)</f>
        <v>Gooey Ganache Grotto</v>
      </c>
      <c r="G393" s="3" t="str">
        <f>_xlfn.XLOOKUP(B393,'Location list'!$A$6:$A$11,'Location list'!$B$6:$B$11)</f>
        <v>Sugar Swirl Spires</v>
      </c>
    </row>
    <row r="394" spans="1:7" x14ac:dyDescent="0.35">
      <c r="A394" s="3" t="s">
        <v>4</v>
      </c>
      <c r="B394" s="3" t="s">
        <v>8</v>
      </c>
      <c r="C394" s="3">
        <v>15733</v>
      </c>
      <c r="D394" s="11">
        <v>2252.0700000000002</v>
      </c>
      <c r="E394" s="11">
        <f t="shared" si="6"/>
        <v>0.1431430750651497</v>
      </c>
      <c r="F394" s="3" t="str">
        <f>_xlfn.XLOOKUP(A394,'Location list'!$A$2:$A$5,'Location list'!$B$2:$B$5)</f>
        <v>Gooey Ganache Grotto</v>
      </c>
      <c r="G394" s="3" t="str">
        <f>_xlfn.XLOOKUP(B394,'Location list'!$A$6:$A$11,'Location list'!$B$6:$B$11)</f>
        <v>Sugar Swirl Spires</v>
      </c>
    </row>
    <row r="395" spans="1:7" x14ac:dyDescent="0.35">
      <c r="A395" s="3" t="s">
        <v>4</v>
      </c>
      <c r="B395" s="3" t="s">
        <v>8</v>
      </c>
      <c r="C395" s="3">
        <v>16315</v>
      </c>
      <c r="D395" s="11">
        <v>540.73</v>
      </c>
      <c r="E395" s="11">
        <f t="shared" si="6"/>
        <v>3.3143119828378795E-2</v>
      </c>
      <c r="F395" s="3" t="str">
        <f>_xlfn.XLOOKUP(A395,'Location list'!$A$2:$A$5,'Location list'!$B$2:$B$5)</f>
        <v>Gooey Ganache Grotto</v>
      </c>
      <c r="G395" s="3" t="str">
        <f>_xlfn.XLOOKUP(B395,'Location list'!$A$6:$A$11,'Location list'!$B$6:$B$11)</f>
        <v>Sugar Swirl Spires</v>
      </c>
    </row>
    <row r="396" spans="1:7" x14ac:dyDescent="0.35">
      <c r="A396" s="3" t="s">
        <v>4</v>
      </c>
      <c r="B396" s="3" t="s">
        <v>7</v>
      </c>
      <c r="C396" s="3">
        <v>16829</v>
      </c>
      <c r="D396" s="11">
        <v>1861.09</v>
      </c>
      <c r="E396" s="11">
        <f t="shared" si="6"/>
        <v>0.11058827024778656</v>
      </c>
      <c r="F396" s="3" t="str">
        <f>_xlfn.XLOOKUP(A396,'Location list'!$A$2:$A$5,'Location list'!$B$2:$B$5)</f>
        <v>Gooey Ganache Grotto</v>
      </c>
      <c r="G396" s="3" t="str">
        <f>_xlfn.XLOOKUP(B396,'Location list'!$A$6:$A$11,'Location list'!$B$6:$B$11)</f>
        <v>Molasses Marsh</v>
      </c>
    </row>
    <row r="397" spans="1:7" x14ac:dyDescent="0.35">
      <c r="A397" s="3" t="s">
        <v>4</v>
      </c>
      <c r="B397" s="3" t="s">
        <v>7</v>
      </c>
      <c r="C397" s="3">
        <v>11104</v>
      </c>
      <c r="D397" s="11">
        <v>3115.65</v>
      </c>
      <c r="E397" s="11">
        <f t="shared" si="6"/>
        <v>0.28058807636887612</v>
      </c>
      <c r="F397" s="3" t="str">
        <f>_xlfn.XLOOKUP(A397,'Location list'!$A$2:$A$5,'Location list'!$B$2:$B$5)</f>
        <v>Gooey Ganache Grotto</v>
      </c>
      <c r="G397" s="3" t="str">
        <f>_xlfn.XLOOKUP(B397,'Location list'!$A$6:$A$11,'Location list'!$B$6:$B$11)</f>
        <v>Molasses Marsh</v>
      </c>
    </row>
    <row r="398" spans="1:7" x14ac:dyDescent="0.35">
      <c r="A398" s="3" t="s">
        <v>4</v>
      </c>
      <c r="B398" s="3" t="s">
        <v>7</v>
      </c>
      <c r="C398" s="3">
        <v>13799</v>
      </c>
      <c r="D398" s="11">
        <v>1112.04</v>
      </c>
      <c r="E398" s="11">
        <f t="shared" si="6"/>
        <v>8.0588448438292631E-2</v>
      </c>
      <c r="F398" s="3" t="str">
        <f>_xlfn.XLOOKUP(A398,'Location list'!$A$2:$A$5,'Location list'!$B$2:$B$5)</f>
        <v>Gooey Ganache Grotto</v>
      </c>
      <c r="G398" s="3" t="str">
        <f>_xlfn.XLOOKUP(B398,'Location list'!$A$6:$A$11,'Location list'!$B$6:$B$11)</f>
        <v>Molasses Marsh</v>
      </c>
    </row>
    <row r="399" spans="1:7" x14ac:dyDescent="0.35">
      <c r="A399" s="3" t="s">
        <v>4</v>
      </c>
      <c r="B399" s="3" t="s">
        <v>7</v>
      </c>
      <c r="C399" s="3">
        <v>10381</v>
      </c>
      <c r="D399" s="11">
        <v>836.59</v>
      </c>
      <c r="E399" s="11">
        <f t="shared" si="6"/>
        <v>8.058857528176476E-2</v>
      </c>
      <c r="F399" s="3" t="str">
        <f>_xlfn.XLOOKUP(A399,'Location list'!$A$2:$A$5,'Location list'!$B$2:$B$5)</f>
        <v>Gooey Ganache Grotto</v>
      </c>
      <c r="G399" s="3" t="str">
        <f>_xlfn.XLOOKUP(B399,'Location list'!$A$6:$A$11,'Location list'!$B$6:$B$11)</f>
        <v>Molasses Marsh</v>
      </c>
    </row>
    <row r="400" spans="1:7" x14ac:dyDescent="0.35">
      <c r="A400" s="3" t="s">
        <v>4</v>
      </c>
      <c r="B400" s="3" t="s">
        <v>7</v>
      </c>
      <c r="C400" s="3">
        <v>12357</v>
      </c>
      <c r="D400" s="11">
        <v>1490.11</v>
      </c>
      <c r="E400" s="11">
        <f t="shared" si="6"/>
        <v>0.12058833050093064</v>
      </c>
      <c r="F400" s="3" t="str">
        <f>_xlfn.XLOOKUP(A400,'Location list'!$A$2:$A$5,'Location list'!$B$2:$B$5)</f>
        <v>Gooey Ganache Grotto</v>
      </c>
      <c r="G400" s="3" t="str">
        <f>_xlfn.XLOOKUP(B400,'Location list'!$A$6:$A$11,'Location list'!$B$6:$B$11)</f>
        <v>Molasses Marsh</v>
      </c>
    </row>
    <row r="401" spans="1:7" x14ac:dyDescent="0.35">
      <c r="A401" s="3" t="s">
        <v>4</v>
      </c>
      <c r="B401" s="3" t="s">
        <v>7</v>
      </c>
      <c r="C401" s="3">
        <v>13016</v>
      </c>
      <c r="D401" s="11">
        <v>918.78</v>
      </c>
      <c r="E401" s="11">
        <f t="shared" si="6"/>
        <v>7.0588506453595573E-2</v>
      </c>
      <c r="F401" s="3" t="str">
        <f>_xlfn.XLOOKUP(A401,'Location list'!$A$2:$A$5,'Location list'!$B$2:$B$5)</f>
        <v>Gooey Ganache Grotto</v>
      </c>
      <c r="G401" s="3" t="str">
        <f>_xlfn.XLOOKUP(B401,'Location list'!$A$6:$A$11,'Location list'!$B$6:$B$11)</f>
        <v>Molasses Marsh</v>
      </c>
    </row>
    <row r="402" spans="1:7" x14ac:dyDescent="0.35">
      <c r="A402" s="3" t="s">
        <v>4</v>
      </c>
      <c r="B402" s="3" t="s">
        <v>7</v>
      </c>
      <c r="C402" s="3">
        <v>15683</v>
      </c>
      <c r="D402" s="11">
        <v>2361.6799999999998</v>
      </c>
      <c r="E402" s="11">
        <f t="shared" si="6"/>
        <v>0.1505885353567557</v>
      </c>
      <c r="F402" s="3" t="str">
        <f>_xlfn.XLOOKUP(A402,'Location list'!$A$2:$A$5,'Location list'!$B$2:$B$5)</f>
        <v>Gooey Ganache Grotto</v>
      </c>
      <c r="G402" s="3" t="str">
        <f>_xlfn.XLOOKUP(B402,'Location list'!$A$6:$A$11,'Location list'!$B$6:$B$11)</f>
        <v>Molasses Marsh</v>
      </c>
    </row>
    <row r="403" spans="1:7" x14ac:dyDescent="0.35">
      <c r="A403" s="3" t="s">
        <v>4</v>
      </c>
      <c r="B403" s="3" t="s">
        <v>7</v>
      </c>
      <c r="C403" s="3">
        <v>13466</v>
      </c>
      <c r="D403" s="11">
        <v>4721.0200000000004</v>
      </c>
      <c r="E403" s="11">
        <f t="shared" si="6"/>
        <v>0.35058814792811527</v>
      </c>
      <c r="F403" s="3" t="str">
        <f>_xlfn.XLOOKUP(A403,'Location list'!$A$2:$A$5,'Location list'!$B$2:$B$5)</f>
        <v>Gooey Ganache Grotto</v>
      </c>
      <c r="G403" s="3" t="str">
        <f>_xlfn.XLOOKUP(B403,'Location list'!$A$6:$A$11,'Location list'!$B$6:$B$11)</f>
        <v>Molasses Marsh</v>
      </c>
    </row>
    <row r="404" spans="1:7" x14ac:dyDescent="0.35">
      <c r="A404" s="3" t="s">
        <v>4</v>
      </c>
      <c r="B404" s="3" t="s">
        <v>7</v>
      </c>
      <c r="C404" s="3">
        <v>18438</v>
      </c>
      <c r="D404" s="11">
        <v>2776.55</v>
      </c>
      <c r="E404" s="11">
        <f t="shared" si="6"/>
        <v>0.15058845861807138</v>
      </c>
      <c r="F404" s="3" t="str">
        <f>_xlfn.XLOOKUP(A404,'Location list'!$A$2:$A$5,'Location list'!$B$2:$B$5)</f>
        <v>Gooey Ganache Grotto</v>
      </c>
      <c r="G404" s="3" t="str">
        <f>_xlfn.XLOOKUP(B404,'Location list'!$A$6:$A$11,'Location list'!$B$6:$B$11)</f>
        <v>Molasses Marsh</v>
      </c>
    </row>
    <row r="405" spans="1:7" x14ac:dyDescent="0.35">
      <c r="A405" s="3" t="s">
        <v>4</v>
      </c>
      <c r="B405" s="3" t="s">
        <v>7</v>
      </c>
      <c r="C405" s="3">
        <v>14282</v>
      </c>
      <c r="D405" s="11">
        <v>1293.78</v>
      </c>
      <c r="E405" s="11">
        <f t="shared" si="6"/>
        <v>9.0588152919759135E-2</v>
      </c>
      <c r="F405" s="3" t="str">
        <f>_xlfn.XLOOKUP(A405,'Location list'!$A$2:$A$5,'Location list'!$B$2:$B$5)</f>
        <v>Gooey Ganache Grotto</v>
      </c>
      <c r="G405" s="3" t="str">
        <f>_xlfn.XLOOKUP(B405,'Location list'!$A$6:$A$11,'Location list'!$B$6:$B$11)</f>
        <v>Molasses Marsh</v>
      </c>
    </row>
    <row r="406" spans="1:7" x14ac:dyDescent="0.35">
      <c r="A406" s="3" t="s">
        <v>4</v>
      </c>
      <c r="B406" s="3" t="s">
        <v>7</v>
      </c>
      <c r="C406" s="3">
        <v>14548</v>
      </c>
      <c r="D406" s="11">
        <v>1608.84</v>
      </c>
      <c r="E406" s="11">
        <f t="shared" si="6"/>
        <v>0.11058839703051965</v>
      </c>
      <c r="F406" s="3" t="str">
        <f>_xlfn.XLOOKUP(A406,'Location list'!$A$2:$A$5,'Location list'!$B$2:$B$5)</f>
        <v>Gooey Ganache Grotto</v>
      </c>
      <c r="G406" s="3" t="str">
        <f>_xlfn.XLOOKUP(B406,'Location list'!$A$6:$A$11,'Location list'!$B$6:$B$11)</f>
        <v>Molasses Marsh</v>
      </c>
    </row>
    <row r="407" spans="1:7" x14ac:dyDescent="0.35">
      <c r="A407" s="3" t="s">
        <v>4</v>
      </c>
      <c r="B407" s="3" t="s">
        <v>7</v>
      </c>
      <c r="C407" s="3">
        <v>16746</v>
      </c>
      <c r="D407" s="11">
        <v>2521.75</v>
      </c>
      <c r="E407" s="11">
        <f t="shared" si="6"/>
        <v>0.15058820016720412</v>
      </c>
      <c r="F407" s="3" t="str">
        <f>_xlfn.XLOOKUP(A407,'Location list'!$A$2:$A$5,'Location list'!$B$2:$B$5)</f>
        <v>Gooey Ganache Grotto</v>
      </c>
      <c r="G407" s="3" t="str">
        <f>_xlfn.XLOOKUP(B407,'Location list'!$A$6:$A$11,'Location list'!$B$6:$B$11)</f>
        <v>Molasses Marsh</v>
      </c>
    </row>
    <row r="408" spans="1:7" x14ac:dyDescent="0.35">
      <c r="A408" s="3" t="s">
        <v>4</v>
      </c>
      <c r="B408" s="3" t="s">
        <v>7</v>
      </c>
      <c r="C408" s="3">
        <v>15002</v>
      </c>
      <c r="D408" s="11">
        <v>1659.04</v>
      </c>
      <c r="E408" s="11">
        <f t="shared" si="6"/>
        <v>0.11058792161045193</v>
      </c>
      <c r="F408" s="3" t="str">
        <f>_xlfn.XLOOKUP(A408,'Location list'!$A$2:$A$5,'Location list'!$B$2:$B$5)</f>
        <v>Gooey Ganache Grotto</v>
      </c>
      <c r="G408" s="3" t="str">
        <f>_xlfn.XLOOKUP(B408,'Location list'!$A$6:$A$11,'Location list'!$B$6:$B$11)</f>
        <v>Molasses Marsh</v>
      </c>
    </row>
    <row r="409" spans="1:7" x14ac:dyDescent="0.35">
      <c r="A409" s="3" t="s">
        <v>4</v>
      </c>
      <c r="B409" s="3" t="s">
        <v>7</v>
      </c>
      <c r="C409" s="3">
        <v>13569</v>
      </c>
      <c r="D409" s="11">
        <v>1907.64</v>
      </c>
      <c r="E409" s="11">
        <f t="shared" si="6"/>
        <v>0.14058810523988505</v>
      </c>
      <c r="F409" s="3" t="str">
        <f>_xlfn.XLOOKUP(A409,'Location list'!$A$2:$A$5,'Location list'!$B$2:$B$5)</f>
        <v>Gooey Ganache Grotto</v>
      </c>
      <c r="G409" s="3" t="str">
        <f>_xlfn.XLOOKUP(B409,'Location list'!$A$6:$A$11,'Location list'!$B$6:$B$11)</f>
        <v>Molasses Marsh</v>
      </c>
    </row>
    <row r="410" spans="1:7" x14ac:dyDescent="0.35">
      <c r="A410" s="3" t="s">
        <v>4</v>
      </c>
      <c r="B410" s="3" t="s">
        <v>7</v>
      </c>
      <c r="C410" s="3">
        <v>19978</v>
      </c>
      <c r="D410" s="11">
        <v>4606.6899999999996</v>
      </c>
      <c r="E410" s="11">
        <f t="shared" si="6"/>
        <v>0.2305881469616578</v>
      </c>
      <c r="F410" s="3" t="str">
        <f>_xlfn.XLOOKUP(A410,'Location list'!$A$2:$A$5,'Location list'!$B$2:$B$5)</f>
        <v>Gooey Ganache Grotto</v>
      </c>
      <c r="G410" s="3" t="str">
        <f>_xlfn.XLOOKUP(B410,'Location list'!$A$6:$A$11,'Location list'!$B$6:$B$11)</f>
        <v>Molasses Marsh</v>
      </c>
    </row>
    <row r="411" spans="1:7" x14ac:dyDescent="0.35">
      <c r="A411" s="3" t="s">
        <v>4</v>
      </c>
      <c r="B411" s="3" t="s">
        <v>7</v>
      </c>
      <c r="C411" s="3">
        <v>17390</v>
      </c>
      <c r="D411" s="11">
        <v>1401.43</v>
      </c>
      <c r="E411" s="11">
        <f t="shared" si="6"/>
        <v>8.058826912018402E-2</v>
      </c>
      <c r="F411" s="3" t="str">
        <f>_xlfn.XLOOKUP(A411,'Location list'!$A$2:$A$5,'Location list'!$B$2:$B$5)</f>
        <v>Gooey Ganache Grotto</v>
      </c>
      <c r="G411" s="3" t="str">
        <f>_xlfn.XLOOKUP(B411,'Location list'!$A$6:$A$11,'Location list'!$B$6:$B$11)</f>
        <v>Molasses Marsh</v>
      </c>
    </row>
    <row r="412" spans="1:7" x14ac:dyDescent="0.35">
      <c r="A412" s="3" t="s">
        <v>4</v>
      </c>
      <c r="B412" s="3" t="s">
        <v>7</v>
      </c>
      <c r="C412" s="3">
        <v>11792</v>
      </c>
      <c r="D412" s="11">
        <v>2601.1799999999998</v>
      </c>
      <c r="E412" s="11">
        <f t="shared" si="6"/>
        <v>0.2205885345997286</v>
      </c>
      <c r="F412" s="3" t="str">
        <f>_xlfn.XLOOKUP(A412,'Location list'!$A$2:$A$5,'Location list'!$B$2:$B$5)</f>
        <v>Gooey Ganache Grotto</v>
      </c>
      <c r="G412" s="3" t="str">
        <f>_xlfn.XLOOKUP(B412,'Location list'!$A$6:$A$11,'Location list'!$B$6:$B$11)</f>
        <v>Molasses Marsh</v>
      </c>
    </row>
    <row r="413" spans="1:7" x14ac:dyDescent="0.35">
      <c r="A413" s="3" t="s">
        <v>4</v>
      </c>
      <c r="B413" s="3" t="s">
        <v>7</v>
      </c>
      <c r="C413" s="3">
        <v>19960</v>
      </c>
      <c r="D413" s="11">
        <v>2207.34</v>
      </c>
      <c r="E413" s="11">
        <f t="shared" si="6"/>
        <v>0.11058817635270542</v>
      </c>
      <c r="F413" s="3" t="str">
        <f>_xlfn.XLOOKUP(A413,'Location list'!$A$2:$A$5,'Location list'!$B$2:$B$5)</f>
        <v>Gooey Ganache Grotto</v>
      </c>
      <c r="G413" s="3" t="str">
        <f>_xlfn.XLOOKUP(B413,'Location list'!$A$6:$A$11,'Location list'!$B$6:$B$11)</f>
        <v>Molasses Marsh</v>
      </c>
    </row>
    <row r="414" spans="1:7" x14ac:dyDescent="0.35">
      <c r="A414" s="3" t="s">
        <v>4</v>
      </c>
      <c r="B414" s="3" t="s">
        <v>7</v>
      </c>
      <c r="C414" s="3">
        <v>10832</v>
      </c>
      <c r="D414" s="11">
        <v>981.25</v>
      </c>
      <c r="E414" s="11">
        <f t="shared" si="6"/>
        <v>9.0588072378138845E-2</v>
      </c>
      <c r="F414" s="3" t="str">
        <f>_xlfn.XLOOKUP(A414,'Location list'!$A$2:$A$5,'Location list'!$B$2:$B$5)</f>
        <v>Gooey Ganache Grotto</v>
      </c>
      <c r="G414" s="3" t="str">
        <f>_xlfn.XLOOKUP(B414,'Location list'!$A$6:$A$11,'Location list'!$B$6:$B$11)</f>
        <v>Molasses Marsh</v>
      </c>
    </row>
    <row r="415" spans="1:7" x14ac:dyDescent="0.35">
      <c r="A415" s="3" t="s">
        <v>4</v>
      </c>
      <c r="B415" s="3" t="s">
        <v>7</v>
      </c>
      <c r="C415" s="3">
        <v>10704</v>
      </c>
      <c r="D415" s="11">
        <v>4180.8599999999997</v>
      </c>
      <c r="E415" s="11">
        <f t="shared" si="6"/>
        <v>0.39058856502242151</v>
      </c>
      <c r="F415" s="3" t="str">
        <f>_xlfn.XLOOKUP(A415,'Location list'!$A$2:$A$5,'Location list'!$B$2:$B$5)</f>
        <v>Gooey Ganache Grotto</v>
      </c>
      <c r="G415" s="3" t="str">
        <f>_xlfn.XLOOKUP(B415,'Location list'!$A$6:$A$11,'Location list'!$B$6:$B$11)</f>
        <v>Molasses Marsh</v>
      </c>
    </row>
    <row r="416" spans="1:7" x14ac:dyDescent="0.35">
      <c r="A416" s="3" t="s">
        <v>4</v>
      </c>
      <c r="B416" s="3" t="s">
        <v>7</v>
      </c>
      <c r="C416" s="3">
        <v>11672</v>
      </c>
      <c r="D416" s="11">
        <v>823.91</v>
      </c>
      <c r="E416" s="11">
        <f t="shared" si="6"/>
        <v>7.0588588074023295E-2</v>
      </c>
      <c r="F416" s="3" t="str">
        <f>_xlfn.XLOOKUP(A416,'Location list'!$A$2:$A$5,'Location list'!$B$2:$B$5)</f>
        <v>Gooey Ganache Grotto</v>
      </c>
      <c r="G416" s="3" t="str">
        <f>_xlfn.XLOOKUP(B416,'Location list'!$A$6:$A$11,'Location list'!$B$6:$B$11)</f>
        <v>Molasses Marsh</v>
      </c>
    </row>
    <row r="417" spans="1:7" x14ac:dyDescent="0.35">
      <c r="A417" s="3" t="s">
        <v>4</v>
      </c>
      <c r="B417" s="3" t="s">
        <v>7</v>
      </c>
      <c r="C417" s="3">
        <v>19039</v>
      </c>
      <c r="D417" s="11">
        <v>1915.1</v>
      </c>
      <c r="E417" s="11">
        <f t="shared" si="6"/>
        <v>0.10058826619045118</v>
      </c>
      <c r="F417" s="3" t="str">
        <f>_xlfn.XLOOKUP(A417,'Location list'!$A$2:$A$5,'Location list'!$B$2:$B$5)</f>
        <v>Gooey Ganache Grotto</v>
      </c>
      <c r="G417" s="3" t="str">
        <f>_xlfn.XLOOKUP(B417,'Location list'!$A$6:$A$11,'Location list'!$B$6:$B$11)</f>
        <v>Molasses Marsh</v>
      </c>
    </row>
    <row r="418" spans="1:7" x14ac:dyDescent="0.35">
      <c r="A418" s="3" t="s">
        <v>4</v>
      </c>
      <c r="B418" s="3" t="s">
        <v>7</v>
      </c>
      <c r="C418" s="3">
        <v>11053</v>
      </c>
      <c r="D418" s="11">
        <v>2659.22</v>
      </c>
      <c r="E418" s="11">
        <f t="shared" si="6"/>
        <v>0.24058807563557402</v>
      </c>
      <c r="F418" s="3" t="str">
        <f>_xlfn.XLOOKUP(A418,'Location list'!$A$2:$A$5,'Location list'!$B$2:$B$5)</f>
        <v>Gooey Ganache Grotto</v>
      </c>
      <c r="G418" s="3" t="str">
        <f>_xlfn.XLOOKUP(B418,'Location list'!$A$6:$A$11,'Location list'!$B$6:$B$11)</f>
        <v>Molasses Marsh</v>
      </c>
    </row>
    <row r="419" spans="1:7" x14ac:dyDescent="0.35">
      <c r="A419" s="3" t="s">
        <v>4</v>
      </c>
      <c r="B419" s="3" t="s">
        <v>7</v>
      </c>
      <c r="C419" s="3">
        <v>15564</v>
      </c>
      <c r="D419" s="11">
        <v>2343.7600000000002</v>
      </c>
      <c r="E419" s="11">
        <f t="shared" si="6"/>
        <v>0.15058853765098948</v>
      </c>
      <c r="F419" s="3" t="str">
        <f>_xlfn.XLOOKUP(A419,'Location list'!$A$2:$A$5,'Location list'!$B$2:$B$5)</f>
        <v>Gooey Ganache Grotto</v>
      </c>
      <c r="G419" s="3" t="str">
        <f>_xlfn.XLOOKUP(B419,'Location list'!$A$6:$A$11,'Location list'!$B$6:$B$11)</f>
        <v>Molasses Marsh</v>
      </c>
    </row>
    <row r="420" spans="1:7" x14ac:dyDescent="0.35">
      <c r="A420" s="3" t="s">
        <v>4</v>
      </c>
      <c r="B420" s="3" t="s">
        <v>7</v>
      </c>
      <c r="C420" s="3">
        <v>12760</v>
      </c>
      <c r="D420" s="11">
        <v>8811.91</v>
      </c>
      <c r="E420" s="11">
        <f t="shared" si="6"/>
        <v>0.69058855799373042</v>
      </c>
      <c r="F420" s="3" t="str">
        <f>_xlfn.XLOOKUP(A420,'Location list'!$A$2:$A$5,'Location list'!$B$2:$B$5)</f>
        <v>Gooey Ganache Grotto</v>
      </c>
      <c r="G420" s="3" t="str">
        <f>_xlfn.XLOOKUP(B420,'Location list'!$A$6:$A$11,'Location list'!$B$6:$B$11)</f>
        <v>Molasses Marsh</v>
      </c>
    </row>
    <row r="421" spans="1:7" x14ac:dyDescent="0.35">
      <c r="A421" s="3" t="s">
        <v>4</v>
      </c>
      <c r="B421" s="3" t="s">
        <v>7</v>
      </c>
      <c r="C421" s="3">
        <v>15995</v>
      </c>
      <c r="D421" s="11">
        <v>1448.96</v>
      </c>
      <c r="E421" s="11">
        <f t="shared" si="6"/>
        <v>9.0588308846514531E-2</v>
      </c>
      <c r="F421" s="3" t="str">
        <f>_xlfn.XLOOKUP(A421,'Location list'!$A$2:$A$5,'Location list'!$B$2:$B$5)</f>
        <v>Gooey Ganache Grotto</v>
      </c>
      <c r="G421" s="3" t="str">
        <f>_xlfn.XLOOKUP(B421,'Location list'!$A$6:$A$11,'Location list'!$B$6:$B$11)</f>
        <v>Molasses Marsh</v>
      </c>
    </row>
    <row r="422" spans="1:7" x14ac:dyDescent="0.35">
      <c r="A422" s="3" t="s">
        <v>4</v>
      </c>
      <c r="B422" s="3" t="s">
        <v>7</v>
      </c>
      <c r="C422" s="3">
        <v>15368</v>
      </c>
      <c r="D422" s="11">
        <v>3082.64</v>
      </c>
      <c r="E422" s="11">
        <f t="shared" si="6"/>
        <v>0.20058823529411765</v>
      </c>
      <c r="F422" s="3" t="str">
        <f>_xlfn.XLOOKUP(A422,'Location list'!$A$2:$A$5,'Location list'!$B$2:$B$5)</f>
        <v>Gooey Ganache Grotto</v>
      </c>
      <c r="G422" s="3" t="str">
        <f>_xlfn.XLOOKUP(B422,'Location list'!$A$6:$A$11,'Location list'!$B$6:$B$11)</f>
        <v>Molasses Marsh</v>
      </c>
    </row>
    <row r="423" spans="1:7" x14ac:dyDescent="0.35">
      <c r="A423" s="3" t="s">
        <v>4</v>
      </c>
      <c r="B423" s="3" t="s">
        <v>7</v>
      </c>
      <c r="C423" s="3">
        <v>13958</v>
      </c>
      <c r="D423" s="11">
        <v>1543.59</v>
      </c>
      <c r="E423" s="11">
        <f t="shared" si="6"/>
        <v>0.11058819315088121</v>
      </c>
      <c r="F423" s="3" t="str">
        <f>_xlfn.XLOOKUP(A423,'Location list'!$A$2:$A$5,'Location list'!$B$2:$B$5)</f>
        <v>Gooey Ganache Grotto</v>
      </c>
      <c r="G423" s="3" t="str">
        <f>_xlfn.XLOOKUP(B423,'Location list'!$A$6:$A$11,'Location list'!$B$6:$B$11)</f>
        <v>Molasses Marsh</v>
      </c>
    </row>
    <row r="424" spans="1:7" x14ac:dyDescent="0.35">
      <c r="A424" s="3" t="s">
        <v>4</v>
      </c>
      <c r="B424" s="3" t="s">
        <v>7</v>
      </c>
      <c r="C424" s="3">
        <v>17468</v>
      </c>
      <c r="D424" s="11">
        <v>4726.6400000000003</v>
      </c>
      <c r="E424" s="11">
        <f t="shared" si="6"/>
        <v>0.27058850469429818</v>
      </c>
      <c r="F424" s="3" t="str">
        <f>_xlfn.XLOOKUP(A424,'Location list'!$A$2:$A$5,'Location list'!$B$2:$B$5)</f>
        <v>Gooey Ganache Grotto</v>
      </c>
      <c r="G424" s="3" t="str">
        <f>_xlfn.XLOOKUP(B424,'Location list'!$A$6:$A$11,'Location list'!$B$6:$B$11)</f>
        <v>Molasses Marsh</v>
      </c>
    </row>
    <row r="425" spans="1:7" x14ac:dyDescent="0.35">
      <c r="A425" s="3" t="s">
        <v>4</v>
      </c>
      <c r="B425" s="3" t="s">
        <v>7</v>
      </c>
      <c r="C425" s="3">
        <v>19754</v>
      </c>
      <c r="D425" s="11">
        <v>1789.48</v>
      </c>
      <c r="E425" s="11">
        <f t="shared" si="6"/>
        <v>9.058823529411765E-2</v>
      </c>
      <c r="F425" s="3" t="str">
        <f>_xlfn.XLOOKUP(A425,'Location list'!$A$2:$A$5,'Location list'!$B$2:$B$5)</f>
        <v>Gooey Ganache Grotto</v>
      </c>
      <c r="G425" s="3" t="str">
        <f>_xlfn.XLOOKUP(B425,'Location list'!$A$6:$A$11,'Location list'!$B$6:$B$11)</f>
        <v>Molasses Marsh</v>
      </c>
    </row>
    <row r="426" spans="1:7" x14ac:dyDescent="0.35">
      <c r="A426" s="3" t="s">
        <v>4</v>
      </c>
      <c r="B426" s="3" t="s">
        <v>7</v>
      </c>
      <c r="C426" s="3">
        <v>16581</v>
      </c>
      <c r="D426" s="11">
        <v>3325.95</v>
      </c>
      <c r="E426" s="11">
        <f t="shared" si="6"/>
        <v>0.20058802243531751</v>
      </c>
      <c r="F426" s="3" t="str">
        <f>_xlfn.XLOOKUP(A426,'Location list'!$A$2:$A$5,'Location list'!$B$2:$B$5)</f>
        <v>Gooey Ganache Grotto</v>
      </c>
      <c r="G426" s="3" t="str">
        <f>_xlfn.XLOOKUP(B426,'Location list'!$A$6:$A$11,'Location list'!$B$6:$B$11)</f>
        <v>Molasses Marsh</v>
      </c>
    </row>
    <row r="427" spans="1:7" x14ac:dyDescent="0.35">
      <c r="A427" s="3" t="s">
        <v>4</v>
      </c>
      <c r="B427" s="3" t="s">
        <v>7</v>
      </c>
      <c r="C427" s="3">
        <v>11510</v>
      </c>
      <c r="D427" s="11">
        <v>927.57</v>
      </c>
      <c r="E427" s="11">
        <f t="shared" si="6"/>
        <v>8.0588184187662906E-2</v>
      </c>
      <c r="F427" s="3" t="str">
        <f>_xlfn.XLOOKUP(A427,'Location list'!$A$2:$A$5,'Location list'!$B$2:$B$5)</f>
        <v>Gooey Ganache Grotto</v>
      </c>
      <c r="G427" s="3" t="str">
        <f>_xlfn.XLOOKUP(B427,'Location list'!$A$6:$A$11,'Location list'!$B$6:$B$11)</f>
        <v>Molasses Marsh</v>
      </c>
    </row>
    <row r="428" spans="1:7" x14ac:dyDescent="0.35">
      <c r="A428" s="3" t="s">
        <v>4</v>
      </c>
      <c r="B428" s="3" t="s">
        <v>7</v>
      </c>
      <c r="C428" s="3">
        <v>17996</v>
      </c>
      <c r="D428" s="11">
        <v>5049.47</v>
      </c>
      <c r="E428" s="11">
        <f t="shared" si="6"/>
        <v>0.28058846410313404</v>
      </c>
      <c r="F428" s="3" t="str">
        <f>_xlfn.XLOOKUP(A428,'Location list'!$A$2:$A$5,'Location list'!$B$2:$B$5)</f>
        <v>Gooey Ganache Grotto</v>
      </c>
      <c r="G428" s="3" t="str">
        <f>_xlfn.XLOOKUP(B428,'Location list'!$A$6:$A$11,'Location list'!$B$6:$B$11)</f>
        <v>Molasses Marsh</v>
      </c>
    </row>
    <row r="429" spans="1:7" x14ac:dyDescent="0.35">
      <c r="A429" s="3" t="s">
        <v>4</v>
      </c>
      <c r="B429" s="3" t="s">
        <v>7</v>
      </c>
      <c r="C429" s="3">
        <v>18315</v>
      </c>
      <c r="D429" s="11">
        <v>1475.97</v>
      </c>
      <c r="E429" s="11">
        <f t="shared" si="6"/>
        <v>8.0588042588042585E-2</v>
      </c>
      <c r="F429" s="3" t="str">
        <f>_xlfn.XLOOKUP(A429,'Location list'!$A$2:$A$5,'Location list'!$B$2:$B$5)</f>
        <v>Gooey Ganache Grotto</v>
      </c>
      <c r="G429" s="3" t="str">
        <f>_xlfn.XLOOKUP(B429,'Location list'!$A$6:$A$11,'Location list'!$B$6:$B$11)</f>
        <v>Molasses Marsh</v>
      </c>
    </row>
    <row r="430" spans="1:7" x14ac:dyDescent="0.35">
      <c r="A430" s="3" t="s">
        <v>3</v>
      </c>
      <c r="B430" s="3" t="s">
        <v>12</v>
      </c>
      <c r="C430" s="3">
        <v>18434</v>
      </c>
      <c r="D430" s="11">
        <v>1048.0999999999999</v>
      </c>
      <c r="E430" s="11">
        <f t="shared" si="6"/>
        <v>5.6856894868178361E-2</v>
      </c>
      <c r="F430" s="3" t="str">
        <f>_xlfn.XLOOKUP(A430,'Location list'!$A$2:$A$5,'Location list'!$B$2:$B$5)</f>
        <v>Fizzwhiz Fjord</v>
      </c>
      <c r="G430" s="3" t="str">
        <f>_xlfn.XLOOKUP(B430,'Location list'!$A$6:$A$11,'Location list'!$B$6:$B$11)</f>
        <v>Mallow Melt Mountains</v>
      </c>
    </row>
    <row r="431" spans="1:7" x14ac:dyDescent="0.35">
      <c r="A431" s="3" t="s">
        <v>3</v>
      </c>
      <c r="B431" s="3" t="s">
        <v>12</v>
      </c>
      <c r="C431" s="3">
        <v>14944</v>
      </c>
      <c r="D431" s="11">
        <v>550.79</v>
      </c>
      <c r="E431" s="11">
        <f t="shared" si="6"/>
        <v>3.6856932548179872E-2</v>
      </c>
      <c r="F431" s="3" t="str">
        <f>_xlfn.XLOOKUP(A431,'Location list'!$A$2:$A$5,'Location list'!$B$2:$B$5)</f>
        <v>Fizzwhiz Fjord</v>
      </c>
      <c r="G431" s="3" t="str">
        <f>_xlfn.XLOOKUP(B431,'Location list'!$A$6:$A$11,'Location list'!$B$6:$B$11)</f>
        <v>Mallow Melt Mountains</v>
      </c>
    </row>
    <row r="432" spans="1:7" x14ac:dyDescent="0.35">
      <c r="A432" s="3" t="s">
        <v>3</v>
      </c>
      <c r="B432" s="3" t="s">
        <v>12</v>
      </c>
      <c r="C432" s="3">
        <v>13697</v>
      </c>
      <c r="D432" s="11">
        <v>6668.48</v>
      </c>
      <c r="E432" s="11">
        <f t="shared" si="6"/>
        <v>0.4868569759801416</v>
      </c>
      <c r="F432" s="3" t="str">
        <f>_xlfn.XLOOKUP(A432,'Location list'!$A$2:$A$5,'Location list'!$B$2:$B$5)</f>
        <v>Fizzwhiz Fjord</v>
      </c>
      <c r="G432" s="3" t="str">
        <f>_xlfn.XLOOKUP(B432,'Location list'!$A$6:$A$11,'Location list'!$B$6:$B$11)</f>
        <v>Mallow Melt Mountains</v>
      </c>
    </row>
    <row r="433" spans="1:7" x14ac:dyDescent="0.35">
      <c r="A433" s="3" t="s">
        <v>3</v>
      </c>
      <c r="B433" s="3" t="s">
        <v>12</v>
      </c>
      <c r="C433" s="3">
        <v>15786</v>
      </c>
      <c r="D433" s="11">
        <v>108.25</v>
      </c>
      <c r="E433" s="11">
        <f t="shared" si="6"/>
        <v>6.8573419485620166E-3</v>
      </c>
      <c r="F433" s="3" t="str">
        <f>_xlfn.XLOOKUP(A433,'Location list'!$A$2:$A$5,'Location list'!$B$2:$B$5)</f>
        <v>Fizzwhiz Fjord</v>
      </c>
      <c r="G433" s="3" t="str">
        <f>_xlfn.XLOOKUP(B433,'Location list'!$A$6:$A$11,'Location list'!$B$6:$B$11)</f>
        <v>Mallow Melt Mountains</v>
      </c>
    </row>
    <row r="434" spans="1:7" x14ac:dyDescent="0.35">
      <c r="A434" s="3" t="s">
        <v>3</v>
      </c>
      <c r="B434" s="3" t="s">
        <v>12</v>
      </c>
      <c r="C434" s="3">
        <v>12183</v>
      </c>
      <c r="D434" s="11">
        <v>205.37</v>
      </c>
      <c r="E434" s="11">
        <f t="shared" si="6"/>
        <v>1.6857095953377657E-2</v>
      </c>
      <c r="F434" s="3" t="str">
        <f>_xlfn.XLOOKUP(A434,'Location list'!$A$2:$A$5,'Location list'!$B$2:$B$5)</f>
        <v>Fizzwhiz Fjord</v>
      </c>
      <c r="G434" s="3" t="str">
        <f>_xlfn.XLOOKUP(B434,'Location list'!$A$6:$A$11,'Location list'!$B$6:$B$11)</f>
        <v>Mallow Melt Mountains</v>
      </c>
    </row>
    <row r="435" spans="1:7" x14ac:dyDescent="0.35">
      <c r="A435" s="3" t="s">
        <v>3</v>
      </c>
      <c r="B435" s="3" t="s">
        <v>12</v>
      </c>
      <c r="C435" s="3">
        <v>10400</v>
      </c>
      <c r="D435" s="11">
        <v>1527.31</v>
      </c>
      <c r="E435" s="11">
        <f t="shared" si="6"/>
        <v>0.14685673076923075</v>
      </c>
      <c r="F435" s="3" t="str">
        <f>_xlfn.XLOOKUP(A435,'Location list'!$A$2:$A$5,'Location list'!$B$2:$B$5)</f>
        <v>Fizzwhiz Fjord</v>
      </c>
      <c r="G435" s="3" t="str">
        <f>_xlfn.XLOOKUP(B435,'Location list'!$A$6:$A$11,'Location list'!$B$6:$B$11)</f>
        <v>Mallow Melt Mountains</v>
      </c>
    </row>
    <row r="436" spans="1:7" x14ac:dyDescent="0.35">
      <c r="A436" s="3" t="s">
        <v>3</v>
      </c>
      <c r="B436" s="3" t="s">
        <v>12</v>
      </c>
      <c r="C436" s="3">
        <v>14253</v>
      </c>
      <c r="D436" s="11">
        <v>525.32000000000005</v>
      </c>
      <c r="E436" s="11">
        <f t="shared" si="6"/>
        <v>3.6856802076755776E-2</v>
      </c>
      <c r="F436" s="3" t="str">
        <f>_xlfn.XLOOKUP(A436,'Location list'!$A$2:$A$5,'Location list'!$B$2:$B$5)</f>
        <v>Fizzwhiz Fjord</v>
      </c>
      <c r="G436" s="3" t="str">
        <f>_xlfn.XLOOKUP(B436,'Location list'!$A$6:$A$11,'Location list'!$B$6:$B$11)</f>
        <v>Mallow Melt Mountains</v>
      </c>
    </row>
    <row r="437" spans="1:7" x14ac:dyDescent="0.35">
      <c r="A437" s="3" t="s">
        <v>3</v>
      </c>
      <c r="B437" s="3" t="s">
        <v>12</v>
      </c>
      <c r="C437" s="3">
        <v>11119</v>
      </c>
      <c r="D437" s="11">
        <v>76.239999999999995</v>
      </c>
      <c r="E437" s="11">
        <f t="shared" si="6"/>
        <v>6.8567317204784595E-3</v>
      </c>
      <c r="F437" s="3" t="str">
        <f>_xlfn.XLOOKUP(A437,'Location list'!$A$2:$A$5,'Location list'!$B$2:$B$5)</f>
        <v>Fizzwhiz Fjord</v>
      </c>
      <c r="G437" s="3" t="str">
        <f>_xlfn.XLOOKUP(B437,'Location list'!$A$6:$A$11,'Location list'!$B$6:$B$11)</f>
        <v>Mallow Melt Mountains</v>
      </c>
    </row>
    <row r="438" spans="1:7" x14ac:dyDescent="0.35">
      <c r="A438" s="3" t="s">
        <v>3</v>
      </c>
      <c r="B438" s="3" t="s">
        <v>12</v>
      </c>
      <c r="C438" s="3">
        <v>11465</v>
      </c>
      <c r="D438" s="11">
        <v>1913.02</v>
      </c>
      <c r="E438" s="11">
        <f t="shared" si="6"/>
        <v>0.16685739206279981</v>
      </c>
      <c r="F438" s="3" t="str">
        <f>_xlfn.XLOOKUP(A438,'Location list'!$A$2:$A$5,'Location list'!$B$2:$B$5)</f>
        <v>Fizzwhiz Fjord</v>
      </c>
      <c r="G438" s="3" t="str">
        <f>_xlfn.XLOOKUP(B438,'Location list'!$A$6:$A$11,'Location list'!$B$6:$B$11)</f>
        <v>Mallow Melt Mountains</v>
      </c>
    </row>
    <row r="439" spans="1:7" x14ac:dyDescent="0.35">
      <c r="A439" s="3" t="s">
        <v>3</v>
      </c>
      <c r="B439" s="3" t="s">
        <v>12</v>
      </c>
      <c r="C439" s="3">
        <v>18722</v>
      </c>
      <c r="D439" s="11">
        <v>3311.12</v>
      </c>
      <c r="E439" s="11">
        <f t="shared" si="6"/>
        <v>0.17685717337891249</v>
      </c>
      <c r="F439" s="3" t="str">
        <f>_xlfn.XLOOKUP(A439,'Location list'!$A$2:$A$5,'Location list'!$B$2:$B$5)</f>
        <v>Fizzwhiz Fjord</v>
      </c>
      <c r="G439" s="3" t="str">
        <f>_xlfn.XLOOKUP(B439,'Location list'!$A$6:$A$11,'Location list'!$B$6:$B$11)</f>
        <v>Mallow Melt Mountains</v>
      </c>
    </row>
    <row r="440" spans="1:7" x14ac:dyDescent="0.35">
      <c r="A440" s="3" t="s">
        <v>3</v>
      </c>
      <c r="B440" s="3" t="s">
        <v>12</v>
      </c>
      <c r="C440" s="3">
        <v>10371</v>
      </c>
      <c r="D440" s="11">
        <v>2249.0300000000002</v>
      </c>
      <c r="E440" s="11">
        <f t="shared" si="6"/>
        <v>0.21685758364670718</v>
      </c>
      <c r="F440" s="3" t="str">
        <f>_xlfn.XLOOKUP(A440,'Location list'!$A$2:$A$5,'Location list'!$B$2:$B$5)</f>
        <v>Fizzwhiz Fjord</v>
      </c>
      <c r="G440" s="3" t="str">
        <f>_xlfn.XLOOKUP(B440,'Location list'!$A$6:$A$11,'Location list'!$B$6:$B$11)</f>
        <v>Mallow Melt Mountains</v>
      </c>
    </row>
    <row r="441" spans="1:7" x14ac:dyDescent="0.35">
      <c r="A441" s="3" t="s">
        <v>3</v>
      </c>
      <c r="B441" s="3" t="s">
        <v>12</v>
      </c>
      <c r="C441" s="3">
        <v>16676</v>
      </c>
      <c r="D441" s="11">
        <v>12954.87</v>
      </c>
      <c r="E441" s="11">
        <f t="shared" si="6"/>
        <v>0.77685715999040539</v>
      </c>
      <c r="F441" s="3" t="str">
        <f>_xlfn.XLOOKUP(A441,'Location list'!$A$2:$A$5,'Location list'!$B$2:$B$5)</f>
        <v>Fizzwhiz Fjord</v>
      </c>
      <c r="G441" s="3" t="str">
        <f>_xlfn.XLOOKUP(B441,'Location list'!$A$6:$A$11,'Location list'!$B$6:$B$11)</f>
        <v>Mallow Melt Mountains</v>
      </c>
    </row>
    <row r="442" spans="1:7" x14ac:dyDescent="0.35">
      <c r="A442" s="3" t="s">
        <v>3</v>
      </c>
      <c r="B442" s="3" t="s">
        <v>12</v>
      </c>
      <c r="C442" s="3">
        <v>18017</v>
      </c>
      <c r="D442" s="11">
        <v>664.06</v>
      </c>
      <c r="E442" s="11">
        <f t="shared" si="6"/>
        <v>3.685741244380307E-2</v>
      </c>
      <c r="F442" s="3" t="str">
        <f>_xlfn.XLOOKUP(A442,'Location list'!$A$2:$A$5,'Location list'!$B$2:$B$5)</f>
        <v>Fizzwhiz Fjord</v>
      </c>
      <c r="G442" s="3" t="str">
        <f>_xlfn.XLOOKUP(B442,'Location list'!$A$6:$A$11,'Location list'!$B$6:$B$11)</f>
        <v>Mallow Melt Mountains</v>
      </c>
    </row>
    <row r="443" spans="1:7" x14ac:dyDescent="0.35">
      <c r="A443" s="3" t="s">
        <v>3</v>
      </c>
      <c r="B443" s="3" t="s">
        <v>12</v>
      </c>
      <c r="C443" s="3">
        <v>16080</v>
      </c>
      <c r="D443" s="11">
        <v>431.86</v>
      </c>
      <c r="E443" s="11">
        <f t="shared" si="6"/>
        <v>2.6856965174129353E-2</v>
      </c>
      <c r="F443" s="3" t="str">
        <f>_xlfn.XLOOKUP(A443,'Location list'!$A$2:$A$5,'Location list'!$B$2:$B$5)</f>
        <v>Fizzwhiz Fjord</v>
      </c>
      <c r="G443" s="3" t="str">
        <f>_xlfn.XLOOKUP(B443,'Location list'!$A$6:$A$11,'Location list'!$B$6:$B$11)</f>
        <v>Mallow Melt Mountains</v>
      </c>
    </row>
    <row r="444" spans="1:7" x14ac:dyDescent="0.35">
      <c r="A444" s="3" t="s">
        <v>3</v>
      </c>
      <c r="B444" s="3" t="s">
        <v>12</v>
      </c>
      <c r="C444" s="3">
        <v>10237</v>
      </c>
      <c r="D444" s="11">
        <v>274.94</v>
      </c>
      <c r="E444" s="11">
        <f t="shared" si="6"/>
        <v>2.6857477776692389E-2</v>
      </c>
      <c r="F444" s="3" t="str">
        <f>_xlfn.XLOOKUP(A444,'Location list'!$A$2:$A$5,'Location list'!$B$2:$B$5)</f>
        <v>Fizzwhiz Fjord</v>
      </c>
      <c r="G444" s="3" t="str">
        <f>_xlfn.XLOOKUP(B444,'Location list'!$A$6:$A$11,'Location list'!$B$6:$B$11)</f>
        <v>Mallow Melt Mountains</v>
      </c>
    </row>
    <row r="445" spans="1:7" x14ac:dyDescent="0.35">
      <c r="A445" s="3" t="s">
        <v>3</v>
      </c>
      <c r="B445" s="3" t="s">
        <v>12</v>
      </c>
      <c r="C445" s="3">
        <v>13784</v>
      </c>
      <c r="D445" s="11">
        <v>2162.12</v>
      </c>
      <c r="E445" s="11">
        <f t="shared" si="6"/>
        <v>0.15685722576900754</v>
      </c>
      <c r="F445" s="3" t="str">
        <f>_xlfn.XLOOKUP(A445,'Location list'!$A$2:$A$5,'Location list'!$B$2:$B$5)</f>
        <v>Fizzwhiz Fjord</v>
      </c>
      <c r="G445" s="3" t="str">
        <f>_xlfn.XLOOKUP(B445,'Location list'!$A$6:$A$11,'Location list'!$B$6:$B$11)</f>
        <v>Mallow Melt Mountains</v>
      </c>
    </row>
    <row r="446" spans="1:7" x14ac:dyDescent="0.35">
      <c r="A446" s="3" t="s">
        <v>3</v>
      </c>
      <c r="B446" s="3" t="s">
        <v>12</v>
      </c>
      <c r="C446" s="3">
        <v>17401</v>
      </c>
      <c r="D446" s="11">
        <v>1685.41</v>
      </c>
      <c r="E446" s="11">
        <f t="shared" si="6"/>
        <v>9.6857077179472451E-2</v>
      </c>
      <c r="F446" s="3" t="str">
        <f>_xlfn.XLOOKUP(A446,'Location list'!$A$2:$A$5,'Location list'!$B$2:$B$5)</f>
        <v>Fizzwhiz Fjord</v>
      </c>
      <c r="G446" s="3" t="str">
        <f>_xlfn.XLOOKUP(B446,'Location list'!$A$6:$A$11,'Location list'!$B$6:$B$11)</f>
        <v>Mallow Melt Mountains</v>
      </c>
    </row>
    <row r="447" spans="1:7" x14ac:dyDescent="0.35">
      <c r="A447" s="3" t="s">
        <v>3</v>
      </c>
      <c r="B447" s="3" t="s">
        <v>12</v>
      </c>
      <c r="C447" s="3">
        <v>15600</v>
      </c>
      <c r="D447" s="11">
        <v>2914.97</v>
      </c>
      <c r="E447" s="11">
        <f t="shared" si="6"/>
        <v>0.18685705128205127</v>
      </c>
      <c r="F447" s="3" t="str">
        <f>_xlfn.XLOOKUP(A447,'Location list'!$A$2:$A$5,'Location list'!$B$2:$B$5)</f>
        <v>Fizzwhiz Fjord</v>
      </c>
      <c r="G447" s="3" t="str">
        <f>_xlfn.XLOOKUP(B447,'Location list'!$A$6:$A$11,'Location list'!$B$6:$B$11)</f>
        <v>Mallow Melt Mountains</v>
      </c>
    </row>
    <row r="448" spans="1:7" x14ac:dyDescent="0.35">
      <c r="A448" s="3" t="s">
        <v>3</v>
      </c>
      <c r="B448" s="3" t="s">
        <v>12</v>
      </c>
      <c r="C448" s="3">
        <v>17508</v>
      </c>
      <c r="D448" s="11">
        <v>4321.97</v>
      </c>
      <c r="E448" s="11">
        <f t="shared" si="6"/>
        <v>0.24685686543294497</v>
      </c>
      <c r="F448" s="3" t="str">
        <f>_xlfn.XLOOKUP(A448,'Location list'!$A$2:$A$5,'Location list'!$B$2:$B$5)</f>
        <v>Fizzwhiz Fjord</v>
      </c>
      <c r="G448" s="3" t="str">
        <f>_xlfn.XLOOKUP(B448,'Location list'!$A$6:$A$11,'Location list'!$B$6:$B$11)</f>
        <v>Mallow Melt Mountains</v>
      </c>
    </row>
    <row r="449" spans="1:7" x14ac:dyDescent="0.35">
      <c r="A449" s="3" t="s">
        <v>3</v>
      </c>
      <c r="B449" s="3" t="s">
        <v>12</v>
      </c>
      <c r="C449" s="3">
        <v>19079</v>
      </c>
      <c r="D449" s="11">
        <v>130.83000000000001</v>
      </c>
      <c r="E449" s="11">
        <f t="shared" si="6"/>
        <v>6.8572776350961798E-3</v>
      </c>
      <c r="F449" s="3" t="str">
        <f>_xlfn.XLOOKUP(A449,'Location list'!$A$2:$A$5,'Location list'!$B$2:$B$5)</f>
        <v>Fizzwhiz Fjord</v>
      </c>
      <c r="G449" s="3" t="str">
        <f>_xlfn.XLOOKUP(B449,'Location list'!$A$6:$A$11,'Location list'!$B$6:$B$11)</f>
        <v>Mallow Melt Mountains</v>
      </c>
    </row>
    <row r="450" spans="1:7" x14ac:dyDescent="0.35">
      <c r="A450" s="3" t="s">
        <v>3</v>
      </c>
      <c r="B450" s="3" t="s">
        <v>12</v>
      </c>
      <c r="C450" s="3">
        <v>14909</v>
      </c>
      <c r="D450" s="11">
        <v>1891.31</v>
      </c>
      <c r="E450" s="11">
        <f t="shared" si="6"/>
        <v>0.12685693205446374</v>
      </c>
      <c r="F450" s="3" t="str">
        <f>_xlfn.XLOOKUP(A450,'Location list'!$A$2:$A$5,'Location list'!$B$2:$B$5)</f>
        <v>Fizzwhiz Fjord</v>
      </c>
      <c r="G450" s="3" t="str">
        <f>_xlfn.XLOOKUP(B450,'Location list'!$A$6:$A$11,'Location list'!$B$6:$B$11)</f>
        <v>Mallow Melt Mountains</v>
      </c>
    </row>
    <row r="451" spans="1:7" x14ac:dyDescent="0.35">
      <c r="A451" s="3" t="s">
        <v>3</v>
      </c>
      <c r="B451" s="3" t="s">
        <v>12</v>
      </c>
      <c r="C451" s="3">
        <v>16635</v>
      </c>
      <c r="D451" s="11">
        <v>446.77</v>
      </c>
      <c r="E451" s="11">
        <f t="shared" ref="E451:E514" si="7">D451/C451</f>
        <v>2.6857228734595732E-2</v>
      </c>
      <c r="F451" s="3" t="str">
        <f>_xlfn.XLOOKUP(A451,'Location list'!$A$2:$A$5,'Location list'!$B$2:$B$5)</f>
        <v>Fizzwhiz Fjord</v>
      </c>
      <c r="G451" s="3" t="str">
        <f>_xlfn.XLOOKUP(B451,'Location list'!$A$6:$A$11,'Location list'!$B$6:$B$11)</f>
        <v>Mallow Melt Mountains</v>
      </c>
    </row>
    <row r="452" spans="1:7" x14ac:dyDescent="0.35">
      <c r="A452" s="3" t="s">
        <v>3</v>
      </c>
      <c r="B452" s="3" t="s">
        <v>12</v>
      </c>
      <c r="C452" s="3">
        <v>19782</v>
      </c>
      <c r="D452" s="11">
        <v>3102.95</v>
      </c>
      <c r="E452" s="11">
        <f t="shared" si="7"/>
        <v>0.15685724395915479</v>
      </c>
      <c r="F452" s="3" t="str">
        <f>_xlfn.XLOOKUP(A452,'Location list'!$A$2:$A$5,'Location list'!$B$2:$B$5)</f>
        <v>Fizzwhiz Fjord</v>
      </c>
      <c r="G452" s="3" t="str">
        <f>_xlfn.XLOOKUP(B452,'Location list'!$A$6:$A$11,'Location list'!$B$6:$B$11)</f>
        <v>Mallow Melt Mountains</v>
      </c>
    </row>
    <row r="453" spans="1:7" x14ac:dyDescent="0.35">
      <c r="A453" s="3" t="s">
        <v>3</v>
      </c>
      <c r="B453" s="3" t="s">
        <v>12</v>
      </c>
      <c r="C453" s="3">
        <v>12402</v>
      </c>
      <c r="D453" s="11">
        <v>209.06</v>
      </c>
      <c r="E453" s="11">
        <f t="shared" si="7"/>
        <v>1.6856958555071761E-2</v>
      </c>
      <c r="F453" s="3" t="str">
        <f>_xlfn.XLOOKUP(A453,'Location list'!$A$2:$A$5,'Location list'!$B$2:$B$5)</f>
        <v>Fizzwhiz Fjord</v>
      </c>
      <c r="G453" s="3" t="str">
        <f>_xlfn.XLOOKUP(B453,'Location list'!$A$6:$A$11,'Location list'!$B$6:$B$11)</f>
        <v>Mallow Melt Mountains</v>
      </c>
    </row>
    <row r="454" spans="1:7" x14ac:dyDescent="0.35">
      <c r="A454" s="3" t="s">
        <v>3</v>
      </c>
      <c r="B454" s="3" t="s">
        <v>12</v>
      </c>
      <c r="C454" s="3">
        <v>13207</v>
      </c>
      <c r="D454" s="11">
        <v>90.56</v>
      </c>
      <c r="E454" s="11">
        <f t="shared" si="7"/>
        <v>6.8569697887483913E-3</v>
      </c>
      <c r="F454" s="3" t="str">
        <f>_xlfn.XLOOKUP(A454,'Location list'!$A$2:$A$5,'Location list'!$B$2:$B$5)</f>
        <v>Fizzwhiz Fjord</v>
      </c>
      <c r="G454" s="3" t="str">
        <f>_xlfn.XLOOKUP(B454,'Location list'!$A$6:$A$11,'Location list'!$B$6:$B$11)</f>
        <v>Mallow Melt Mountains</v>
      </c>
    </row>
    <row r="455" spans="1:7" x14ac:dyDescent="0.35">
      <c r="A455" s="3" t="s">
        <v>3</v>
      </c>
      <c r="B455" s="3" t="s">
        <v>12</v>
      </c>
      <c r="C455" s="3">
        <v>17955</v>
      </c>
      <c r="D455" s="11">
        <v>1020.87</v>
      </c>
      <c r="E455" s="11">
        <f t="shared" si="7"/>
        <v>5.6857142857142856E-2</v>
      </c>
      <c r="F455" s="3" t="str">
        <f>_xlfn.XLOOKUP(A455,'Location list'!$A$2:$A$5,'Location list'!$B$2:$B$5)</f>
        <v>Fizzwhiz Fjord</v>
      </c>
      <c r="G455" s="3" t="str">
        <f>_xlfn.XLOOKUP(B455,'Location list'!$A$6:$A$11,'Location list'!$B$6:$B$11)</f>
        <v>Mallow Melt Mountains</v>
      </c>
    </row>
    <row r="456" spans="1:7" x14ac:dyDescent="0.35">
      <c r="A456" s="3" t="s">
        <v>3</v>
      </c>
      <c r="B456" s="3" t="s">
        <v>12</v>
      </c>
      <c r="C456" s="3">
        <v>13081</v>
      </c>
      <c r="D456" s="11">
        <v>89.7</v>
      </c>
      <c r="E456" s="11">
        <f t="shared" si="7"/>
        <v>6.8572739087225752E-3</v>
      </c>
      <c r="F456" s="3" t="str">
        <f>_xlfn.XLOOKUP(A456,'Location list'!$A$2:$A$5,'Location list'!$B$2:$B$5)</f>
        <v>Fizzwhiz Fjord</v>
      </c>
      <c r="G456" s="3" t="str">
        <f>_xlfn.XLOOKUP(B456,'Location list'!$A$6:$A$11,'Location list'!$B$6:$B$11)</f>
        <v>Mallow Melt Mountains</v>
      </c>
    </row>
    <row r="457" spans="1:7" x14ac:dyDescent="0.35">
      <c r="A457" s="3" t="s">
        <v>3</v>
      </c>
      <c r="B457" s="3" t="s">
        <v>12</v>
      </c>
      <c r="C457" s="3">
        <v>17259</v>
      </c>
      <c r="D457" s="11">
        <v>808.71</v>
      </c>
      <c r="E457" s="11">
        <f t="shared" si="7"/>
        <v>4.6857291847731623E-2</v>
      </c>
      <c r="F457" s="3" t="str">
        <f>_xlfn.XLOOKUP(A457,'Location list'!$A$2:$A$5,'Location list'!$B$2:$B$5)</f>
        <v>Fizzwhiz Fjord</v>
      </c>
      <c r="G457" s="3" t="str">
        <f>_xlfn.XLOOKUP(B457,'Location list'!$A$6:$A$11,'Location list'!$B$6:$B$11)</f>
        <v>Mallow Melt Mountains</v>
      </c>
    </row>
    <row r="458" spans="1:7" x14ac:dyDescent="0.35">
      <c r="A458" s="3" t="s">
        <v>3</v>
      </c>
      <c r="B458" s="3" t="s">
        <v>12</v>
      </c>
      <c r="C458" s="3">
        <v>12888</v>
      </c>
      <c r="D458" s="11">
        <v>88.37</v>
      </c>
      <c r="E458" s="11">
        <f t="shared" si="7"/>
        <v>6.8567659838609562E-3</v>
      </c>
      <c r="F458" s="3" t="str">
        <f>_xlfn.XLOOKUP(A458,'Location list'!$A$2:$A$5,'Location list'!$B$2:$B$5)</f>
        <v>Fizzwhiz Fjord</v>
      </c>
      <c r="G458" s="3" t="str">
        <f>_xlfn.XLOOKUP(B458,'Location list'!$A$6:$A$11,'Location list'!$B$6:$B$11)</f>
        <v>Mallow Melt Mountains</v>
      </c>
    </row>
    <row r="459" spans="1:7" x14ac:dyDescent="0.35">
      <c r="A459" s="3" t="s">
        <v>3</v>
      </c>
      <c r="B459" s="3" t="s">
        <v>12</v>
      </c>
      <c r="C459" s="3">
        <v>11101</v>
      </c>
      <c r="D459" s="11">
        <v>1186.22</v>
      </c>
      <c r="E459" s="11">
        <f t="shared" si="7"/>
        <v>0.10685703990631475</v>
      </c>
      <c r="F459" s="3" t="str">
        <f>_xlfn.XLOOKUP(A459,'Location list'!$A$2:$A$5,'Location list'!$B$2:$B$5)</f>
        <v>Fizzwhiz Fjord</v>
      </c>
      <c r="G459" s="3" t="str">
        <f>_xlfn.XLOOKUP(B459,'Location list'!$A$6:$A$11,'Location list'!$B$6:$B$11)</f>
        <v>Mallow Melt Mountains</v>
      </c>
    </row>
    <row r="460" spans="1:7" x14ac:dyDescent="0.35">
      <c r="A460" s="3" t="s">
        <v>3</v>
      </c>
      <c r="B460" s="3" t="s">
        <v>12</v>
      </c>
      <c r="C460" s="3">
        <v>17583</v>
      </c>
      <c r="D460" s="11">
        <v>3285.51</v>
      </c>
      <c r="E460" s="11">
        <f t="shared" si="7"/>
        <v>0.18685719160552808</v>
      </c>
      <c r="F460" s="3" t="str">
        <f>_xlfn.XLOOKUP(A460,'Location list'!$A$2:$A$5,'Location list'!$B$2:$B$5)</f>
        <v>Fizzwhiz Fjord</v>
      </c>
      <c r="G460" s="3" t="str">
        <f>_xlfn.XLOOKUP(B460,'Location list'!$A$6:$A$11,'Location list'!$B$6:$B$11)</f>
        <v>Mallow Melt Mountains</v>
      </c>
    </row>
    <row r="461" spans="1:7" x14ac:dyDescent="0.35">
      <c r="A461" s="3" t="s">
        <v>3</v>
      </c>
      <c r="B461" s="3" t="s">
        <v>12</v>
      </c>
      <c r="C461" s="3">
        <v>19773</v>
      </c>
      <c r="D461" s="11">
        <v>1717.43</v>
      </c>
      <c r="E461" s="11">
        <f t="shared" si="7"/>
        <v>8.6857330703484559E-2</v>
      </c>
      <c r="F461" s="3" t="str">
        <f>_xlfn.XLOOKUP(A461,'Location list'!$A$2:$A$5,'Location list'!$B$2:$B$5)</f>
        <v>Fizzwhiz Fjord</v>
      </c>
      <c r="G461" s="3" t="str">
        <f>_xlfn.XLOOKUP(B461,'Location list'!$A$6:$A$11,'Location list'!$B$6:$B$11)</f>
        <v>Mallow Melt Mountains</v>
      </c>
    </row>
    <row r="462" spans="1:7" x14ac:dyDescent="0.35">
      <c r="A462" s="3" t="s">
        <v>3</v>
      </c>
      <c r="B462" s="3" t="s">
        <v>12</v>
      </c>
      <c r="C462" s="3">
        <v>18159</v>
      </c>
      <c r="D462" s="11">
        <v>4119.5</v>
      </c>
      <c r="E462" s="11">
        <f t="shared" si="7"/>
        <v>0.22685720579327057</v>
      </c>
      <c r="F462" s="3" t="str">
        <f>_xlfn.XLOOKUP(A462,'Location list'!$A$2:$A$5,'Location list'!$B$2:$B$5)</f>
        <v>Fizzwhiz Fjord</v>
      </c>
      <c r="G462" s="3" t="str">
        <f>_xlfn.XLOOKUP(B462,'Location list'!$A$6:$A$11,'Location list'!$B$6:$B$11)</f>
        <v>Mallow Melt Mountains</v>
      </c>
    </row>
    <row r="463" spans="1:7" x14ac:dyDescent="0.35">
      <c r="A463" s="3" t="s">
        <v>3</v>
      </c>
      <c r="B463" s="3" t="s">
        <v>12</v>
      </c>
      <c r="C463" s="3">
        <v>13021</v>
      </c>
      <c r="D463" s="11">
        <v>1782.02</v>
      </c>
      <c r="E463" s="11">
        <f t="shared" si="7"/>
        <v>0.13685738422548191</v>
      </c>
      <c r="F463" s="3" t="str">
        <f>_xlfn.XLOOKUP(A463,'Location list'!$A$2:$A$5,'Location list'!$B$2:$B$5)</f>
        <v>Fizzwhiz Fjord</v>
      </c>
      <c r="G463" s="3" t="str">
        <f>_xlfn.XLOOKUP(B463,'Location list'!$A$6:$A$11,'Location list'!$B$6:$B$11)</f>
        <v>Mallow Melt Mountains</v>
      </c>
    </row>
    <row r="464" spans="1:7" x14ac:dyDescent="0.35">
      <c r="A464" s="3" t="s">
        <v>3</v>
      </c>
      <c r="B464" s="3" t="s">
        <v>12</v>
      </c>
      <c r="C464" s="3">
        <v>10681</v>
      </c>
      <c r="D464" s="11">
        <v>927.72</v>
      </c>
      <c r="E464" s="11">
        <f t="shared" si="7"/>
        <v>8.6857035858065729E-2</v>
      </c>
      <c r="F464" s="3" t="str">
        <f>_xlfn.XLOOKUP(A464,'Location list'!$A$2:$A$5,'Location list'!$B$2:$B$5)</f>
        <v>Fizzwhiz Fjord</v>
      </c>
      <c r="G464" s="3" t="str">
        <f>_xlfn.XLOOKUP(B464,'Location list'!$A$6:$A$11,'Location list'!$B$6:$B$11)</f>
        <v>Mallow Melt Mountains</v>
      </c>
    </row>
    <row r="465" spans="1:7" x14ac:dyDescent="0.35">
      <c r="A465" s="3" t="s">
        <v>3</v>
      </c>
      <c r="B465" s="3" t="s">
        <v>11</v>
      </c>
      <c r="C465" s="3">
        <v>16776</v>
      </c>
      <c r="D465" s="11">
        <v>2793.4</v>
      </c>
      <c r="E465" s="11">
        <f t="shared" si="7"/>
        <v>0.16651168335717692</v>
      </c>
      <c r="F465" s="3" t="str">
        <f>_xlfn.XLOOKUP(A465,'Location list'!$A$2:$A$5,'Location list'!$B$2:$B$5)</f>
        <v>Fizzwhiz Fjord</v>
      </c>
      <c r="G465" s="3" t="str">
        <f>_xlfn.XLOOKUP(B465,'Location list'!$A$6:$A$11,'Location list'!$B$6:$B$11)</f>
        <v>Snickerdoodle Slopes</v>
      </c>
    </row>
    <row r="466" spans="1:7" x14ac:dyDescent="0.35">
      <c r="A466" s="3" t="s">
        <v>3</v>
      </c>
      <c r="B466" s="3" t="s">
        <v>11</v>
      </c>
      <c r="C466" s="3">
        <v>13869</v>
      </c>
      <c r="D466" s="11">
        <v>506.38</v>
      </c>
      <c r="E466" s="11">
        <f t="shared" si="7"/>
        <v>3.6511644675174849E-2</v>
      </c>
      <c r="F466" s="3" t="str">
        <f>_xlfn.XLOOKUP(A466,'Location list'!$A$2:$A$5,'Location list'!$B$2:$B$5)</f>
        <v>Fizzwhiz Fjord</v>
      </c>
      <c r="G466" s="3" t="str">
        <f>_xlfn.XLOOKUP(B466,'Location list'!$A$6:$A$11,'Location list'!$B$6:$B$11)</f>
        <v>Snickerdoodle Slopes</v>
      </c>
    </row>
    <row r="467" spans="1:7" x14ac:dyDescent="0.35">
      <c r="A467" s="3" t="s">
        <v>3</v>
      </c>
      <c r="B467" s="3" t="s">
        <v>11</v>
      </c>
      <c r="C467" s="3">
        <v>12644</v>
      </c>
      <c r="D467" s="11">
        <v>-44.11</v>
      </c>
      <c r="E467" s="11">
        <f t="shared" si="7"/>
        <v>-3.4886111989876623E-3</v>
      </c>
      <c r="F467" s="3" t="str">
        <f>_xlfn.XLOOKUP(A467,'Location list'!$A$2:$A$5,'Location list'!$B$2:$B$5)</f>
        <v>Fizzwhiz Fjord</v>
      </c>
      <c r="G467" s="3" t="str">
        <f>_xlfn.XLOOKUP(B467,'Location list'!$A$6:$A$11,'Location list'!$B$6:$B$11)</f>
        <v>Snickerdoodle Slopes</v>
      </c>
    </row>
    <row r="468" spans="1:7" x14ac:dyDescent="0.35">
      <c r="A468" s="3" t="s">
        <v>3</v>
      </c>
      <c r="B468" s="3" t="s">
        <v>11</v>
      </c>
      <c r="C468" s="3">
        <v>10671</v>
      </c>
      <c r="D468" s="11">
        <v>69.489999999999995</v>
      </c>
      <c r="E468" s="11">
        <f t="shared" si="7"/>
        <v>6.5120419829444286E-3</v>
      </c>
      <c r="F468" s="3" t="str">
        <f>_xlfn.XLOOKUP(A468,'Location list'!$A$2:$A$5,'Location list'!$B$2:$B$5)</f>
        <v>Fizzwhiz Fjord</v>
      </c>
      <c r="G468" s="3" t="str">
        <f>_xlfn.XLOOKUP(B468,'Location list'!$A$6:$A$11,'Location list'!$B$6:$B$11)</f>
        <v>Snickerdoodle Slopes</v>
      </c>
    </row>
    <row r="469" spans="1:7" x14ac:dyDescent="0.35">
      <c r="A469" s="3" t="s">
        <v>3</v>
      </c>
      <c r="B469" s="3" t="s">
        <v>11</v>
      </c>
      <c r="C469" s="3">
        <v>16275</v>
      </c>
      <c r="D469" s="11">
        <v>105.98</v>
      </c>
      <c r="E469" s="11">
        <f t="shared" si="7"/>
        <v>6.5118279569892478E-3</v>
      </c>
      <c r="F469" s="3" t="str">
        <f>_xlfn.XLOOKUP(A469,'Location list'!$A$2:$A$5,'Location list'!$B$2:$B$5)</f>
        <v>Fizzwhiz Fjord</v>
      </c>
      <c r="G469" s="3" t="str">
        <f>_xlfn.XLOOKUP(B469,'Location list'!$A$6:$A$11,'Location list'!$B$6:$B$11)</f>
        <v>Snickerdoodle Slopes</v>
      </c>
    </row>
    <row r="470" spans="1:7" x14ac:dyDescent="0.35">
      <c r="A470" s="3" t="s">
        <v>3</v>
      </c>
      <c r="B470" s="3" t="s">
        <v>11</v>
      </c>
      <c r="C470" s="3">
        <v>14175</v>
      </c>
      <c r="D470" s="11">
        <v>234.05</v>
      </c>
      <c r="E470" s="11">
        <f t="shared" si="7"/>
        <v>1.6511463844797181E-2</v>
      </c>
      <c r="F470" s="3" t="str">
        <f>_xlfn.XLOOKUP(A470,'Location list'!$A$2:$A$5,'Location list'!$B$2:$B$5)</f>
        <v>Fizzwhiz Fjord</v>
      </c>
      <c r="G470" s="3" t="str">
        <f>_xlfn.XLOOKUP(B470,'Location list'!$A$6:$A$11,'Location list'!$B$6:$B$11)</f>
        <v>Snickerdoodle Slopes</v>
      </c>
    </row>
    <row r="471" spans="1:7" x14ac:dyDescent="0.35">
      <c r="A471" s="3" t="s">
        <v>3</v>
      </c>
      <c r="B471" s="3" t="s">
        <v>11</v>
      </c>
      <c r="C471" s="3">
        <v>11225</v>
      </c>
      <c r="D471" s="11">
        <v>-151.41</v>
      </c>
      <c r="E471" s="11">
        <f t="shared" si="7"/>
        <v>-1.3488641425389756E-2</v>
      </c>
      <c r="F471" s="3" t="str">
        <f>_xlfn.XLOOKUP(A471,'Location list'!$A$2:$A$5,'Location list'!$B$2:$B$5)</f>
        <v>Fizzwhiz Fjord</v>
      </c>
      <c r="G471" s="3" t="str">
        <f>_xlfn.XLOOKUP(B471,'Location list'!$A$6:$A$11,'Location list'!$B$6:$B$11)</f>
        <v>Snickerdoodle Slopes</v>
      </c>
    </row>
    <row r="472" spans="1:7" x14ac:dyDescent="0.35">
      <c r="A472" s="3" t="s">
        <v>3</v>
      </c>
      <c r="B472" s="3" t="s">
        <v>11</v>
      </c>
      <c r="C472" s="3">
        <v>16630</v>
      </c>
      <c r="D472" s="11">
        <v>5928.79</v>
      </c>
      <c r="E472" s="11">
        <f t="shared" si="7"/>
        <v>0.35651172579675283</v>
      </c>
      <c r="F472" s="3" t="str">
        <f>_xlfn.XLOOKUP(A472,'Location list'!$A$2:$A$5,'Location list'!$B$2:$B$5)</f>
        <v>Fizzwhiz Fjord</v>
      </c>
      <c r="G472" s="3" t="str">
        <f>_xlfn.XLOOKUP(B472,'Location list'!$A$6:$A$11,'Location list'!$B$6:$B$11)</f>
        <v>Snickerdoodle Slopes</v>
      </c>
    </row>
    <row r="473" spans="1:7" x14ac:dyDescent="0.35">
      <c r="A473" s="3" t="s">
        <v>3</v>
      </c>
      <c r="B473" s="3" t="s">
        <v>11</v>
      </c>
      <c r="C473" s="3">
        <v>15184</v>
      </c>
      <c r="D473" s="11">
        <v>-52.97</v>
      </c>
      <c r="E473" s="11">
        <f t="shared" si="7"/>
        <v>-3.4885405690200208E-3</v>
      </c>
      <c r="F473" s="3" t="str">
        <f>_xlfn.XLOOKUP(A473,'Location list'!$A$2:$A$5,'Location list'!$B$2:$B$5)</f>
        <v>Fizzwhiz Fjord</v>
      </c>
      <c r="G473" s="3" t="str">
        <f>_xlfn.XLOOKUP(B473,'Location list'!$A$6:$A$11,'Location list'!$B$6:$B$11)</f>
        <v>Snickerdoodle Slopes</v>
      </c>
    </row>
    <row r="474" spans="1:7" x14ac:dyDescent="0.35">
      <c r="A474" s="3" t="s">
        <v>3</v>
      </c>
      <c r="B474" s="3" t="s">
        <v>11</v>
      </c>
      <c r="C474" s="3">
        <v>14049</v>
      </c>
      <c r="D474" s="11">
        <v>512.95000000000005</v>
      </c>
      <c r="E474" s="11">
        <f t="shared" si="7"/>
        <v>3.6511495480105349E-2</v>
      </c>
      <c r="F474" s="3" t="str">
        <f>_xlfn.XLOOKUP(A474,'Location list'!$A$2:$A$5,'Location list'!$B$2:$B$5)</f>
        <v>Fizzwhiz Fjord</v>
      </c>
      <c r="G474" s="3" t="str">
        <f>_xlfn.XLOOKUP(B474,'Location list'!$A$6:$A$11,'Location list'!$B$6:$B$11)</f>
        <v>Snickerdoodle Slopes</v>
      </c>
    </row>
    <row r="475" spans="1:7" x14ac:dyDescent="0.35">
      <c r="A475" s="3" t="s">
        <v>3</v>
      </c>
      <c r="B475" s="3" t="s">
        <v>11</v>
      </c>
      <c r="C475" s="3">
        <v>11077</v>
      </c>
      <c r="D475" s="11">
        <v>1069.06</v>
      </c>
      <c r="E475" s="11">
        <f t="shared" si="7"/>
        <v>9.6511690891035479E-2</v>
      </c>
      <c r="F475" s="3" t="str">
        <f>_xlfn.XLOOKUP(A475,'Location list'!$A$2:$A$5,'Location list'!$B$2:$B$5)</f>
        <v>Fizzwhiz Fjord</v>
      </c>
      <c r="G475" s="3" t="str">
        <f>_xlfn.XLOOKUP(B475,'Location list'!$A$6:$A$11,'Location list'!$B$6:$B$11)</f>
        <v>Snickerdoodle Slopes</v>
      </c>
    </row>
    <row r="476" spans="1:7" x14ac:dyDescent="0.35">
      <c r="A476" s="3" t="s">
        <v>3</v>
      </c>
      <c r="B476" s="3" t="s">
        <v>11</v>
      </c>
      <c r="C476" s="3">
        <v>18016</v>
      </c>
      <c r="D476" s="11">
        <v>6783.23</v>
      </c>
      <c r="E476" s="11">
        <f t="shared" si="7"/>
        <v>0.37651143428063943</v>
      </c>
      <c r="F476" s="3" t="str">
        <f>_xlfn.XLOOKUP(A476,'Location list'!$A$2:$A$5,'Location list'!$B$2:$B$5)</f>
        <v>Fizzwhiz Fjord</v>
      </c>
      <c r="G476" s="3" t="str">
        <f>_xlfn.XLOOKUP(B476,'Location list'!$A$6:$A$11,'Location list'!$B$6:$B$11)</f>
        <v>Snickerdoodle Slopes</v>
      </c>
    </row>
    <row r="477" spans="1:7" x14ac:dyDescent="0.35">
      <c r="A477" s="3" t="s">
        <v>3</v>
      </c>
      <c r="B477" s="3" t="s">
        <v>11</v>
      </c>
      <c r="C477" s="3">
        <v>17596</v>
      </c>
      <c r="D477" s="11">
        <v>4161.66</v>
      </c>
      <c r="E477" s="11">
        <f t="shared" si="7"/>
        <v>0.23651170720618322</v>
      </c>
      <c r="F477" s="3" t="str">
        <f>_xlfn.XLOOKUP(A477,'Location list'!$A$2:$A$5,'Location list'!$B$2:$B$5)</f>
        <v>Fizzwhiz Fjord</v>
      </c>
      <c r="G477" s="3" t="str">
        <f>_xlfn.XLOOKUP(B477,'Location list'!$A$6:$A$11,'Location list'!$B$6:$B$11)</f>
        <v>Snickerdoodle Slopes</v>
      </c>
    </row>
    <row r="478" spans="1:7" x14ac:dyDescent="0.35">
      <c r="A478" s="3" t="s">
        <v>3</v>
      </c>
      <c r="B478" s="3" t="s">
        <v>11</v>
      </c>
      <c r="C478" s="3">
        <v>18707</v>
      </c>
      <c r="D478" s="11">
        <v>1618.37</v>
      </c>
      <c r="E478" s="11">
        <f t="shared" si="7"/>
        <v>8.6511466296038911E-2</v>
      </c>
      <c r="F478" s="3" t="str">
        <f>_xlfn.XLOOKUP(A478,'Location list'!$A$2:$A$5,'Location list'!$B$2:$B$5)</f>
        <v>Fizzwhiz Fjord</v>
      </c>
      <c r="G478" s="3" t="str">
        <f>_xlfn.XLOOKUP(B478,'Location list'!$A$6:$A$11,'Location list'!$B$6:$B$11)</f>
        <v>Snickerdoodle Slopes</v>
      </c>
    </row>
    <row r="479" spans="1:7" x14ac:dyDescent="0.35">
      <c r="A479" s="3" t="s">
        <v>3</v>
      </c>
      <c r="B479" s="3" t="s">
        <v>11</v>
      </c>
      <c r="C479" s="3">
        <v>13508</v>
      </c>
      <c r="D479" s="11">
        <v>2519.4</v>
      </c>
      <c r="E479" s="11">
        <f t="shared" si="7"/>
        <v>0.1865116967722831</v>
      </c>
      <c r="F479" s="3" t="str">
        <f>_xlfn.XLOOKUP(A479,'Location list'!$A$2:$A$5,'Location list'!$B$2:$B$5)</f>
        <v>Fizzwhiz Fjord</v>
      </c>
      <c r="G479" s="3" t="str">
        <f>_xlfn.XLOOKUP(B479,'Location list'!$A$6:$A$11,'Location list'!$B$6:$B$11)</f>
        <v>Snickerdoodle Slopes</v>
      </c>
    </row>
    <row r="480" spans="1:7" x14ac:dyDescent="0.35">
      <c r="A480" s="3" t="s">
        <v>3</v>
      </c>
      <c r="B480" s="3" t="s">
        <v>11</v>
      </c>
      <c r="C480" s="3">
        <v>16774</v>
      </c>
      <c r="D480" s="11">
        <v>780.19</v>
      </c>
      <c r="E480" s="11">
        <f t="shared" si="7"/>
        <v>4.6511863598426136E-2</v>
      </c>
      <c r="F480" s="3" t="str">
        <f>_xlfn.XLOOKUP(A480,'Location list'!$A$2:$A$5,'Location list'!$B$2:$B$5)</f>
        <v>Fizzwhiz Fjord</v>
      </c>
      <c r="G480" s="3" t="str">
        <f>_xlfn.XLOOKUP(B480,'Location list'!$A$6:$A$11,'Location list'!$B$6:$B$11)</f>
        <v>Snickerdoodle Slopes</v>
      </c>
    </row>
    <row r="481" spans="1:7" x14ac:dyDescent="0.35">
      <c r="A481" s="3" t="s">
        <v>3</v>
      </c>
      <c r="B481" s="3" t="s">
        <v>11</v>
      </c>
      <c r="C481" s="3">
        <v>15097</v>
      </c>
      <c r="D481" s="11">
        <v>4325.47</v>
      </c>
      <c r="E481" s="11">
        <f t="shared" si="7"/>
        <v>0.28651188977942638</v>
      </c>
      <c r="F481" s="3" t="str">
        <f>_xlfn.XLOOKUP(A481,'Location list'!$A$2:$A$5,'Location list'!$B$2:$B$5)</f>
        <v>Fizzwhiz Fjord</v>
      </c>
      <c r="G481" s="3" t="str">
        <f>_xlfn.XLOOKUP(B481,'Location list'!$A$6:$A$11,'Location list'!$B$6:$B$11)</f>
        <v>Snickerdoodle Slopes</v>
      </c>
    </row>
    <row r="482" spans="1:7" x14ac:dyDescent="0.35">
      <c r="A482" s="3" t="s">
        <v>3</v>
      </c>
      <c r="B482" s="3" t="s">
        <v>11</v>
      </c>
      <c r="C482" s="3">
        <v>19080</v>
      </c>
      <c r="D482" s="11">
        <v>1078.24</v>
      </c>
      <c r="E482" s="11">
        <f t="shared" si="7"/>
        <v>5.6511530398322851E-2</v>
      </c>
      <c r="F482" s="3" t="str">
        <f>_xlfn.XLOOKUP(A482,'Location list'!$A$2:$A$5,'Location list'!$B$2:$B$5)</f>
        <v>Fizzwhiz Fjord</v>
      </c>
      <c r="G482" s="3" t="str">
        <f>_xlfn.XLOOKUP(B482,'Location list'!$A$6:$A$11,'Location list'!$B$6:$B$11)</f>
        <v>Snickerdoodle Slopes</v>
      </c>
    </row>
    <row r="483" spans="1:7" x14ac:dyDescent="0.35">
      <c r="A483" s="3" t="s">
        <v>3</v>
      </c>
      <c r="B483" s="3" t="s">
        <v>11</v>
      </c>
      <c r="C483" s="3">
        <v>12983</v>
      </c>
      <c r="D483" s="11">
        <v>1642.5</v>
      </c>
      <c r="E483" s="11">
        <f t="shared" si="7"/>
        <v>0.12651159208195331</v>
      </c>
      <c r="F483" s="3" t="str">
        <f>_xlfn.XLOOKUP(A483,'Location list'!$A$2:$A$5,'Location list'!$B$2:$B$5)</f>
        <v>Fizzwhiz Fjord</v>
      </c>
      <c r="G483" s="3" t="str">
        <f>_xlfn.XLOOKUP(B483,'Location list'!$A$6:$A$11,'Location list'!$B$6:$B$11)</f>
        <v>Snickerdoodle Slopes</v>
      </c>
    </row>
    <row r="484" spans="1:7" x14ac:dyDescent="0.35">
      <c r="A484" s="3" t="s">
        <v>3</v>
      </c>
      <c r="B484" s="3" t="s">
        <v>11</v>
      </c>
      <c r="C484" s="3">
        <v>17841</v>
      </c>
      <c r="D484" s="11">
        <v>3149.14</v>
      </c>
      <c r="E484" s="11">
        <f t="shared" si="7"/>
        <v>0.17651140631130541</v>
      </c>
      <c r="F484" s="3" t="str">
        <f>_xlfn.XLOOKUP(A484,'Location list'!$A$2:$A$5,'Location list'!$B$2:$B$5)</f>
        <v>Fizzwhiz Fjord</v>
      </c>
      <c r="G484" s="3" t="str">
        <f>_xlfn.XLOOKUP(B484,'Location list'!$A$6:$A$11,'Location list'!$B$6:$B$11)</f>
        <v>Snickerdoodle Slopes</v>
      </c>
    </row>
    <row r="485" spans="1:7" x14ac:dyDescent="0.35">
      <c r="A485" s="3" t="s">
        <v>3</v>
      </c>
      <c r="B485" s="3" t="s">
        <v>11</v>
      </c>
      <c r="C485" s="3">
        <v>17336</v>
      </c>
      <c r="D485" s="11">
        <v>459.61</v>
      </c>
      <c r="E485" s="11">
        <f t="shared" si="7"/>
        <v>2.6511882787263498E-2</v>
      </c>
      <c r="F485" s="3" t="str">
        <f>_xlfn.XLOOKUP(A485,'Location list'!$A$2:$A$5,'Location list'!$B$2:$B$5)</f>
        <v>Fizzwhiz Fjord</v>
      </c>
      <c r="G485" s="3" t="str">
        <f>_xlfn.XLOOKUP(B485,'Location list'!$A$6:$A$11,'Location list'!$B$6:$B$11)</f>
        <v>Snickerdoodle Slopes</v>
      </c>
    </row>
    <row r="486" spans="1:7" x14ac:dyDescent="0.35">
      <c r="A486" s="3" t="s">
        <v>3</v>
      </c>
      <c r="B486" s="3" t="s">
        <v>11</v>
      </c>
      <c r="C486" s="3">
        <v>10802</v>
      </c>
      <c r="D486" s="11">
        <v>-145.69999999999999</v>
      </c>
      <c r="E486" s="11">
        <f t="shared" si="7"/>
        <v>-1.3488242917978151E-2</v>
      </c>
      <c r="F486" s="3" t="str">
        <f>_xlfn.XLOOKUP(A486,'Location list'!$A$2:$A$5,'Location list'!$B$2:$B$5)</f>
        <v>Fizzwhiz Fjord</v>
      </c>
      <c r="G486" s="3" t="str">
        <f>_xlfn.XLOOKUP(B486,'Location list'!$A$6:$A$11,'Location list'!$B$6:$B$11)</f>
        <v>Snickerdoodle Slopes</v>
      </c>
    </row>
    <row r="487" spans="1:7" x14ac:dyDescent="0.35">
      <c r="A487" s="3" t="s">
        <v>3</v>
      </c>
      <c r="B487" s="3" t="s">
        <v>11</v>
      </c>
      <c r="C487" s="3">
        <v>18716</v>
      </c>
      <c r="D487" s="11">
        <v>1993.47</v>
      </c>
      <c r="E487" s="11">
        <f t="shared" si="7"/>
        <v>0.10651154092754862</v>
      </c>
      <c r="F487" s="3" t="str">
        <f>_xlfn.XLOOKUP(A487,'Location list'!$A$2:$A$5,'Location list'!$B$2:$B$5)</f>
        <v>Fizzwhiz Fjord</v>
      </c>
      <c r="G487" s="3" t="str">
        <f>_xlfn.XLOOKUP(B487,'Location list'!$A$6:$A$11,'Location list'!$B$6:$B$11)</f>
        <v>Snickerdoodle Slopes</v>
      </c>
    </row>
    <row r="488" spans="1:7" x14ac:dyDescent="0.35">
      <c r="A488" s="3" t="s">
        <v>3</v>
      </c>
      <c r="B488" s="3" t="s">
        <v>11</v>
      </c>
      <c r="C488" s="3">
        <v>14569</v>
      </c>
      <c r="D488" s="11">
        <v>4756.95</v>
      </c>
      <c r="E488" s="11">
        <f t="shared" si="7"/>
        <v>0.3265117715697714</v>
      </c>
      <c r="F488" s="3" t="str">
        <f>_xlfn.XLOOKUP(A488,'Location list'!$A$2:$A$5,'Location list'!$B$2:$B$5)</f>
        <v>Fizzwhiz Fjord</v>
      </c>
      <c r="G488" s="3" t="str">
        <f>_xlfn.XLOOKUP(B488,'Location list'!$A$6:$A$11,'Location list'!$B$6:$B$11)</f>
        <v>Snickerdoodle Slopes</v>
      </c>
    </row>
    <row r="489" spans="1:7" x14ac:dyDescent="0.35">
      <c r="A489" s="3" t="s">
        <v>3</v>
      </c>
      <c r="B489" s="3" t="s">
        <v>11</v>
      </c>
      <c r="C489" s="3">
        <v>11069</v>
      </c>
      <c r="D489" s="11">
        <v>1068.29</v>
      </c>
      <c r="E489" s="11">
        <f t="shared" si="7"/>
        <v>9.6511880025295871E-2</v>
      </c>
      <c r="F489" s="3" t="str">
        <f>_xlfn.XLOOKUP(A489,'Location list'!$A$2:$A$5,'Location list'!$B$2:$B$5)</f>
        <v>Fizzwhiz Fjord</v>
      </c>
      <c r="G489" s="3" t="str">
        <f>_xlfn.XLOOKUP(B489,'Location list'!$A$6:$A$11,'Location list'!$B$6:$B$11)</f>
        <v>Snickerdoodle Slopes</v>
      </c>
    </row>
    <row r="490" spans="1:7" x14ac:dyDescent="0.35">
      <c r="A490" s="3" t="s">
        <v>3</v>
      </c>
      <c r="B490" s="3" t="s">
        <v>11</v>
      </c>
      <c r="C490" s="3">
        <v>16416</v>
      </c>
      <c r="D490" s="11">
        <v>1420.17</v>
      </c>
      <c r="E490" s="11">
        <f t="shared" si="7"/>
        <v>8.6511330409356726E-2</v>
      </c>
      <c r="F490" s="3" t="str">
        <f>_xlfn.XLOOKUP(A490,'Location list'!$A$2:$A$5,'Location list'!$B$2:$B$5)</f>
        <v>Fizzwhiz Fjord</v>
      </c>
      <c r="G490" s="3" t="str">
        <f>_xlfn.XLOOKUP(B490,'Location list'!$A$6:$A$11,'Location list'!$B$6:$B$11)</f>
        <v>Snickerdoodle Slopes</v>
      </c>
    </row>
    <row r="491" spans="1:7" x14ac:dyDescent="0.35">
      <c r="A491" s="3" t="s">
        <v>3</v>
      </c>
      <c r="B491" s="3" t="s">
        <v>11</v>
      </c>
      <c r="C491" s="3">
        <v>16284</v>
      </c>
      <c r="D491" s="11">
        <v>431.72</v>
      </c>
      <c r="E491" s="11">
        <f t="shared" si="7"/>
        <v>2.6511913534758045E-2</v>
      </c>
      <c r="F491" s="3" t="str">
        <f>_xlfn.XLOOKUP(A491,'Location list'!$A$2:$A$5,'Location list'!$B$2:$B$5)</f>
        <v>Fizzwhiz Fjord</v>
      </c>
      <c r="G491" s="3" t="str">
        <f>_xlfn.XLOOKUP(B491,'Location list'!$A$6:$A$11,'Location list'!$B$6:$B$11)</f>
        <v>Snickerdoodle Slopes</v>
      </c>
    </row>
    <row r="492" spans="1:7" x14ac:dyDescent="0.35">
      <c r="A492" s="3" t="s">
        <v>3</v>
      </c>
      <c r="B492" s="3" t="s">
        <v>11</v>
      </c>
      <c r="C492" s="3">
        <v>10678</v>
      </c>
      <c r="D492" s="11">
        <v>496.65</v>
      </c>
      <c r="E492" s="11">
        <f t="shared" si="7"/>
        <v>4.6511519011050759E-2</v>
      </c>
      <c r="F492" s="3" t="str">
        <f>_xlfn.XLOOKUP(A492,'Location list'!$A$2:$A$5,'Location list'!$B$2:$B$5)</f>
        <v>Fizzwhiz Fjord</v>
      </c>
      <c r="G492" s="3" t="str">
        <f>_xlfn.XLOOKUP(B492,'Location list'!$A$6:$A$11,'Location list'!$B$6:$B$11)</f>
        <v>Snickerdoodle Slopes</v>
      </c>
    </row>
    <row r="493" spans="1:7" x14ac:dyDescent="0.35">
      <c r="A493" s="3" t="s">
        <v>3</v>
      </c>
      <c r="B493" s="3" t="s">
        <v>11</v>
      </c>
      <c r="C493" s="3">
        <v>15422</v>
      </c>
      <c r="D493" s="11">
        <v>563.08000000000004</v>
      </c>
      <c r="E493" s="11">
        <f t="shared" si="7"/>
        <v>3.6511477110621193E-2</v>
      </c>
      <c r="F493" s="3" t="str">
        <f>_xlfn.XLOOKUP(A493,'Location list'!$A$2:$A$5,'Location list'!$B$2:$B$5)</f>
        <v>Fizzwhiz Fjord</v>
      </c>
      <c r="G493" s="3" t="str">
        <f>_xlfn.XLOOKUP(B493,'Location list'!$A$6:$A$11,'Location list'!$B$6:$B$11)</f>
        <v>Snickerdoodle Slopes</v>
      </c>
    </row>
    <row r="494" spans="1:7" x14ac:dyDescent="0.35">
      <c r="A494" s="3" t="s">
        <v>3</v>
      </c>
      <c r="B494" s="3" t="s">
        <v>11</v>
      </c>
      <c r="C494" s="3">
        <v>16566</v>
      </c>
      <c r="D494" s="11">
        <v>-223.45</v>
      </c>
      <c r="E494" s="11">
        <f t="shared" si="7"/>
        <v>-1.3488470360980321E-2</v>
      </c>
      <c r="F494" s="3" t="str">
        <f>_xlfn.XLOOKUP(A494,'Location list'!$A$2:$A$5,'Location list'!$B$2:$B$5)</f>
        <v>Fizzwhiz Fjord</v>
      </c>
      <c r="G494" s="3" t="str">
        <f>_xlfn.XLOOKUP(B494,'Location list'!$A$6:$A$11,'Location list'!$B$6:$B$11)</f>
        <v>Snickerdoodle Slopes</v>
      </c>
    </row>
    <row r="495" spans="1:7" x14ac:dyDescent="0.35">
      <c r="A495" s="3" t="s">
        <v>3</v>
      </c>
      <c r="B495" s="3" t="s">
        <v>11</v>
      </c>
      <c r="C495" s="3">
        <v>17404</v>
      </c>
      <c r="D495" s="11">
        <v>2201.81</v>
      </c>
      <c r="E495" s="11">
        <f t="shared" si="7"/>
        <v>0.12651172144334635</v>
      </c>
      <c r="F495" s="3" t="str">
        <f>_xlfn.XLOOKUP(A495,'Location list'!$A$2:$A$5,'Location list'!$B$2:$B$5)</f>
        <v>Fizzwhiz Fjord</v>
      </c>
      <c r="G495" s="3" t="str">
        <f>_xlfn.XLOOKUP(B495,'Location list'!$A$6:$A$11,'Location list'!$B$6:$B$11)</f>
        <v>Snickerdoodle Slopes</v>
      </c>
    </row>
    <row r="496" spans="1:7" x14ac:dyDescent="0.35">
      <c r="A496" s="3" t="s">
        <v>3</v>
      </c>
      <c r="B496" s="3" t="s">
        <v>11</v>
      </c>
      <c r="C496" s="3">
        <v>18318</v>
      </c>
      <c r="D496" s="11">
        <v>2134.2600000000002</v>
      </c>
      <c r="E496" s="11">
        <f t="shared" si="7"/>
        <v>0.11651162790697675</v>
      </c>
      <c r="F496" s="3" t="str">
        <f>_xlfn.XLOOKUP(A496,'Location list'!$A$2:$A$5,'Location list'!$B$2:$B$5)</f>
        <v>Fizzwhiz Fjord</v>
      </c>
      <c r="G496" s="3" t="str">
        <f>_xlfn.XLOOKUP(B496,'Location list'!$A$6:$A$11,'Location list'!$B$6:$B$11)</f>
        <v>Snickerdoodle Slopes</v>
      </c>
    </row>
    <row r="497" spans="1:7" x14ac:dyDescent="0.35">
      <c r="A497" s="3" t="s">
        <v>3</v>
      </c>
      <c r="B497" s="3" t="s">
        <v>11</v>
      </c>
      <c r="C497" s="3">
        <v>10685</v>
      </c>
      <c r="D497" s="11">
        <v>1672.33</v>
      </c>
      <c r="E497" s="11">
        <f t="shared" si="7"/>
        <v>0.15651193261581656</v>
      </c>
      <c r="F497" s="3" t="str">
        <f>_xlfn.XLOOKUP(A497,'Location list'!$A$2:$A$5,'Location list'!$B$2:$B$5)</f>
        <v>Fizzwhiz Fjord</v>
      </c>
      <c r="G497" s="3" t="str">
        <f>_xlfn.XLOOKUP(B497,'Location list'!$A$6:$A$11,'Location list'!$B$6:$B$11)</f>
        <v>Snickerdoodle Slopes</v>
      </c>
    </row>
    <row r="498" spans="1:7" x14ac:dyDescent="0.35">
      <c r="A498" s="3" t="s">
        <v>3</v>
      </c>
      <c r="B498" s="3" t="s">
        <v>11</v>
      </c>
      <c r="C498" s="3">
        <v>11136</v>
      </c>
      <c r="D498" s="11">
        <v>517.95000000000005</v>
      </c>
      <c r="E498" s="11">
        <f t="shared" si="7"/>
        <v>4.6511314655172421E-2</v>
      </c>
      <c r="F498" s="3" t="str">
        <f>_xlfn.XLOOKUP(A498,'Location list'!$A$2:$A$5,'Location list'!$B$2:$B$5)</f>
        <v>Fizzwhiz Fjord</v>
      </c>
      <c r="G498" s="3" t="str">
        <f>_xlfn.XLOOKUP(B498,'Location list'!$A$6:$A$11,'Location list'!$B$6:$B$11)</f>
        <v>Snickerdoodle Slopes</v>
      </c>
    </row>
    <row r="499" spans="1:7" x14ac:dyDescent="0.35">
      <c r="A499" s="3" t="s">
        <v>3</v>
      </c>
      <c r="B499" s="3" t="s">
        <v>11</v>
      </c>
      <c r="C499" s="3">
        <v>19993</v>
      </c>
      <c r="D499" s="11">
        <v>929.91</v>
      </c>
      <c r="E499" s="11">
        <f t="shared" si="7"/>
        <v>4.6511779122692942E-2</v>
      </c>
      <c r="F499" s="3" t="str">
        <f>_xlfn.XLOOKUP(A499,'Location list'!$A$2:$A$5,'Location list'!$B$2:$B$5)</f>
        <v>Fizzwhiz Fjord</v>
      </c>
      <c r="G499" s="3" t="str">
        <f>_xlfn.XLOOKUP(B499,'Location list'!$A$6:$A$11,'Location list'!$B$6:$B$11)</f>
        <v>Snickerdoodle Slopes</v>
      </c>
    </row>
    <row r="500" spans="1:7" x14ac:dyDescent="0.35">
      <c r="A500" s="3" t="s">
        <v>3</v>
      </c>
      <c r="B500" s="3" t="s">
        <v>11</v>
      </c>
      <c r="C500" s="3">
        <v>17533</v>
      </c>
      <c r="D500" s="11">
        <v>4848.08</v>
      </c>
      <c r="E500" s="11">
        <f t="shared" si="7"/>
        <v>0.27651172075514741</v>
      </c>
      <c r="F500" s="3" t="str">
        <f>_xlfn.XLOOKUP(A500,'Location list'!$A$2:$A$5,'Location list'!$B$2:$B$5)</f>
        <v>Fizzwhiz Fjord</v>
      </c>
      <c r="G500" s="3" t="str">
        <f>_xlfn.XLOOKUP(B500,'Location list'!$A$6:$A$11,'Location list'!$B$6:$B$11)</f>
        <v>Snickerdoodle Slopes</v>
      </c>
    </row>
    <row r="501" spans="1:7" x14ac:dyDescent="0.35">
      <c r="A501" s="3" t="s">
        <v>3</v>
      </c>
      <c r="B501" s="3" t="s">
        <v>11</v>
      </c>
      <c r="C501" s="3">
        <v>19262</v>
      </c>
      <c r="D501" s="11">
        <v>5518.79</v>
      </c>
      <c r="E501" s="11">
        <f t="shared" si="7"/>
        <v>0.28651178486138512</v>
      </c>
      <c r="F501" s="3" t="str">
        <f>_xlfn.XLOOKUP(A501,'Location list'!$A$2:$A$5,'Location list'!$B$2:$B$5)</f>
        <v>Fizzwhiz Fjord</v>
      </c>
      <c r="G501" s="3" t="str">
        <f>_xlfn.XLOOKUP(B501,'Location list'!$A$6:$A$11,'Location list'!$B$6:$B$11)</f>
        <v>Snickerdoodle Slopes</v>
      </c>
    </row>
    <row r="502" spans="1:7" x14ac:dyDescent="0.35">
      <c r="A502" s="3" t="s">
        <v>3</v>
      </c>
      <c r="B502" s="3" t="s">
        <v>11</v>
      </c>
      <c r="C502" s="3">
        <v>11842</v>
      </c>
      <c r="D502" s="11">
        <v>195.53</v>
      </c>
      <c r="E502" s="11">
        <f t="shared" si="7"/>
        <v>1.651156899172437E-2</v>
      </c>
      <c r="F502" s="3" t="str">
        <f>_xlfn.XLOOKUP(A502,'Location list'!$A$2:$A$5,'Location list'!$B$2:$B$5)</f>
        <v>Fizzwhiz Fjord</v>
      </c>
      <c r="G502" s="3" t="str">
        <f>_xlfn.XLOOKUP(B502,'Location list'!$A$6:$A$11,'Location list'!$B$6:$B$11)</f>
        <v>Snickerdoodle Slopes</v>
      </c>
    </row>
    <row r="503" spans="1:7" x14ac:dyDescent="0.35">
      <c r="A503" s="3" t="s">
        <v>3</v>
      </c>
      <c r="B503" s="3" t="s">
        <v>11</v>
      </c>
      <c r="C503" s="3">
        <v>18324</v>
      </c>
      <c r="D503" s="11">
        <v>669.04</v>
      </c>
      <c r="E503" s="11">
        <f t="shared" si="7"/>
        <v>3.6511678672778866E-2</v>
      </c>
      <c r="F503" s="3" t="str">
        <f>_xlfn.XLOOKUP(A503,'Location list'!$A$2:$A$5,'Location list'!$B$2:$B$5)</f>
        <v>Fizzwhiz Fjord</v>
      </c>
      <c r="G503" s="3" t="str">
        <f>_xlfn.XLOOKUP(B503,'Location list'!$A$6:$A$11,'Location list'!$B$6:$B$11)</f>
        <v>Snickerdoodle Slopes</v>
      </c>
    </row>
    <row r="504" spans="1:7" x14ac:dyDescent="0.35">
      <c r="A504" s="3" t="s">
        <v>3</v>
      </c>
      <c r="B504" s="3" t="s">
        <v>11</v>
      </c>
      <c r="C504" s="3">
        <v>18304</v>
      </c>
      <c r="D504" s="11">
        <v>-63.85</v>
      </c>
      <c r="E504" s="11">
        <f t="shared" si="7"/>
        <v>-3.4883085664335666E-3</v>
      </c>
      <c r="F504" s="3" t="str">
        <f>_xlfn.XLOOKUP(A504,'Location list'!$A$2:$A$5,'Location list'!$B$2:$B$5)</f>
        <v>Fizzwhiz Fjord</v>
      </c>
      <c r="G504" s="3" t="str">
        <f>_xlfn.XLOOKUP(B504,'Location list'!$A$6:$A$11,'Location list'!$B$6:$B$11)</f>
        <v>Snickerdoodle Slopes</v>
      </c>
    </row>
    <row r="505" spans="1:7" x14ac:dyDescent="0.35">
      <c r="A505" s="3" t="s">
        <v>3</v>
      </c>
      <c r="B505" s="3" t="s">
        <v>11</v>
      </c>
      <c r="C505" s="3">
        <v>14840</v>
      </c>
      <c r="D505" s="11">
        <v>393.43</v>
      </c>
      <c r="E505" s="11">
        <f t="shared" si="7"/>
        <v>2.6511455525606468E-2</v>
      </c>
      <c r="F505" s="3" t="str">
        <f>_xlfn.XLOOKUP(A505,'Location list'!$A$2:$A$5,'Location list'!$B$2:$B$5)</f>
        <v>Fizzwhiz Fjord</v>
      </c>
      <c r="G505" s="3" t="str">
        <f>_xlfn.XLOOKUP(B505,'Location list'!$A$6:$A$11,'Location list'!$B$6:$B$11)</f>
        <v>Snickerdoodle Slopes</v>
      </c>
    </row>
    <row r="506" spans="1:7" x14ac:dyDescent="0.35">
      <c r="A506" s="3" t="s">
        <v>3</v>
      </c>
      <c r="B506" s="3" t="s">
        <v>11</v>
      </c>
      <c r="C506" s="3">
        <v>13945</v>
      </c>
      <c r="D506" s="11">
        <v>2043.1</v>
      </c>
      <c r="E506" s="11">
        <f t="shared" si="7"/>
        <v>0.1465112943707422</v>
      </c>
      <c r="F506" s="3" t="str">
        <f>_xlfn.XLOOKUP(A506,'Location list'!$A$2:$A$5,'Location list'!$B$2:$B$5)</f>
        <v>Fizzwhiz Fjord</v>
      </c>
      <c r="G506" s="3" t="str">
        <f>_xlfn.XLOOKUP(B506,'Location list'!$A$6:$A$11,'Location list'!$B$6:$B$11)</f>
        <v>Snickerdoodle Slopes</v>
      </c>
    </row>
    <row r="507" spans="1:7" x14ac:dyDescent="0.35">
      <c r="A507" s="3" t="s">
        <v>3</v>
      </c>
      <c r="B507" s="3" t="s">
        <v>11</v>
      </c>
      <c r="C507" s="3">
        <v>10610</v>
      </c>
      <c r="D507" s="11">
        <v>175.19</v>
      </c>
      <c r="E507" s="11">
        <f t="shared" si="7"/>
        <v>1.6511781338360038E-2</v>
      </c>
      <c r="F507" s="3" t="str">
        <f>_xlfn.XLOOKUP(A507,'Location list'!$A$2:$A$5,'Location list'!$B$2:$B$5)</f>
        <v>Fizzwhiz Fjord</v>
      </c>
      <c r="G507" s="3" t="str">
        <f>_xlfn.XLOOKUP(B507,'Location list'!$A$6:$A$11,'Location list'!$B$6:$B$11)</f>
        <v>Snickerdoodle Slopes</v>
      </c>
    </row>
    <row r="508" spans="1:7" x14ac:dyDescent="0.35">
      <c r="A508" s="3" t="s">
        <v>3</v>
      </c>
      <c r="B508" s="3" t="s">
        <v>10</v>
      </c>
      <c r="C508" s="3">
        <v>19353</v>
      </c>
      <c r="D508" s="11">
        <v>11773.83</v>
      </c>
      <c r="E508" s="11">
        <f t="shared" si="7"/>
        <v>0.60837234537281037</v>
      </c>
      <c r="F508" s="3" t="str">
        <f>_xlfn.XLOOKUP(A508,'Location list'!$A$2:$A$5,'Location list'!$B$2:$B$5)</f>
        <v>Fizzwhiz Fjord</v>
      </c>
      <c r="G508" s="3" t="str">
        <f>_xlfn.XLOOKUP(B508,'Location list'!$A$6:$A$11,'Location list'!$B$6:$B$11)</f>
        <v>Sherbet Shoreline</v>
      </c>
    </row>
    <row r="509" spans="1:7" x14ac:dyDescent="0.35">
      <c r="A509" s="3" t="s">
        <v>3</v>
      </c>
      <c r="B509" s="3" t="s">
        <v>10</v>
      </c>
      <c r="C509" s="3">
        <v>12223</v>
      </c>
      <c r="D509" s="11">
        <v>346.79</v>
      </c>
      <c r="E509" s="11">
        <f t="shared" si="7"/>
        <v>2.8371921786795387E-2</v>
      </c>
      <c r="F509" s="3" t="str">
        <f>_xlfn.XLOOKUP(A509,'Location list'!$A$2:$A$5,'Location list'!$B$2:$B$5)</f>
        <v>Fizzwhiz Fjord</v>
      </c>
      <c r="G509" s="3" t="str">
        <f>_xlfn.XLOOKUP(B509,'Location list'!$A$6:$A$11,'Location list'!$B$6:$B$11)</f>
        <v>Sherbet Shoreline</v>
      </c>
    </row>
    <row r="510" spans="1:7" x14ac:dyDescent="0.35">
      <c r="A510" s="3" t="s">
        <v>3</v>
      </c>
      <c r="B510" s="3" t="s">
        <v>10</v>
      </c>
      <c r="C510" s="3">
        <v>16619</v>
      </c>
      <c r="D510" s="11">
        <v>2631.99</v>
      </c>
      <c r="E510" s="11">
        <f t="shared" si="7"/>
        <v>0.15837234490643237</v>
      </c>
      <c r="F510" s="3" t="str">
        <f>_xlfn.XLOOKUP(A510,'Location list'!$A$2:$A$5,'Location list'!$B$2:$B$5)</f>
        <v>Fizzwhiz Fjord</v>
      </c>
      <c r="G510" s="3" t="str">
        <f>_xlfn.XLOOKUP(B510,'Location list'!$A$6:$A$11,'Location list'!$B$6:$B$11)</f>
        <v>Sherbet Shoreline</v>
      </c>
    </row>
    <row r="511" spans="1:7" x14ac:dyDescent="0.35">
      <c r="A511" s="3" t="s">
        <v>3</v>
      </c>
      <c r="B511" s="3" t="s">
        <v>10</v>
      </c>
      <c r="C511" s="3">
        <v>11135</v>
      </c>
      <c r="D511" s="11">
        <v>1763.47</v>
      </c>
      <c r="E511" s="11">
        <f t="shared" si="7"/>
        <v>0.15837180062864842</v>
      </c>
      <c r="F511" s="3" t="str">
        <f>_xlfn.XLOOKUP(A511,'Location list'!$A$2:$A$5,'Location list'!$B$2:$B$5)</f>
        <v>Fizzwhiz Fjord</v>
      </c>
      <c r="G511" s="3" t="str">
        <f>_xlfn.XLOOKUP(B511,'Location list'!$A$6:$A$11,'Location list'!$B$6:$B$11)</f>
        <v>Sherbet Shoreline</v>
      </c>
    </row>
    <row r="512" spans="1:7" x14ac:dyDescent="0.35">
      <c r="A512" s="3" t="s">
        <v>3</v>
      </c>
      <c r="B512" s="3" t="s">
        <v>10</v>
      </c>
      <c r="C512" s="3">
        <v>19793</v>
      </c>
      <c r="D512" s="11">
        <v>957.43</v>
      </c>
      <c r="E512" s="11">
        <f t="shared" si="7"/>
        <v>4.837215177082807E-2</v>
      </c>
      <c r="F512" s="3" t="str">
        <f>_xlfn.XLOOKUP(A512,'Location list'!$A$2:$A$5,'Location list'!$B$2:$B$5)</f>
        <v>Fizzwhiz Fjord</v>
      </c>
      <c r="G512" s="3" t="str">
        <f>_xlfn.XLOOKUP(B512,'Location list'!$A$6:$A$11,'Location list'!$B$6:$B$11)</f>
        <v>Sherbet Shoreline</v>
      </c>
    </row>
    <row r="513" spans="1:7" x14ac:dyDescent="0.35">
      <c r="A513" s="3" t="s">
        <v>3</v>
      </c>
      <c r="B513" s="3" t="s">
        <v>10</v>
      </c>
      <c r="C513" s="3">
        <v>11456</v>
      </c>
      <c r="D513" s="11">
        <v>1585.19</v>
      </c>
      <c r="E513" s="11">
        <f t="shared" si="7"/>
        <v>0.13837203212290503</v>
      </c>
      <c r="F513" s="3" t="str">
        <f>_xlfn.XLOOKUP(A513,'Location list'!$A$2:$A$5,'Location list'!$B$2:$B$5)</f>
        <v>Fizzwhiz Fjord</v>
      </c>
      <c r="G513" s="3" t="str">
        <f>_xlfn.XLOOKUP(B513,'Location list'!$A$6:$A$11,'Location list'!$B$6:$B$11)</f>
        <v>Sherbet Shoreline</v>
      </c>
    </row>
    <row r="514" spans="1:7" x14ac:dyDescent="0.35">
      <c r="A514" s="3" t="s">
        <v>3</v>
      </c>
      <c r="B514" s="3" t="s">
        <v>10</v>
      </c>
      <c r="C514" s="3">
        <v>13091</v>
      </c>
      <c r="D514" s="11">
        <v>3905.99</v>
      </c>
      <c r="E514" s="11">
        <f t="shared" si="7"/>
        <v>0.29837216408219386</v>
      </c>
      <c r="F514" s="3" t="str">
        <f>_xlfn.XLOOKUP(A514,'Location list'!$A$2:$A$5,'Location list'!$B$2:$B$5)</f>
        <v>Fizzwhiz Fjord</v>
      </c>
      <c r="G514" s="3" t="str">
        <f>_xlfn.XLOOKUP(B514,'Location list'!$A$6:$A$11,'Location list'!$B$6:$B$11)</f>
        <v>Sherbet Shoreline</v>
      </c>
    </row>
    <row r="515" spans="1:7" x14ac:dyDescent="0.35">
      <c r="A515" s="3" t="s">
        <v>3</v>
      </c>
      <c r="B515" s="3" t="s">
        <v>10</v>
      </c>
      <c r="C515" s="3">
        <v>11581</v>
      </c>
      <c r="D515" s="11">
        <v>1370.87</v>
      </c>
      <c r="E515" s="11">
        <f t="shared" ref="E515:E578" si="8">D515/C515</f>
        <v>0.11837233399533718</v>
      </c>
      <c r="F515" s="3" t="str">
        <f>_xlfn.XLOOKUP(A515,'Location list'!$A$2:$A$5,'Location list'!$B$2:$B$5)</f>
        <v>Fizzwhiz Fjord</v>
      </c>
      <c r="G515" s="3" t="str">
        <f>_xlfn.XLOOKUP(B515,'Location list'!$A$6:$A$11,'Location list'!$B$6:$B$11)</f>
        <v>Sherbet Shoreline</v>
      </c>
    </row>
    <row r="516" spans="1:7" x14ac:dyDescent="0.35">
      <c r="A516" s="3" t="s">
        <v>3</v>
      </c>
      <c r="B516" s="3" t="s">
        <v>10</v>
      </c>
      <c r="C516" s="3">
        <v>15510</v>
      </c>
      <c r="D516" s="11">
        <v>440.05</v>
      </c>
      <c r="E516" s="11">
        <f t="shared" si="8"/>
        <v>2.8372018052869118E-2</v>
      </c>
      <c r="F516" s="3" t="str">
        <f>_xlfn.XLOOKUP(A516,'Location list'!$A$2:$A$5,'Location list'!$B$2:$B$5)</f>
        <v>Fizzwhiz Fjord</v>
      </c>
      <c r="G516" s="3" t="str">
        <f>_xlfn.XLOOKUP(B516,'Location list'!$A$6:$A$11,'Location list'!$B$6:$B$11)</f>
        <v>Sherbet Shoreline</v>
      </c>
    </row>
    <row r="517" spans="1:7" x14ac:dyDescent="0.35">
      <c r="A517" s="3" t="s">
        <v>3</v>
      </c>
      <c r="B517" s="3" t="s">
        <v>10</v>
      </c>
      <c r="C517" s="3">
        <v>12255</v>
      </c>
      <c r="D517" s="11">
        <v>102.6</v>
      </c>
      <c r="E517" s="11">
        <f t="shared" si="8"/>
        <v>8.3720930232558128E-3</v>
      </c>
      <c r="F517" s="3" t="str">
        <f>_xlfn.XLOOKUP(A517,'Location list'!$A$2:$A$5,'Location list'!$B$2:$B$5)</f>
        <v>Fizzwhiz Fjord</v>
      </c>
      <c r="G517" s="3" t="str">
        <f>_xlfn.XLOOKUP(B517,'Location list'!$A$6:$A$11,'Location list'!$B$6:$B$11)</f>
        <v>Sherbet Shoreline</v>
      </c>
    </row>
    <row r="518" spans="1:7" x14ac:dyDescent="0.35">
      <c r="A518" s="3" t="s">
        <v>3</v>
      </c>
      <c r="B518" s="3" t="s">
        <v>10</v>
      </c>
      <c r="C518" s="3">
        <v>12720</v>
      </c>
      <c r="D518" s="11">
        <v>360.89</v>
      </c>
      <c r="E518" s="11">
        <f t="shared" si="8"/>
        <v>2.837185534591195E-2</v>
      </c>
      <c r="F518" s="3" t="str">
        <f>_xlfn.XLOOKUP(A518,'Location list'!$A$2:$A$5,'Location list'!$B$2:$B$5)</f>
        <v>Fizzwhiz Fjord</v>
      </c>
      <c r="G518" s="3" t="str">
        <f>_xlfn.XLOOKUP(B518,'Location list'!$A$6:$A$11,'Location list'!$B$6:$B$11)</f>
        <v>Sherbet Shoreline</v>
      </c>
    </row>
    <row r="519" spans="1:7" x14ac:dyDescent="0.35">
      <c r="A519" s="3" t="s">
        <v>3</v>
      </c>
      <c r="B519" s="3" t="s">
        <v>10</v>
      </c>
      <c r="C519" s="3">
        <v>12298</v>
      </c>
      <c r="D519" s="11">
        <v>1086.8</v>
      </c>
      <c r="E519" s="11">
        <f t="shared" si="8"/>
        <v>8.8372093023255813E-2</v>
      </c>
      <c r="F519" s="3" t="str">
        <f>_xlfn.XLOOKUP(A519,'Location list'!$A$2:$A$5,'Location list'!$B$2:$B$5)</f>
        <v>Fizzwhiz Fjord</v>
      </c>
      <c r="G519" s="3" t="str">
        <f>_xlfn.XLOOKUP(B519,'Location list'!$A$6:$A$11,'Location list'!$B$6:$B$11)</f>
        <v>Sherbet Shoreline</v>
      </c>
    </row>
    <row r="520" spans="1:7" x14ac:dyDescent="0.35">
      <c r="A520" s="3" t="s">
        <v>3</v>
      </c>
      <c r="B520" s="3" t="s">
        <v>10</v>
      </c>
      <c r="C520" s="3">
        <v>10764</v>
      </c>
      <c r="D520" s="11">
        <v>1920</v>
      </c>
      <c r="E520" s="11">
        <f t="shared" si="8"/>
        <v>0.17837235228539577</v>
      </c>
      <c r="F520" s="3" t="str">
        <f>_xlfn.XLOOKUP(A520,'Location list'!$A$2:$A$5,'Location list'!$B$2:$B$5)</f>
        <v>Fizzwhiz Fjord</v>
      </c>
      <c r="G520" s="3" t="str">
        <f>_xlfn.XLOOKUP(B520,'Location list'!$A$6:$A$11,'Location list'!$B$6:$B$11)</f>
        <v>Sherbet Shoreline</v>
      </c>
    </row>
    <row r="521" spans="1:7" x14ac:dyDescent="0.35">
      <c r="A521" s="3" t="s">
        <v>3</v>
      </c>
      <c r="B521" s="3" t="s">
        <v>10</v>
      </c>
      <c r="C521" s="3">
        <v>14556</v>
      </c>
      <c r="D521" s="11">
        <v>6672.06</v>
      </c>
      <c r="E521" s="11">
        <f t="shared" si="8"/>
        <v>0.45837180544105527</v>
      </c>
      <c r="F521" s="3" t="str">
        <f>_xlfn.XLOOKUP(A521,'Location list'!$A$2:$A$5,'Location list'!$B$2:$B$5)</f>
        <v>Fizzwhiz Fjord</v>
      </c>
      <c r="G521" s="3" t="str">
        <f>_xlfn.XLOOKUP(B521,'Location list'!$A$6:$A$11,'Location list'!$B$6:$B$11)</f>
        <v>Sherbet Shoreline</v>
      </c>
    </row>
    <row r="522" spans="1:7" x14ac:dyDescent="0.35">
      <c r="A522" s="3" t="s">
        <v>3</v>
      </c>
      <c r="B522" s="3" t="s">
        <v>10</v>
      </c>
      <c r="C522" s="3">
        <v>12691</v>
      </c>
      <c r="D522" s="11">
        <v>1502.26</v>
      </c>
      <c r="E522" s="11">
        <f t="shared" si="8"/>
        <v>0.11837207469860531</v>
      </c>
      <c r="F522" s="3" t="str">
        <f>_xlfn.XLOOKUP(A522,'Location list'!$A$2:$A$5,'Location list'!$B$2:$B$5)</f>
        <v>Fizzwhiz Fjord</v>
      </c>
      <c r="G522" s="3" t="str">
        <f>_xlfn.XLOOKUP(B522,'Location list'!$A$6:$A$11,'Location list'!$B$6:$B$11)</f>
        <v>Sherbet Shoreline</v>
      </c>
    </row>
    <row r="523" spans="1:7" x14ac:dyDescent="0.35">
      <c r="A523" s="3" t="s">
        <v>3</v>
      </c>
      <c r="B523" s="3" t="s">
        <v>10</v>
      </c>
      <c r="C523" s="3">
        <v>14951</v>
      </c>
      <c r="D523" s="11">
        <v>1769.78</v>
      </c>
      <c r="E523" s="11">
        <f t="shared" si="8"/>
        <v>0.11837201524981607</v>
      </c>
      <c r="F523" s="3" t="str">
        <f>_xlfn.XLOOKUP(A523,'Location list'!$A$2:$A$5,'Location list'!$B$2:$B$5)</f>
        <v>Fizzwhiz Fjord</v>
      </c>
      <c r="G523" s="3" t="str">
        <f>_xlfn.XLOOKUP(B523,'Location list'!$A$6:$A$11,'Location list'!$B$6:$B$11)</f>
        <v>Sherbet Shoreline</v>
      </c>
    </row>
    <row r="524" spans="1:7" x14ac:dyDescent="0.35">
      <c r="A524" s="3" t="s">
        <v>3</v>
      </c>
      <c r="B524" s="3" t="s">
        <v>10</v>
      </c>
      <c r="C524" s="3">
        <v>17324</v>
      </c>
      <c r="D524" s="11">
        <v>2916.88</v>
      </c>
      <c r="E524" s="11">
        <f t="shared" si="8"/>
        <v>0.16837220041560841</v>
      </c>
      <c r="F524" s="3" t="str">
        <f>_xlfn.XLOOKUP(A524,'Location list'!$A$2:$A$5,'Location list'!$B$2:$B$5)</f>
        <v>Fizzwhiz Fjord</v>
      </c>
      <c r="G524" s="3" t="str">
        <f>_xlfn.XLOOKUP(B524,'Location list'!$A$6:$A$11,'Location list'!$B$6:$B$11)</f>
        <v>Sherbet Shoreline</v>
      </c>
    </row>
    <row r="525" spans="1:7" x14ac:dyDescent="0.35">
      <c r="A525" s="3" t="s">
        <v>3</v>
      </c>
      <c r="B525" s="3" t="s">
        <v>10</v>
      </c>
      <c r="C525" s="3">
        <v>17573</v>
      </c>
      <c r="D525" s="11">
        <v>6824.86</v>
      </c>
      <c r="E525" s="11">
        <f t="shared" si="8"/>
        <v>0.38837193421726512</v>
      </c>
      <c r="F525" s="3" t="str">
        <f>_xlfn.XLOOKUP(A525,'Location list'!$A$2:$A$5,'Location list'!$B$2:$B$5)</f>
        <v>Fizzwhiz Fjord</v>
      </c>
      <c r="G525" s="3" t="str">
        <f>_xlfn.XLOOKUP(B525,'Location list'!$A$6:$A$11,'Location list'!$B$6:$B$11)</f>
        <v>Sherbet Shoreline</v>
      </c>
    </row>
    <row r="526" spans="1:7" x14ac:dyDescent="0.35">
      <c r="A526" s="3" t="s">
        <v>3</v>
      </c>
      <c r="B526" s="3" t="s">
        <v>10</v>
      </c>
      <c r="C526" s="3">
        <v>10806</v>
      </c>
      <c r="D526" s="11">
        <v>522.71</v>
      </c>
      <c r="E526" s="11">
        <f t="shared" si="8"/>
        <v>4.8372200629280035E-2</v>
      </c>
      <c r="F526" s="3" t="str">
        <f>_xlfn.XLOOKUP(A526,'Location list'!$A$2:$A$5,'Location list'!$B$2:$B$5)</f>
        <v>Fizzwhiz Fjord</v>
      </c>
      <c r="G526" s="3" t="str">
        <f>_xlfn.XLOOKUP(B526,'Location list'!$A$6:$A$11,'Location list'!$B$6:$B$11)</f>
        <v>Sherbet Shoreline</v>
      </c>
    </row>
    <row r="527" spans="1:7" x14ac:dyDescent="0.35">
      <c r="A527" s="3" t="s">
        <v>3</v>
      </c>
      <c r="B527" s="3" t="s">
        <v>10</v>
      </c>
      <c r="C527" s="3">
        <v>10120</v>
      </c>
      <c r="D527" s="11">
        <v>1197.93</v>
      </c>
      <c r="E527" s="11">
        <f t="shared" si="8"/>
        <v>0.11837252964426878</v>
      </c>
      <c r="F527" s="3" t="str">
        <f>_xlfn.XLOOKUP(A527,'Location list'!$A$2:$A$5,'Location list'!$B$2:$B$5)</f>
        <v>Fizzwhiz Fjord</v>
      </c>
      <c r="G527" s="3" t="str">
        <f>_xlfn.XLOOKUP(B527,'Location list'!$A$6:$A$11,'Location list'!$B$6:$B$11)</f>
        <v>Sherbet Shoreline</v>
      </c>
    </row>
    <row r="528" spans="1:7" x14ac:dyDescent="0.35">
      <c r="A528" s="3" t="s">
        <v>3</v>
      </c>
      <c r="B528" s="3" t="s">
        <v>10</v>
      </c>
      <c r="C528" s="3">
        <v>12817</v>
      </c>
      <c r="D528" s="11">
        <v>1260.8399999999999</v>
      </c>
      <c r="E528" s="11">
        <f t="shared" si="8"/>
        <v>9.8372474057891859E-2</v>
      </c>
      <c r="F528" s="3" t="str">
        <f>_xlfn.XLOOKUP(A528,'Location list'!$A$2:$A$5,'Location list'!$B$2:$B$5)</f>
        <v>Fizzwhiz Fjord</v>
      </c>
      <c r="G528" s="3" t="str">
        <f>_xlfn.XLOOKUP(B528,'Location list'!$A$6:$A$11,'Location list'!$B$6:$B$11)</f>
        <v>Sherbet Shoreline</v>
      </c>
    </row>
    <row r="529" spans="1:7" x14ac:dyDescent="0.35">
      <c r="A529" s="3" t="s">
        <v>3</v>
      </c>
      <c r="B529" s="3" t="s">
        <v>10</v>
      </c>
      <c r="C529" s="3">
        <v>11589</v>
      </c>
      <c r="D529" s="11">
        <v>2994.27</v>
      </c>
      <c r="E529" s="11">
        <f t="shared" si="8"/>
        <v>0.25837173181465184</v>
      </c>
      <c r="F529" s="3" t="str">
        <f>_xlfn.XLOOKUP(A529,'Location list'!$A$2:$A$5,'Location list'!$B$2:$B$5)</f>
        <v>Fizzwhiz Fjord</v>
      </c>
      <c r="G529" s="3" t="str">
        <f>_xlfn.XLOOKUP(B529,'Location list'!$A$6:$A$11,'Location list'!$B$6:$B$11)</f>
        <v>Sherbet Shoreline</v>
      </c>
    </row>
    <row r="530" spans="1:7" x14ac:dyDescent="0.35">
      <c r="A530" s="3" t="s">
        <v>3</v>
      </c>
      <c r="B530" s="3" t="s">
        <v>10</v>
      </c>
      <c r="C530" s="3">
        <v>16097</v>
      </c>
      <c r="D530" s="11">
        <v>2227.38</v>
      </c>
      <c r="E530" s="11">
        <f t="shared" si="8"/>
        <v>0.13837236752189849</v>
      </c>
      <c r="F530" s="3" t="str">
        <f>_xlfn.XLOOKUP(A530,'Location list'!$A$2:$A$5,'Location list'!$B$2:$B$5)</f>
        <v>Fizzwhiz Fjord</v>
      </c>
      <c r="G530" s="3" t="str">
        <f>_xlfn.XLOOKUP(B530,'Location list'!$A$6:$A$11,'Location list'!$B$6:$B$11)</f>
        <v>Sherbet Shoreline</v>
      </c>
    </row>
    <row r="531" spans="1:7" x14ac:dyDescent="0.35">
      <c r="A531" s="3" t="s">
        <v>3</v>
      </c>
      <c r="B531" s="3" t="s">
        <v>10</v>
      </c>
      <c r="C531" s="3">
        <v>15878</v>
      </c>
      <c r="D531" s="11">
        <v>2673.41</v>
      </c>
      <c r="E531" s="11">
        <f t="shared" si="8"/>
        <v>0.16837196120418188</v>
      </c>
      <c r="F531" s="3" t="str">
        <f>_xlfn.XLOOKUP(A531,'Location list'!$A$2:$A$5,'Location list'!$B$2:$B$5)</f>
        <v>Fizzwhiz Fjord</v>
      </c>
      <c r="G531" s="3" t="str">
        <f>_xlfn.XLOOKUP(B531,'Location list'!$A$6:$A$11,'Location list'!$B$6:$B$11)</f>
        <v>Sherbet Shoreline</v>
      </c>
    </row>
    <row r="532" spans="1:7" x14ac:dyDescent="0.35">
      <c r="A532" s="3" t="s">
        <v>3</v>
      </c>
      <c r="B532" s="3" t="s">
        <v>10</v>
      </c>
      <c r="C532" s="3">
        <v>17462</v>
      </c>
      <c r="D532" s="11">
        <v>2416.25</v>
      </c>
      <c r="E532" s="11">
        <f t="shared" si="8"/>
        <v>0.1383718932539228</v>
      </c>
      <c r="F532" s="3" t="str">
        <f>_xlfn.XLOOKUP(A532,'Location list'!$A$2:$A$5,'Location list'!$B$2:$B$5)</f>
        <v>Fizzwhiz Fjord</v>
      </c>
      <c r="G532" s="3" t="str">
        <f>_xlfn.XLOOKUP(B532,'Location list'!$A$6:$A$11,'Location list'!$B$6:$B$11)</f>
        <v>Sherbet Shoreline</v>
      </c>
    </row>
    <row r="533" spans="1:7" x14ac:dyDescent="0.35">
      <c r="A533" s="3" t="s">
        <v>3</v>
      </c>
      <c r="B533" s="3" t="s">
        <v>10</v>
      </c>
      <c r="C533" s="3">
        <v>18150</v>
      </c>
      <c r="D533" s="11">
        <v>9045.4500000000007</v>
      </c>
      <c r="E533" s="11">
        <f t="shared" si="8"/>
        <v>0.49837190082644633</v>
      </c>
      <c r="F533" s="3" t="str">
        <f>_xlfn.XLOOKUP(A533,'Location list'!$A$2:$A$5,'Location list'!$B$2:$B$5)</f>
        <v>Fizzwhiz Fjord</v>
      </c>
      <c r="G533" s="3" t="str">
        <f>_xlfn.XLOOKUP(B533,'Location list'!$A$6:$A$11,'Location list'!$B$6:$B$11)</f>
        <v>Sherbet Shoreline</v>
      </c>
    </row>
    <row r="534" spans="1:7" x14ac:dyDescent="0.35">
      <c r="A534" s="3" t="s">
        <v>3</v>
      </c>
      <c r="B534" s="3" t="s">
        <v>10</v>
      </c>
      <c r="C534" s="3">
        <v>16701</v>
      </c>
      <c r="D534" s="11">
        <v>2143.94</v>
      </c>
      <c r="E534" s="11">
        <f t="shared" si="8"/>
        <v>0.12837195377522304</v>
      </c>
      <c r="F534" s="3" t="str">
        <f>_xlfn.XLOOKUP(A534,'Location list'!$A$2:$A$5,'Location list'!$B$2:$B$5)</f>
        <v>Fizzwhiz Fjord</v>
      </c>
      <c r="G534" s="3" t="str">
        <f>_xlfn.XLOOKUP(B534,'Location list'!$A$6:$A$11,'Location list'!$B$6:$B$11)</f>
        <v>Sherbet Shoreline</v>
      </c>
    </row>
    <row r="535" spans="1:7" x14ac:dyDescent="0.35">
      <c r="A535" s="3" t="s">
        <v>3</v>
      </c>
      <c r="B535" s="3" t="s">
        <v>10</v>
      </c>
      <c r="C535" s="3">
        <v>13335</v>
      </c>
      <c r="D535" s="11">
        <v>244.99</v>
      </c>
      <c r="E535" s="11">
        <f t="shared" si="8"/>
        <v>1.8371953505811774E-2</v>
      </c>
      <c r="F535" s="3" t="str">
        <f>_xlfn.XLOOKUP(A535,'Location list'!$A$2:$A$5,'Location list'!$B$2:$B$5)</f>
        <v>Fizzwhiz Fjord</v>
      </c>
      <c r="G535" s="3" t="str">
        <f>_xlfn.XLOOKUP(B535,'Location list'!$A$6:$A$11,'Location list'!$B$6:$B$11)</f>
        <v>Sherbet Shoreline</v>
      </c>
    </row>
    <row r="536" spans="1:7" x14ac:dyDescent="0.35">
      <c r="A536" s="3" t="s">
        <v>3</v>
      </c>
      <c r="B536" s="3" t="s">
        <v>10</v>
      </c>
      <c r="C536" s="3">
        <v>11584</v>
      </c>
      <c r="D536" s="11">
        <v>792.02</v>
      </c>
      <c r="E536" s="11">
        <f t="shared" si="8"/>
        <v>6.8371892265193371E-2</v>
      </c>
      <c r="F536" s="3" t="str">
        <f>_xlfn.XLOOKUP(A536,'Location list'!$A$2:$A$5,'Location list'!$B$2:$B$5)</f>
        <v>Fizzwhiz Fjord</v>
      </c>
      <c r="G536" s="3" t="str">
        <f>_xlfn.XLOOKUP(B536,'Location list'!$A$6:$A$11,'Location list'!$B$6:$B$11)</f>
        <v>Sherbet Shoreline</v>
      </c>
    </row>
    <row r="537" spans="1:7" x14ac:dyDescent="0.35">
      <c r="A537" s="3" t="s">
        <v>3</v>
      </c>
      <c r="B537" s="3" t="s">
        <v>10</v>
      </c>
      <c r="C537" s="3">
        <v>18798</v>
      </c>
      <c r="D537" s="11">
        <v>1285.26</v>
      </c>
      <c r="E537" s="11">
        <f t="shared" si="8"/>
        <v>6.83721672518353E-2</v>
      </c>
      <c r="F537" s="3" t="str">
        <f>_xlfn.XLOOKUP(A537,'Location list'!$A$2:$A$5,'Location list'!$B$2:$B$5)</f>
        <v>Fizzwhiz Fjord</v>
      </c>
      <c r="G537" s="3" t="str">
        <f>_xlfn.XLOOKUP(B537,'Location list'!$A$6:$A$11,'Location list'!$B$6:$B$11)</f>
        <v>Sherbet Shoreline</v>
      </c>
    </row>
    <row r="538" spans="1:7" x14ac:dyDescent="0.35">
      <c r="A538" s="3" t="s">
        <v>3</v>
      </c>
      <c r="B538" s="3" t="s">
        <v>10</v>
      </c>
      <c r="C538" s="3">
        <v>16942</v>
      </c>
      <c r="D538" s="11">
        <v>2344.3000000000002</v>
      </c>
      <c r="E538" s="11">
        <f t="shared" si="8"/>
        <v>0.13837209302325582</v>
      </c>
      <c r="F538" s="3" t="str">
        <f>_xlfn.XLOOKUP(A538,'Location list'!$A$2:$A$5,'Location list'!$B$2:$B$5)</f>
        <v>Fizzwhiz Fjord</v>
      </c>
      <c r="G538" s="3" t="str">
        <f>_xlfn.XLOOKUP(B538,'Location list'!$A$6:$A$11,'Location list'!$B$6:$B$11)</f>
        <v>Sherbet Shoreline</v>
      </c>
    </row>
    <row r="539" spans="1:7" x14ac:dyDescent="0.35">
      <c r="A539" s="3" t="s">
        <v>3</v>
      </c>
      <c r="B539" s="3" t="s">
        <v>10</v>
      </c>
      <c r="C539" s="3">
        <v>18144</v>
      </c>
      <c r="D539" s="11">
        <v>1059.0999999999999</v>
      </c>
      <c r="E539" s="11">
        <f t="shared" si="8"/>
        <v>5.8371913580246911E-2</v>
      </c>
      <c r="F539" s="3" t="str">
        <f>_xlfn.XLOOKUP(A539,'Location list'!$A$2:$A$5,'Location list'!$B$2:$B$5)</f>
        <v>Fizzwhiz Fjord</v>
      </c>
      <c r="G539" s="3" t="str">
        <f>_xlfn.XLOOKUP(B539,'Location list'!$A$6:$A$11,'Location list'!$B$6:$B$11)</f>
        <v>Sherbet Shoreline</v>
      </c>
    </row>
    <row r="540" spans="1:7" x14ac:dyDescent="0.35">
      <c r="A540" s="3" t="s">
        <v>3</v>
      </c>
      <c r="B540" s="3" t="s">
        <v>10</v>
      </c>
      <c r="C540" s="3">
        <v>16874</v>
      </c>
      <c r="D540" s="11">
        <v>984.97</v>
      </c>
      <c r="E540" s="11">
        <f t="shared" si="8"/>
        <v>5.8372051677136425E-2</v>
      </c>
      <c r="F540" s="3" t="str">
        <f>_xlfn.XLOOKUP(A540,'Location list'!$A$2:$A$5,'Location list'!$B$2:$B$5)</f>
        <v>Fizzwhiz Fjord</v>
      </c>
      <c r="G540" s="3" t="str">
        <f>_xlfn.XLOOKUP(B540,'Location list'!$A$6:$A$11,'Location list'!$B$6:$B$11)</f>
        <v>Sherbet Shoreline</v>
      </c>
    </row>
    <row r="541" spans="1:7" x14ac:dyDescent="0.35">
      <c r="A541" s="3" t="s">
        <v>3</v>
      </c>
      <c r="B541" s="3" t="s">
        <v>10</v>
      </c>
      <c r="C541" s="3">
        <v>10553</v>
      </c>
      <c r="D541" s="11">
        <v>88.35</v>
      </c>
      <c r="E541" s="11">
        <f t="shared" si="8"/>
        <v>8.3720269117786399E-3</v>
      </c>
      <c r="F541" s="3" t="str">
        <f>_xlfn.XLOOKUP(A541,'Location list'!$A$2:$A$5,'Location list'!$B$2:$B$5)</f>
        <v>Fizzwhiz Fjord</v>
      </c>
      <c r="G541" s="3" t="str">
        <f>_xlfn.XLOOKUP(B541,'Location list'!$A$6:$A$11,'Location list'!$B$6:$B$11)</f>
        <v>Sherbet Shoreline</v>
      </c>
    </row>
    <row r="542" spans="1:7" x14ac:dyDescent="0.35">
      <c r="A542" s="3" t="s">
        <v>3</v>
      </c>
      <c r="B542" s="3" t="s">
        <v>10</v>
      </c>
      <c r="C542" s="3">
        <v>16133</v>
      </c>
      <c r="D542" s="11">
        <v>1425.71</v>
      </c>
      <c r="E542" s="11">
        <f t="shared" si="8"/>
        <v>8.837228041901693E-2</v>
      </c>
      <c r="F542" s="3" t="str">
        <f>_xlfn.XLOOKUP(A542,'Location list'!$A$2:$A$5,'Location list'!$B$2:$B$5)</f>
        <v>Fizzwhiz Fjord</v>
      </c>
      <c r="G542" s="3" t="str">
        <f>_xlfn.XLOOKUP(B542,'Location list'!$A$6:$A$11,'Location list'!$B$6:$B$11)</f>
        <v>Sherbet Shoreline</v>
      </c>
    </row>
    <row r="543" spans="1:7" x14ac:dyDescent="0.35">
      <c r="A543" s="3" t="s">
        <v>3</v>
      </c>
      <c r="B543" s="3" t="s">
        <v>10</v>
      </c>
      <c r="C543" s="3">
        <v>16402</v>
      </c>
      <c r="D543" s="11">
        <v>10798.62</v>
      </c>
      <c r="E543" s="11">
        <f t="shared" si="8"/>
        <v>0.65837214973783686</v>
      </c>
      <c r="F543" s="3" t="str">
        <f>_xlfn.XLOOKUP(A543,'Location list'!$A$2:$A$5,'Location list'!$B$2:$B$5)</f>
        <v>Fizzwhiz Fjord</v>
      </c>
      <c r="G543" s="3" t="str">
        <f>_xlfn.XLOOKUP(B543,'Location list'!$A$6:$A$11,'Location list'!$B$6:$B$11)</f>
        <v>Sherbet Shoreline</v>
      </c>
    </row>
    <row r="544" spans="1:7" x14ac:dyDescent="0.35">
      <c r="A544" s="3" t="s">
        <v>3</v>
      </c>
      <c r="B544" s="3" t="s">
        <v>10</v>
      </c>
      <c r="C544" s="3">
        <v>11567</v>
      </c>
      <c r="D544" s="11">
        <v>1253.54</v>
      </c>
      <c r="E544" s="11">
        <f t="shared" si="8"/>
        <v>0.10837209302325582</v>
      </c>
      <c r="F544" s="3" t="str">
        <f>_xlfn.XLOOKUP(A544,'Location list'!$A$2:$A$5,'Location list'!$B$2:$B$5)</f>
        <v>Fizzwhiz Fjord</v>
      </c>
      <c r="G544" s="3" t="str">
        <f>_xlfn.XLOOKUP(B544,'Location list'!$A$6:$A$11,'Location list'!$B$6:$B$11)</f>
        <v>Sherbet Shoreline</v>
      </c>
    </row>
    <row r="545" spans="1:7" x14ac:dyDescent="0.35">
      <c r="A545" s="3" t="s">
        <v>3</v>
      </c>
      <c r="B545" s="3" t="s">
        <v>10</v>
      </c>
      <c r="C545" s="3">
        <v>17836</v>
      </c>
      <c r="D545" s="11">
        <v>1397.84</v>
      </c>
      <c r="E545" s="11">
        <f t="shared" si="8"/>
        <v>7.8371832249383266E-2</v>
      </c>
      <c r="F545" s="3" t="str">
        <f>_xlfn.XLOOKUP(A545,'Location list'!$A$2:$A$5,'Location list'!$B$2:$B$5)</f>
        <v>Fizzwhiz Fjord</v>
      </c>
      <c r="G545" s="3" t="str">
        <f>_xlfn.XLOOKUP(B545,'Location list'!$A$6:$A$11,'Location list'!$B$6:$B$11)</f>
        <v>Sherbet Shoreline</v>
      </c>
    </row>
    <row r="546" spans="1:7" x14ac:dyDescent="0.35">
      <c r="A546" s="3" t="s">
        <v>3</v>
      </c>
      <c r="B546" s="3" t="s">
        <v>10</v>
      </c>
      <c r="C546" s="3">
        <v>16365</v>
      </c>
      <c r="D546" s="11">
        <v>791.61</v>
      </c>
      <c r="E546" s="11">
        <f t="shared" si="8"/>
        <v>4.8372135655362053E-2</v>
      </c>
      <c r="F546" s="3" t="str">
        <f>_xlfn.XLOOKUP(A546,'Location list'!$A$2:$A$5,'Location list'!$B$2:$B$5)</f>
        <v>Fizzwhiz Fjord</v>
      </c>
      <c r="G546" s="3" t="str">
        <f>_xlfn.XLOOKUP(B546,'Location list'!$A$6:$A$11,'Location list'!$B$6:$B$11)</f>
        <v>Sherbet Shoreline</v>
      </c>
    </row>
    <row r="547" spans="1:7" x14ac:dyDescent="0.35">
      <c r="A547" s="3" t="s">
        <v>3</v>
      </c>
      <c r="B547" s="3" t="s">
        <v>10</v>
      </c>
      <c r="C547" s="3">
        <v>16679</v>
      </c>
      <c r="D547" s="11">
        <v>4142.6000000000004</v>
      </c>
      <c r="E547" s="11">
        <f t="shared" si="8"/>
        <v>0.24837220456861925</v>
      </c>
      <c r="F547" s="3" t="str">
        <f>_xlfn.XLOOKUP(A547,'Location list'!$A$2:$A$5,'Location list'!$B$2:$B$5)</f>
        <v>Fizzwhiz Fjord</v>
      </c>
      <c r="G547" s="3" t="str">
        <f>_xlfn.XLOOKUP(B547,'Location list'!$A$6:$A$11,'Location list'!$B$6:$B$11)</f>
        <v>Sherbet Shoreline</v>
      </c>
    </row>
    <row r="548" spans="1:7" x14ac:dyDescent="0.35">
      <c r="A548" s="3" t="s">
        <v>3</v>
      </c>
      <c r="B548" s="3" t="s">
        <v>10</v>
      </c>
      <c r="C548" s="3">
        <v>18589</v>
      </c>
      <c r="D548" s="11">
        <v>6661.78</v>
      </c>
      <c r="E548" s="11">
        <f t="shared" si="8"/>
        <v>0.3583721555758782</v>
      </c>
      <c r="F548" s="3" t="str">
        <f>_xlfn.XLOOKUP(A548,'Location list'!$A$2:$A$5,'Location list'!$B$2:$B$5)</f>
        <v>Fizzwhiz Fjord</v>
      </c>
      <c r="G548" s="3" t="str">
        <f>_xlfn.XLOOKUP(B548,'Location list'!$A$6:$A$11,'Location list'!$B$6:$B$11)</f>
        <v>Sherbet Shoreline</v>
      </c>
    </row>
    <row r="549" spans="1:7" x14ac:dyDescent="0.35">
      <c r="A549" s="3" t="s">
        <v>3</v>
      </c>
      <c r="B549" s="3" t="s">
        <v>10</v>
      </c>
      <c r="C549" s="3">
        <v>19218</v>
      </c>
      <c r="D549" s="11">
        <v>1890.51</v>
      </c>
      <c r="E549" s="11">
        <f t="shared" si="8"/>
        <v>9.8371838901030281E-2</v>
      </c>
      <c r="F549" s="3" t="str">
        <f>_xlfn.XLOOKUP(A549,'Location list'!$A$2:$A$5,'Location list'!$B$2:$B$5)</f>
        <v>Fizzwhiz Fjord</v>
      </c>
      <c r="G549" s="3" t="str">
        <f>_xlfn.XLOOKUP(B549,'Location list'!$A$6:$A$11,'Location list'!$B$6:$B$11)</f>
        <v>Sherbet Shoreline</v>
      </c>
    </row>
    <row r="550" spans="1:7" x14ac:dyDescent="0.35">
      <c r="A550" s="3" t="s">
        <v>3</v>
      </c>
      <c r="B550" s="3" t="s">
        <v>10</v>
      </c>
      <c r="C550" s="3">
        <v>15768</v>
      </c>
      <c r="D550" s="11">
        <v>14165.53</v>
      </c>
      <c r="E550" s="11">
        <f t="shared" si="8"/>
        <v>0.89837201927955357</v>
      </c>
      <c r="F550" s="3" t="str">
        <f>_xlfn.XLOOKUP(A550,'Location list'!$A$2:$A$5,'Location list'!$B$2:$B$5)</f>
        <v>Fizzwhiz Fjord</v>
      </c>
      <c r="G550" s="3" t="str">
        <f>_xlfn.XLOOKUP(B550,'Location list'!$A$6:$A$11,'Location list'!$B$6:$B$11)</f>
        <v>Sherbet Shoreline</v>
      </c>
    </row>
    <row r="551" spans="1:7" x14ac:dyDescent="0.35">
      <c r="A551" s="3" t="s">
        <v>3</v>
      </c>
      <c r="B551" s="3" t="s">
        <v>9</v>
      </c>
      <c r="C551" s="3">
        <v>18257</v>
      </c>
      <c r="D551" s="11">
        <v>463.83</v>
      </c>
      <c r="E551" s="11">
        <f t="shared" si="8"/>
        <v>2.5405597852878346E-2</v>
      </c>
      <c r="F551" s="3" t="str">
        <f>_xlfn.XLOOKUP(A551,'Location list'!$A$2:$A$5,'Location list'!$B$2:$B$5)</f>
        <v>Fizzwhiz Fjord</v>
      </c>
      <c r="G551" s="3" t="str">
        <f>_xlfn.XLOOKUP(B551,'Location list'!$A$6:$A$11,'Location list'!$B$6:$B$11)</f>
        <v>Sugarplum Springs</v>
      </c>
    </row>
    <row r="552" spans="1:7" x14ac:dyDescent="0.35">
      <c r="A552" s="3" t="s">
        <v>3</v>
      </c>
      <c r="B552" s="3" t="s">
        <v>9</v>
      </c>
      <c r="C552" s="3">
        <v>11587</v>
      </c>
      <c r="D552" s="11">
        <v>62.63</v>
      </c>
      <c r="E552" s="11">
        <f t="shared" si="8"/>
        <v>5.4051954776905154E-3</v>
      </c>
      <c r="F552" s="3" t="str">
        <f>_xlfn.XLOOKUP(A552,'Location list'!$A$2:$A$5,'Location list'!$B$2:$B$5)</f>
        <v>Fizzwhiz Fjord</v>
      </c>
      <c r="G552" s="3" t="str">
        <f>_xlfn.XLOOKUP(B552,'Location list'!$A$6:$A$11,'Location list'!$B$6:$B$11)</f>
        <v>Sugarplum Springs</v>
      </c>
    </row>
    <row r="553" spans="1:7" x14ac:dyDescent="0.35">
      <c r="A553" s="3" t="s">
        <v>3</v>
      </c>
      <c r="B553" s="3" t="s">
        <v>9</v>
      </c>
      <c r="C553" s="3">
        <v>10019</v>
      </c>
      <c r="D553" s="11">
        <v>1056.06</v>
      </c>
      <c r="E553" s="11">
        <f t="shared" si="8"/>
        <v>0.1054057291146821</v>
      </c>
      <c r="F553" s="3" t="str">
        <f>_xlfn.XLOOKUP(A553,'Location list'!$A$2:$A$5,'Location list'!$B$2:$B$5)</f>
        <v>Fizzwhiz Fjord</v>
      </c>
      <c r="G553" s="3" t="str">
        <f>_xlfn.XLOOKUP(B553,'Location list'!$A$6:$A$11,'Location list'!$B$6:$B$11)</f>
        <v>Sugarplum Springs</v>
      </c>
    </row>
    <row r="554" spans="1:7" x14ac:dyDescent="0.35">
      <c r="A554" s="3" t="s">
        <v>3</v>
      </c>
      <c r="B554" s="3" t="s">
        <v>9</v>
      </c>
      <c r="C554" s="3">
        <v>15933</v>
      </c>
      <c r="D554" s="11">
        <v>245.45</v>
      </c>
      <c r="E554" s="11">
        <f t="shared" si="8"/>
        <v>1.5405133998619217E-2</v>
      </c>
      <c r="F554" s="3" t="str">
        <f>_xlfn.XLOOKUP(A554,'Location list'!$A$2:$A$5,'Location list'!$B$2:$B$5)</f>
        <v>Fizzwhiz Fjord</v>
      </c>
      <c r="G554" s="3" t="str">
        <f>_xlfn.XLOOKUP(B554,'Location list'!$A$6:$A$11,'Location list'!$B$6:$B$11)</f>
        <v>Sugarplum Springs</v>
      </c>
    </row>
    <row r="555" spans="1:7" x14ac:dyDescent="0.35">
      <c r="A555" s="3" t="s">
        <v>3</v>
      </c>
      <c r="B555" s="3" t="s">
        <v>9</v>
      </c>
      <c r="C555" s="3">
        <v>14639</v>
      </c>
      <c r="D555" s="11">
        <v>4617.22</v>
      </c>
      <c r="E555" s="11">
        <f t="shared" si="8"/>
        <v>0.31540542386775056</v>
      </c>
      <c r="F555" s="3" t="str">
        <f>_xlfn.XLOOKUP(A555,'Location list'!$A$2:$A$5,'Location list'!$B$2:$B$5)</f>
        <v>Fizzwhiz Fjord</v>
      </c>
      <c r="G555" s="3" t="str">
        <f>_xlfn.XLOOKUP(B555,'Location list'!$A$6:$A$11,'Location list'!$B$6:$B$11)</f>
        <v>Sugarplum Springs</v>
      </c>
    </row>
    <row r="556" spans="1:7" x14ac:dyDescent="0.35">
      <c r="A556" s="3" t="s">
        <v>3</v>
      </c>
      <c r="B556" s="3" t="s">
        <v>9</v>
      </c>
      <c r="C556" s="3">
        <v>10662</v>
      </c>
      <c r="D556" s="11">
        <v>57.63</v>
      </c>
      <c r="E556" s="11">
        <f t="shared" si="8"/>
        <v>5.4051772650534615E-3</v>
      </c>
      <c r="F556" s="3" t="str">
        <f>_xlfn.XLOOKUP(A556,'Location list'!$A$2:$A$5,'Location list'!$B$2:$B$5)</f>
        <v>Fizzwhiz Fjord</v>
      </c>
      <c r="G556" s="3" t="str">
        <f>_xlfn.XLOOKUP(B556,'Location list'!$A$6:$A$11,'Location list'!$B$6:$B$11)</f>
        <v>Sugarplum Springs</v>
      </c>
    </row>
    <row r="557" spans="1:7" x14ac:dyDescent="0.35">
      <c r="A557" s="3" t="s">
        <v>3</v>
      </c>
      <c r="B557" s="3" t="s">
        <v>9</v>
      </c>
      <c r="C557" s="3">
        <v>14821</v>
      </c>
      <c r="D557" s="11">
        <v>376.53</v>
      </c>
      <c r="E557" s="11">
        <f t="shared" si="8"/>
        <v>2.5405168342217122E-2</v>
      </c>
      <c r="F557" s="3" t="str">
        <f>_xlfn.XLOOKUP(A557,'Location list'!$A$2:$A$5,'Location list'!$B$2:$B$5)</f>
        <v>Fizzwhiz Fjord</v>
      </c>
      <c r="G557" s="3" t="str">
        <f>_xlfn.XLOOKUP(B557,'Location list'!$A$6:$A$11,'Location list'!$B$6:$B$11)</f>
        <v>Sugarplum Springs</v>
      </c>
    </row>
    <row r="558" spans="1:7" x14ac:dyDescent="0.35">
      <c r="A558" s="3" t="s">
        <v>3</v>
      </c>
      <c r="B558" s="3" t="s">
        <v>9</v>
      </c>
      <c r="C558" s="3">
        <v>11896</v>
      </c>
      <c r="D558" s="11">
        <v>540.14</v>
      </c>
      <c r="E558" s="11">
        <f t="shared" si="8"/>
        <v>4.5405178211163418E-2</v>
      </c>
      <c r="F558" s="3" t="str">
        <f>_xlfn.XLOOKUP(A558,'Location list'!$A$2:$A$5,'Location list'!$B$2:$B$5)</f>
        <v>Fizzwhiz Fjord</v>
      </c>
      <c r="G558" s="3" t="str">
        <f>_xlfn.XLOOKUP(B558,'Location list'!$A$6:$A$11,'Location list'!$B$6:$B$11)</f>
        <v>Sugarplum Springs</v>
      </c>
    </row>
    <row r="559" spans="1:7" x14ac:dyDescent="0.35">
      <c r="A559" s="3" t="s">
        <v>3</v>
      </c>
      <c r="B559" s="3" t="s">
        <v>9</v>
      </c>
      <c r="C559" s="3">
        <v>12517</v>
      </c>
      <c r="D559" s="11">
        <v>3822.76</v>
      </c>
      <c r="E559" s="11">
        <f t="shared" si="8"/>
        <v>0.30540544858991775</v>
      </c>
      <c r="F559" s="3" t="str">
        <f>_xlfn.XLOOKUP(A559,'Location list'!$A$2:$A$5,'Location list'!$B$2:$B$5)</f>
        <v>Fizzwhiz Fjord</v>
      </c>
      <c r="G559" s="3" t="str">
        <f>_xlfn.XLOOKUP(B559,'Location list'!$A$6:$A$11,'Location list'!$B$6:$B$11)</f>
        <v>Sugarplum Springs</v>
      </c>
    </row>
    <row r="560" spans="1:7" x14ac:dyDescent="0.35">
      <c r="A560" s="3" t="s">
        <v>3</v>
      </c>
      <c r="B560" s="3" t="s">
        <v>9</v>
      </c>
      <c r="C560" s="3">
        <v>15290</v>
      </c>
      <c r="D560" s="11">
        <v>541.35</v>
      </c>
      <c r="E560" s="11">
        <f t="shared" si="8"/>
        <v>3.5405493786788755E-2</v>
      </c>
      <c r="F560" s="3" t="str">
        <f>_xlfn.XLOOKUP(A560,'Location list'!$A$2:$A$5,'Location list'!$B$2:$B$5)</f>
        <v>Fizzwhiz Fjord</v>
      </c>
      <c r="G560" s="3" t="str">
        <f>_xlfn.XLOOKUP(B560,'Location list'!$A$6:$A$11,'Location list'!$B$6:$B$11)</f>
        <v>Sugarplum Springs</v>
      </c>
    </row>
    <row r="561" spans="1:7" x14ac:dyDescent="0.35">
      <c r="A561" s="3" t="s">
        <v>3</v>
      </c>
      <c r="B561" s="3" t="s">
        <v>9</v>
      </c>
      <c r="C561" s="3">
        <v>11219</v>
      </c>
      <c r="D561" s="11">
        <v>1406.92</v>
      </c>
      <c r="E561" s="11">
        <f t="shared" si="8"/>
        <v>0.12540511632052767</v>
      </c>
      <c r="F561" s="3" t="str">
        <f>_xlfn.XLOOKUP(A561,'Location list'!$A$2:$A$5,'Location list'!$B$2:$B$5)</f>
        <v>Fizzwhiz Fjord</v>
      </c>
      <c r="G561" s="3" t="str">
        <f>_xlfn.XLOOKUP(B561,'Location list'!$A$6:$A$11,'Location list'!$B$6:$B$11)</f>
        <v>Sugarplum Springs</v>
      </c>
    </row>
    <row r="562" spans="1:7" x14ac:dyDescent="0.35">
      <c r="A562" s="3" t="s">
        <v>3</v>
      </c>
      <c r="B562" s="3" t="s">
        <v>9</v>
      </c>
      <c r="C562" s="3">
        <v>10582</v>
      </c>
      <c r="D562" s="11">
        <v>480.48</v>
      </c>
      <c r="E562" s="11">
        <f t="shared" si="8"/>
        <v>4.5405405405405407E-2</v>
      </c>
      <c r="F562" s="3" t="str">
        <f>_xlfn.XLOOKUP(A562,'Location list'!$A$2:$A$5,'Location list'!$B$2:$B$5)</f>
        <v>Fizzwhiz Fjord</v>
      </c>
      <c r="G562" s="3" t="str">
        <f>_xlfn.XLOOKUP(B562,'Location list'!$A$6:$A$11,'Location list'!$B$6:$B$11)</f>
        <v>Sugarplum Springs</v>
      </c>
    </row>
    <row r="563" spans="1:7" x14ac:dyDescent="0.35">
      <c r="A563" s="3" t="s">
        <v>3</v>
      </c>
      <c r="B563" s="3" t="s">
        <v>9</v>
      </c>
      <c r="C563" s="3">
        <v>17141</v>
      </c>
      <c r="D563" s="11">
        <v>778.29</v>
      </c>
      <c r="E563" s="11">
        <f t="shared" si="8"/>
        <v>4.5405168893296773E-2</v>
      </c>
      <c r="F563" s="3" t="str">
        <f>_xlfn.XLOOKUP(A563,'Location list'!$A$2:$A$5,'Location list'!$B$2:$B$5)</f>
        <v>Fizzwhiz Fjord</v>
      </c>
      <c r="G563" s="3" t="str">
        <f>_xlfn.XLOOKUP(B563,'Location list'!$A$6:$A$11,'Location list'!$B$6:$B$11)</f>
        <v>Sugarplum Springs</v>
      </c>
    </row>
    <row r="564" spans="1:7" x14ac:dyDescent="0.35">
      <c r="A564" s="3" t="s">
        <v>3</v>
      </c>
      <c r="B564" s="3" t="s">
        <v>9</v>
      </c>
      <c r="C564" s="3">
        <v>19301</v>
      </c>
      <c r="D564" s="11">
        <v>2034.43</v>
      </c>
      <c r="E564" s="11">
        <f t="shared" si="8"/>
        <v>0.10540541940832082</v>
      </c>
      <c r="F564" s="3" t="str">
        <f>_xlfn.XLOOKUP(A564,'Location list'!$A$2:$A$5,'Location list'!$B$2:$B$5)</f>
        <v>Fizzwhiz Fjord</v>
      </c>
      <c r="G564" s="3" t="str">
        <f>_xlfn.XLOOKUP(B564,'Location list'!$A$6:$A$11,'Location list'!$B$6:$B$11)</f>
        <v>Sugarplum Springs</v>
      </c>
    </row>
    <row r="565" spans="1:7" x14ac:dyDescent="0.35">
      <c r="A565" s="3" t="s">
        <v>3</v>
      </c>
      <c r="B565" s="3" t="s">
        <v>9</v>
      </c>
      <c r="C565" s="3">
        <v>13762</v>
      </c>
      <c r="D565" s="11">
        <v>349.63</v>
      </c>
      <c r="E565" s="11">
        <f t="shared" si="8"/>
        <v>2.5405464322046215E-2</v>
      </c>
      <c r="F565" s="3" t="str">
        <f>_xlfn.XLOOKUP(A565,'Location list'!$A$2:$A$5,'Location list'!$B$2:$B$5)</f>
        <v>Fizzwhiz Fjord</v>
      </c>
      <c r="G565" s="3" t="str">
        <f>_xlfn.XLOOKUP(B565,'Location list'!$A$6:$A$11,'Location list'!$B$6:$B$11)</f>
        <v>Sugarplum Springs</v>
      </c>
    </row>
    <row r="566" spans="1:7" x14ac:dyDescent="0.35">
      <c r="A566" s="3" t="s">
        <v>3</v>
      </c>
      <c r="B566" s="3" t="s">
        <v>9</v>
      </c>
      <c r="C566" s="3">
        <v>12316</v>
      </c>
      <c r="D566" s="11">
        <v>559.21</v>
      </c>
      <c r="E566" s="11">
        <f t="shared" si="8"/>
        <v>4.5405164014290358E-2</v>
      </c>
      <c r="F566" s="3" t="str">
        <f>_xlfn.XLOOKUP(A566,'Location list'!$A$2:$A$5,'Location list'!$B$2:$B$5)</f>
        <v>Fizzwhiz Fjord</v>
      </c>
      <c r="G566" s="3" t="str">
        <f>_xlfn.XLOOKUP(B566,'Location list'!$A$6:$A$11,'Location list'!$B$6:$B$11)</f>
        <v>Sugarplum Springs</v>
      </c>
    </row>
    <row r="567" spans="1:7" x14ac:dyDescent="0.35">
      <c r="A567" s="3" t="s">
        <v>3</v>
      </c>
      <c r="B567" s="3" t="s">
        <v>9</v>
      </c>
      <c r="C567" s="3">
        <v>17310</v>
      </c>
      <c r="D567" s="11">
        <v>1824.57</v>
      </c>
      <c r="E567" s="11">
        <f t="shared" si="8"/>
        <v>0.1054055459272097</v>
      </c>
      <c r="F567" s="3" t="str">
        <f>_xlfn.XLOOKUP(A567,'Location list'!$A$2:$A$5,'Location list'!$B$2:$B$5)</f>
        <v>Fizzwhiz Fjord</v>
      </c>
      <c r="G567" s="3" t="str">
        <f>_xlfn.XLOOKUP(B567,'Location list'!$A$6:$A$11,'Location list'!$B$6:$B$11)</f>
        <v>Sugarplum Springs</v>
      </c>
    </row>
    <row r="568" spans="1:7" x14ac:dyDescent="0.35">
      <c r="A568" s="3" t="s">
        <v>3</v>
      </c>
      <c r="B568" s="3" t="s">
        <v>9</v>
      </c>
      <c r="C568" s="3">
        <v>13213</v>
      </c>
      <c r="D568" s="11">
        <v>599.94000000000005</v>
      </c>
      <c r="E568" s="11">
        <f t="shared" si="8"/>
        <v>4.5405282676152278E-2</v>
      </c>
      <c r="F568" s="3" t="str">
        <f>_xlfn.XLOOKUP(A568,'Location list'!$A$2:$A$5,'Location list'!$B$2:$B$5)</f>
        <v>Fizzwhiz Fjord</v>
      </c>
      <c r="G568" s="3" t="str">
        <f>_xlfn.XLOOKUP(B568,'Location list'!$A$6:$A$11,'Location list'!$B$6:$B$11)</f>
        <v>Sugarplum Springs</v>
      </c>
    </row>
    <row r="569" spans="1:7" x14ac:dyDescent="0.35">
      <c r="A569" s="3" t="s">
        <v>3</v>
      </c>
      <c r="B569" s="3" t="s">
        <v>9</v>
      </c>
      <c r="C569" s="3">
        <v>13798</v>
      </c>
      <c r="D569" s="11">
        <v>488.52</v>
      </c>
      <c r="E569" s="11">
        <f t="shared" si="8"/>
        <v>3.5405131178431658E-2</v>
      </c>
      <c r="F569" s="3" t="str">
        <f>_xlfn.XLOOKUP(A569,'Location list'!$A$2:$A$5,'Location list'!$B$2:$B$5)</f>
        <v>Fizzwhiz Fjord</v>
      </c>
      <c r="G569" s="3" t="str">
        <f>_xlfn.XLOOKUP(B569,'Location list'!$A$6:$A$11,'Location list'!$B$6:$B$11)</f>
        <v>Sugarplum Springs</v>
      </c>
    </row>
    <row r="570" spans="1:7" x14ac:dyDescent="0.35">
      <c r="A570" s="3" t="s">
        <v>3</v>
      </c>
      <c r="B570" s="3" t="s">
        <v>9</v>
      </c>
      <c r="C570" s="3">
        <v>10430</v>
      </c>
      <c r="D570" s="11">
        <v>1307.98</v>
      </c>
      <c r="E570" s="11">
        <f t="shared" si="8"/>
        <v>0.12540556088207094</v>
      </c>
      <c r="F570" s="3" t="str">
        <f>_xlfn.XLOOKUP(A570,'Location list'!$A$2:$A$5,'Location list'!$B$2:$B$5)</f>
        <v>Fizzwhiz Fjord</v>
      </c>
      <c r="G570" s="3" t="str">
        <f>_xlfn.XLOOKUP(B570,'Location list'!$A$6:$A$11,'Location list'!$B$6:$B$11)</f>
        <v>Sugarplum Springs</v>
      </c>
    </row>
    <row r="571" spans="1:7" x14ac:dyDescent="0.35">
      <c r="A571" s="3" t="s">
        <v>3</v>
      </c>
      <c r="B571" s="3" t="s">
        <v>9</v>
      </c>
      <c r="C571" s="3">
        <v>15287</v>
      </c>
      <c r="D571" s="11">
        <v>1764.2</v>
      </c>
      <c r="E571" s="11">
        <f t="shared" si="8"/>
        <v>0.11540524628769543</v>
      </c>
      <c r="F571" s="3" t="str">
        <f>_xlfn.XLOOKUP(A571,'Location list'!$A$2:$A$5,'Location list'!$B$2:$B$5)</f>
        <v>Fizzwhiz Fjord</v>
      </c>
      <c r="G571" s="3" t="str">
        <f>_xlfn.XLOOKUP(B571,'Location list'!$A$6:$A$11,'Location list'!$B$6:$B$11)</f>
        <v>Sugarplum Springs</v>
      </c>
    </row>
    <row r="572" spans="1:7" x14ac:dyDescent="0.35">
      <c r="A572" s="3" t="s">
        <v>3</v>
      </c>
      <c r="B572" s="3" t="s">
        <v>9</v>
      </c>
      <c r="C572" s="3">
        <v>10131</v>
      </c>
      <c r="D572" s="11">
        <v>4411.09</v>
      </c>
      <c r="E572" s="11">
        <f t="shared" si="8"/>
        <v>0.43540519198499655</v>
      </c>
      <c r="F572" s="3" t="str">
        <f>_xlfn.XLOOKUP(A572,'Location list'!$A$2:$A$5,'Location list'!$B$2:$B$5)</f>
        <v>Fizzwhiz Fjord</v>
      </c>
      <c r="G572" s="3" t="str">
        <f>_xlfn.XLOOKUP(B572,'Location list'!$A$6:$A$11,'Location list'!$B$6:$B$11)</f>
        <v>Sugarplum Springs</v>
      </c>
    </row>
    <row r="573" spans="1:7" x14ac:dyDescent="0.35">
      <c r="A573" s="3" t="s">
        <v>3</v>
      </c>
      <c r="B573" s="3" t="s">
        <v>9</v>
      </c>
      <c r="C573" s="3">
        <v>17320</v>
      </c>
      <c r="D573" s="11">
        <v>93.62</v>
      </c>
      <c r="E573" s="11">
        <f t="shared" si="8"/>
        <v>5.4053117782909936E-3</v>
      </c>
      <c r="F573" s="3" t="str">
        <f>_xlfn.XLOOKUP(A573,'Location list'!$A$2:$A$5,'Location list'!$B$2:$B$5)</f>
        <v>Fizzwhiz Fjord</v>
      </c>
      <c r="G573" s="3" t="str">
        <f>_xlfn.XLOOKUP(B573,'Location list'!$A$6:$A$11,'Location list'!$B$6:$B$11)</f>
        <v>Sugarplum Springs</v>
      </c>
    </row>
    <row r="574" spans="1:7" x14ac:dyDescent="0.35">
      <c r="A574" s="3" t="s">
        <v>3</v>
      </c>
      <c r="B574" s="3" t="s">
        <v>9</v>
      </c>
      <c r="C574" s="3">
        <v>17672</v>
      </c>
      <c r="D574" s="11">
        <v>5043.68</v>
      </c>
      <c r="E574" s="11">
        <f t="shared" si="8"/>
        <v>0.28540516070620192</v>
      </c>
      <c r="F574" s="3" t="str">
        <f>_xlfn.XLOOKUP(A574,'Location list'!$A$2:$A$5,'Location list'!$B$2:$B$5)</f>
        <v>Fizzwhiz Fjord</v>
      </c>
      <c r="G574" s="3" t="str">
        <f>_xlfn.XLOOKUP(B574,'Location list'!$A$6:$A$11,'Location list'!$B$6:$B$11)</f>
        <v>Sugarplum Springs</v>
      </c>
    </row>
    <row r="575" spans="1:7" x14ac:dyDescent="0.35">
      <c r="A575" s="3" t="s">
        <v>3</v>
      </c>
      <c r="B575" s="3" t="s">
        <v>9</v>
      </c>
      <c r="C575" s="3">
        <v>10710</v>
      </c>
      <c r="D575" s="11">
        <v>1985.69</v>
      </c>
      <c r="E575" s="11">
        <f t="shared" si="8"/>
        <v>0.18540522875816995</v>
      </c>
      <c r="F575" s="3" t="str">
        <f>_xlfn.XLOOKUP(A575,'Location list'!$A$2:$A$5,'Location list'!$B$2:$B$5)</f>
        <v>Fizzwhiz Fjord</v>
      </c>
      <c r="G575" s="3" t="str">
        <f>_xlfn.XLOOKUP(B575,'Location list'!$A$6:$A$11,'Location list'!$B$6:$B$11)</f>
        <v>Sugarplum Springs</v>
      </c>
    </row>
    <row r="576" spans="1:7" x14ac:dyDescent="0.35">
      <c r="A576" s="3" t="s">
        <v>3</v>
      </c>
      <c r="B576" s="3" t="s">
        <v>9</v>
      </c>
      <c r="C576" s="3">
        <v>11286</v>
      </c>
      <c r="D576" s="11">
        <v>963.89</v>
      </c>
      <c r="E576" s="11">
        <f t="shared" si="8"/>
        <v>8.5405812511075666E-2</v>
      </c>
      <c r="F576" s="3" t="str">
        <f>_xlfn.XLOOKUP(A576,'Location list'!$A$2:$A$5,'Location list'!$B$2:$B$5)</f>
        <v>Fizzwhiz Fjord</v>
      </c>
      <c r="G576" s="3" t="str">
        <f>_xlfn.XLOOKUP(B576,'Location list'!$A$6:$A$11,'Location list'!$B$6:$B$11)</f>
        <v>Sugarplum Springs</v>
      </c>
    </row>
    <row r="577" spans="1:7" x14ac:dyDescent="0.35">
      <c r="A577" s="3" t="s">
        <v>3</v>
      </c>
      <c r="B577" s="3" t="s">
        <v>9</v>
      </c>
      <c r="C577" s="3">
        <v>13414</v>
      </c>
      <c r="D577" s="11">
        <v>206.65</v>
      </c>
      <c r="E577" s="11">
        <f t="shared" si="8"/>
        <v>1.5405546444013717E-2</v>
      </c>
      <c r="F577" s="3" t="str">
        <f>_xlfn.XLOOKUP(A577,'Location list'!$A$2:$A$5,'Location list'!$B$2:$B$5)</f>
        <v>Fizzwhiz Fjord</v>
      </c>
      <c r="G577" s="3" t="str">
        <f>_xlfn.XLOOKUP(B577,'Location list'!$A$6:$A$11,'Location list'!$B$6:$B$11)</f>
        <v>Sugarplum Springs</v>
      </c>
    </row>
    <row r="578" spans="1:7" x14ac:dyDescent="0.35">
      <c r="A578" s="3" t="s">
        <v>3</v>
      </c>
      <c r="B578" s="3" t="s">
        <v>9</v>
      </c>
      <c r="C578" s="3">
        <v>11456</v>
      </c>
      <c r="D578" s="11">
        <v>2124</v>
      </c>
      <c r="E578" s="11">
        <f t="shared" si="8"/>
        <v>0.1854050279329609</v>
      </c>
      <c r="F578" s="3" t="str">
        <f>_xlfn.XLOOKUP(A578,'Location list'!$A$2:$A$5,'Location list'!$B$2:$B$5)</f>
        <v>Fizzwhiz Fjord</v>
      </c>
      <c r="G578" s="3" t="str">
        <f>_xlfn.XLOOKUP(B578,'Location list'!$A$6:$A$11,'Location list'!$B$6:$B$11)</f>
        <v>Sugarplum Springs</v>
      </c>
    </row>
    <row r="579" spans="1:7" x14ac:dyDescent="0.35">
      <c r="A579" s="3" t="s">
        <v>3</v>
      </c>
      <c r="B579" s="3" t="s">
        <v>9</v>
      </c>
      <c r="C579" s="3">
        <v>11287</v>
      </c>
      <c r="D579" s="11">
        <v>625.36</v>
      </c>
      <c r="E579" s="11">
        <f t="shared" ref="E579:E642" si="9">D579/C579</f>
        <v>5.5405333569593339E-2</v>
      </c>
      <c r="F579" s="3" t="str">
        <f>_xlfn.XLOOKUP(A579,'Location list'!$A$2:$A$5,'Location list'!$B$2:$B$5)</f>
        <v>Fizzwhiz Fjord</v>
      </c>
      <c r="G579" s="3" t="str">
        <f>_xlfn.XLOOKUP(B579,'Location list'!$A$6:$A$11,'Location list'!$B$6:$B$11)</f>
        <v>Sugarplum Springs</v>
      </c>
    </row>
    <row r="580" spans="1:7" x14ac:dyDescent="0.35">
      <c r="A580" s="3" t="s">
        <v>3</v>
      </c>
      <c r="B580" s="3" t="s">
        <v>9</v>
      </c>
      <c r="C580" s="3">
        <v>17229</v>
      </c>
      <c r="D580" s="11">
        <v>610</v>
      </c>
      <c r="E580" s="11">
        <f t="shared" si="9"/>
        <v>3.5405421092344305E-2</v>
      </c>
      <c r="F580" s="3" t="str">
        <f>_xlfn.XLOOKUP(A580,'Location list'!$A$2:$A$5,'Location list'!$B$2:$B$5)</f>
        <v>Fizzwhiz Fjord</v>
      </c>
      <c r="G580" s="3" t="str">
        <f>_xlfn.XLOOKUP(B580,'Location list'!$A$6:$A$11,'Location list'!$B$6:$B$11)</f>
        <v>Sugarplum Springs</v>
      </c>
    </row>
    <row r="581" spans="1:7" x14ac:dyDescent="0.35">
      <c r="A581" s="3" t="s">
        <v>3</v>
      </c>
      <c r="B581" s="3" t="s">
        <v>9</v>
      </c>
      <c r="C581" s="3">
        <v>18363</v>
      </c>
      <c r="D581" s="11">
        <v>99.26</v>
      </c>
      <c r="E581" s="11">
        <f t="shared" si="9"/>
        <v>5.4054348418014486E-3</v>
      </c>
      <c r="F581" s="3" t="str">
        <f>_xlfn.XLOOKUP(A581,'Location list'!$A$2:$A$5,'Location list'!$B$2:$B$5)</f>
        <v>Fizzwhiz Fjord</v>
      </c>
      <c r="G581" s="3" t="str">
        <f>_xlfn.XLOOKUP(B581,'Location list'!$A$6:$A$11,'Location list'!$B$6:$B$11)</f>
        <v>Sugarplum Springs</v>
      </c>
    </row>
    <row r="582" spans="1:7" x14ac:dyDescent="0.35">
      <c r="A582" s="3" t="s">
        <v>3</v>
      </c>
      <c r="B582" s="3" t="s">
        <v>9</v>
      </c>
      <c r="C582" s="3">
        <v>17009</v>
      </c>
      <c r="D582" s="11">
        <v>1622.75</v>
      </c>
      <c r="E582" s="11">
        <f t="shared" si="9"/>
        <v>9.5405373625727555E-2</v>
      </c>
      <c r="F582" s="3" t="str">
        <f>_xlfn.XLOOKUP(A582,'Location list'!$A$2:$A$5,'Location list'!$B$2:$B$5)</f>
        <v>Fizzwhiz Fjord</v>
      </c>
      <c r="G582" s="3" t="str">
        <f>_xlfn.XLOOKUP(B582,'Location list'!$A$6:$A$11,'Location list'!$B$6:$B$11)</f>
        <v>Sugarplum Springs</v>
      </c>
    </row>
    <row r="583" spans="1:7" x14ac:dyDescent="0.35">
      <c r="A583" s="3" t="s">
        <v>3</v>
      </c>
      <c r="B583" s="3" t="s">
        <v>9</v>
      </c>
      <c r="C583" s="3">
        <v>17266</v>
      </c>
      <c r="D583" s="11">
        <v>4755.1499999999996</v>
      </c>
      <c r="E583" s="11">
        <f t="shared" si="9"/>
        <v>0.27540542105872812</v>
      </c>
      <c r="F583" s="3" t="str">
        <f>_xlfn.XLOOKUP(A583,'Location list'!$A$2:$A$5,'Location list'!$B$2:$B$5)</f>
        <v>Fizzwhiz Fjord</v>
      </c>
      <c r="G583" s="3" t="str">
        <f>_xlfn.XLOOKUP(B583,'Location list'!$A$6:$A$11,'Location list'!$B$6:$B$11)</f>
        <v>Sugarplum Springs</v>
      </c>
    </row>
    <row r="584" spans="1:7" x14ac:dyDescent="0.35">
      <c r="A584" s="3" t="s">
        <v>3</v>
      </c>
      <c r="B584" s="3" t="s">
        <v>9</v>
      </c>
      <c r="C584" s="3">
        <v>12489</v>
      </c>
      <c r="D584" s="11">
        <v>67.510000000000005</v>
      </c>
      <c r="E584" s="11">
        <f t="shared" si="9"/>
        <v>5.4055568900632563E-3</v>
      </c>
      <c r="F584" s="3" t="str">
        <f>_xlfn.XLOOKUP(A584,'Location list'!$A$2:$A$5,'Location list'!$B$2:$B$5)</f>
        <v>Fizzwhiz Fjord</v>
      </c>
      <c r="G584" s="3" t="str">
        <f>_xlfn.XLOOKUP(B584,'Location list'!$A$6:$A$11,'Location list'!$B$6:$B$11)</f>
        <v>Sugarplum Springs</v>
      </c>
    </row>
    <row r="585" spans="1:7" x14ac:dyDescent="0.35">
      <c r="A585" s="3" t="s">
        <v>3</v>
      </c>
      <c r="B585" s="3" t="s">
        <v>9</v>
      </c>
      <c r="C585" s="3">
        <v>12830</v>
      </c>
      <c r="D585" s="11">
        <v>710.85</v>
      </c>
      <c r="E585" s="11">
        <f t="shared" si="9"/>
        <v>5.5405300077942324E-2</v>
      </c>
      <c r="F585" s="3" t="str">
        <f>_xlfn.XLOOKUP(A585,'Location list'!$A$2:$A$5,'Location list'!$B$2:$B$5)</f>
        <v>Fizzwhiz Fjord</v>
      </c>
      <c r="G585" s="3" t="str">
        <f>_xlfn.XLOOKUP(B585,'Location list'!$A$6:$A$11,'Location list'!$B$6:$B$11)</f>
        <v>Sugarplum Springs</v>
      </c>
    </row>
    <row r="586" spans="1:7" x14ac:dyDescent="0.35">
      <c r="A586" s="3" t="s">
        <v>3</v>
      </c>
      <c r="B586" s="3" t="s">
        <v>9</v>
      </c>
      <c r="C586" s="3">
        <v>10666</v>
      </c>
      <c r="D586" s="11">
        <v>270.97000000000003</v>
      </c>
      <c r="E586" s="11">
        <f t="shared" si="9"/>
        <v>2.5405025314082133E-2</v>
      </c>
      <c r="F586" s="3" t="str">
        <f>_xlfn.XLOOKUP(A586,'Location list'!$A$2:$A$5,'Location list'!$B$2:$B$5)</f>
        <v>Fizzwhiz Fjord</v>
      </c>
      <c r="G586" s="3" t="str">
        <f>_xlfn.XLOOKUP(B586,'Location list'!$A$6:$A$11,'Location list'!$B$6:$B$11)</f>
        <v>Sugarplum Springs</v>
      </c>
    </row>
    <row r="587" spans="1:7" x14ac:dyDescent="0.35">
      <c r="A587" s="3" t="s">
        <v>3</v>
      </c>
      <c r="B587" s="3" t="s">
        <v>9</v>
      </c>
      <c r="C587" s="3">
        <v>12072</v>
      </c>
      <c r="D587" s="11">
        <v>2962.53</v>
      </c>
      <c r="E587" s="11">
        <f t="shared" si="9"/>
        <v>0.24540506958250499</v>
      </c>
      <c r="F587" s="3" t="str">
        <f>_xlfn.XLOOKUP(A587,'Location list'!$A$2:$A$5,'Location list'!$B$2:$B$5)</f>
        <v>Fizzwhiz Fjord</v>
      </c>
      <c r="G587" s="3" t="str">
        <f>_xlfn.XLOOKUP(B587,'Location list'!$A$6:$A$11,'Location list'!$B$6:$B$11)</f>
        <v>Sugarplum Springs</v>
      </c>
    </row>
    <row r="588" spans="1:7" x14ac:dyDescent="0.35">
      <c r="A588" s="3" t="s">
        <v>3</v>
      </c>
      <c r="B588" s="3" t="s">
        <v>8</v>
      </c>
      <c r="C588" s="3">
        <v>13355</v>
      </c>
      <c r="D588" s="11">
        <v>304.77</v>
      </c>
      <c r="E588" s="11">
        <f t="shared" si="9"/>
        <v>2.2820666417072255E-2</v>
      </c>
      <c r="F588" s="3" t="str">
        <f>_xlfn.XLOOKUP(A588,'Location list'!$A$2:$A$5,'Location list'!$B$2:$B$5)</f>
        <v>Fizzwhiz Fjord</v>
      </c>
      <c r="G588" s="3" t="str">
        <f>_xlfn.XLOOKUP(B588,'Location list'!$A$6:$A$11,'Location list'!$B$6:$B$11)</f>
        <v>Sugar Swirl Spires</v>
      </c>
    </row>
    <row r="589" spans="1:7" x14ac:dyDescent="0.35">
      <c r="A589" s="3" t="s">
        <v>3</v>
      </c>
      <c r="B589" s="3" t="s">
        <v>8</v>
      </c>
      <c r="C589" s="3">
        <v>18497</v>
      </c>
      <c r="D589" s="11">
        <v>4306.4799999999996</v>
      </c>
      <c r="E589" s="11">
        <f t="shared" si="9"/>
        <v>0.23282045737146562</v>
      </c>
      <c r="F589" s="3" t="str">
        <f>_xlfn.XLOOKUP(A589,'Location list'!$A$2:$A$5,'Location list'!$B$2:$B$5)</f>
        <v>Fizzwhiz Fjord</v>
      </c>
      <c r="G589" s="3" t="str">
        <f>_xlfn.XLOOKUP(B589,'Location list'!$A$6:$A$11,'Location list'!$B$6:$B$11)</f>
        <v>Sugar Swirl Spires</v>
      </c>
    </row>
    <row r="590" spans="1:7" x14ac:dyDescent="0.35">
      <c r="A590" s="3" t="s">
        <v>3</v>
      </c>
      <c r="B590" s="3" t="s">
        <v>8</v>
      </c>
      <c r="C590" s="3">
        <v>17851</v>
      </c>
      <c r="D590" s="11">
        <v>228.86</v>
      </c>
      <c r="E590" s="11">
        <f t="shared" si="9"/>
        <v>1.2820570276175005E-2</v>
      </c>
      <c r="F590" s="3" t="str">
        <f>_xlfn.XLOOKUP(A590,'Location list'!$A$2:$A$5,'Location list'!$B$2:$B$5)</f>
        <v>Fizzwhiz Fjord</v>
      </c>
      <c r="G590" s="3" t="str">
        <f>_xlfn.XLOOKUP(B590,'Location list'!$A$6:$A$11,'Location list'!$B$6:$B$11)</f>
        <v>Sugar Swirl Spires</v>
      </c>
    </row>
    <row r="591" spans="1:7" x14ac:dyDescent="0.35">
      <c r="A591" s="3" t="s">
        <v>3</v>
      </c>
      <c r="B591" s="3" t="s">
        <v>8</v>
      </c>
      <c r="C591" s="3">
        <v>13444</v>
      </c>
      <c r="D591" s="11">
        <v>575.67999999999995</v>
      </c>
      <c r="E591" s="11">
        <f t="shared" si="9"/>
        <v>4.2820589110383812E-2</v>
      </c>
      <c r="F591" s="3" t="str">
        <f>_xlfn.XLOOKUP(A591,'Location list'!$A$2:$A$5,'Location list'!$B$2:$B$5)</f>
        <v>Fizzwhiz Fjord</v>
      </c>
      <c r="G591" s="3" t="str">
        <f>_xlfn.XLOOKUP(B591,'Location list'!$A$6:$A$11,'Location list'!$B$6:$B$11)</f>
        <v>Sugar Swirl Spires</v>
      </c>
    </row>
    <row r="592" spans="1:7" x14ac:dyDescent="0.35">
      <c r="A592" s="3" t="s">
        <v>3</v>
      </c>
      <c r="B592" s="3" t="s">
        <v>8</v>
      </c>
      <c r="C592" s="3">
        <v>12487</v>
      </c>
      <c r="D592" s="11">
        <v>160.09</v>
      </c>
      <c r="E592" s="11">
        <f t="shared" si="9"/>
        <v>1.2820533354688878E-2</v>
      </c>
      <c r="F592" s="3" t="str">
        <f>_xlfn.XLOOKUP(A592,'Location list'!$A$2:$A$5,'Location list'!$B$2:$B$5)</f>
        <v>Fizzwhiz Fjord</v>
      </c>
      <c r="G592" s="3" t="str">
        <f>_xlfn.XLOOKUP(B592,'Location list'!$A$6:$A$11,'Location list'!$B$6:$B$11)</f>
        <v>Sugar Swirl Spires</v>
      </c>
    </row>
    <row r="593" spans="1:7" x14ac:dyDescent="0.35">
      <c r="A593" s="3" t="s">
        <v>3</v>
      </c>
      <c r="B593" s="3" t="s">
        <v>8</v>
      </c>
      <c r="C593" s="3">
        <v>18828</v>
      </c>
      <c r="D593" s="11">
        <v>806.22</v>
      </c>
      <c r="E593" s="11">
        <f t="shared" si="9"/>
        <v>4.2820267686424475E-2</v>
      </c>
      <c r="F593" s="3" t="str">
        <f>_xlfn.XLOOKUP(A593,'Location list'!$A$2:$A$5,'Location list'!$B$2:$B$5)</f>
        <v>Fizzwhiz Fjord</v>
      </c>
      <c r="G593" s="3" t="str">
        <f>_xlfn.XLOOKUP(B593,'Location list'!$A$6:$A$11,'Location list'!$B$6:$B$11)</f>
        <v>Sugar Swirl Spires</v>
      </c>
    </row>
    <row r="594" spans="1:7" x14ac:dyDescent="0.35">
      <c r="A594" s="3" t="s">
        <v>3</v>
      </c>
      <c r="B594" s="3" t="s">
        <v>8</v>
      </c>
      <c r="C594" s="3">
        <v>10375</v>
      </c>
      <c r="D594" s="11">
        <v>1793.01</v>
      </c>
      <c r="E594" s="11">
        <f t="shared" si="9"/>
        <v>0.17282024096385543</v>
      </c>
      <c r="F594" s="3" t="str">
        <f>_xlfn.XLOOKUP(A594,'Location list'!$A$2:$A$5,'Location list'!$B$2:$B$5)</f>
        <v>Fizzwhiz Fjord</v>
      </c>
      <c r="G594" s="3" t="str">
        <f>_xlfn.XLOOKUP(B594,'Location list'!$A$6:$A$11,'Location list'!$B$6:$B$11)</f>
        <v>Sugar Swirl Spires</v>
      </c>
    </row>
    <row r="595" spans="1:7" x14ac:dyDescent="0.35">
      <c r="A595" s="3" t="s">
        <v>3</v>
      </c>
      <c r="B595" s="3" t="s">
        <v>8</v>
      </c>
      <c r="C595" s="3">
        <v>14332</v>
      </c>
      <c r="D595" s="11">
        <v>327.06</v>
      </c>
      <c r="E595" s="11">
        <f t="shared" si="9"/>
        <v>2.2820262349986044E-2</v>
      </c>
      <c r="F595" s="3" t="str">
        <f>_xlfn.XLOOKUP(A595,'Location list'!$A$2:$A$5,'Location list'!$B$2:$B$5)</f>
        <v>Fizzwhiz Fjord</v>
      </c>
      <c r="G595" s="3" t="str">
        <f>_xlfn.XLOOKUP(B595,'Location list'!$A$6:$A$11,'Location list'!$B$6:$B$11)</f>
        <v>Sugar Swirl Spires</v>
      </c>
    </row>
    <row r="596" spans="1:7" x14ac:dyDescent="0.35">
      <c r="A596" s="3" t="s">
        <v>3</v>
      </c>
      <c r="B596" s="3" t="s">
        <v>8</v>
      </c>
      <c r="C596" s="3">
        <v>13681</v>
      </c>
      <c r="D596" s="11">
        <v>4553.32</v>
      </c>
      <c r="E596" s="11">
        <f t="shared" si="9"/>
        <v>0.33282070024121041</v>
      </c>
      <c r="F596" s="3" t="str">
        <f>_xlfn.XLOOKUP(A596,'Location list'!$A$2:$A$5,'Location list'!$B$2:$B$5)</f>
        <v>Fizzwhiz Fjord</v>
      </c>
      <c r="G596" s="3" t="str">
        <f>_xlfn.XLOOKUP(B596,'Location list'!$A$6:$A$11,'Location list'!$B$6:$B$11)</f>
        <v>Sugar Swirl Spires</v>
      </c>
    </row>
    <row r="597" spans="1:7" x14ac:dyDescent="0.35">
      <c r="A597" s="3" t="s">
        <v>3</v>
      </c>
      <c r="B597" s="3" t="s">
        <v>8</v>
      </c>
      <c r="C597" s="3">
        <v>12106</v>
      </c>
      <c r="D597" s="11">
        <v>3060.65</v>
      </c>
      <c r="E597" s="11">
        <f t="shared" si="9"/>
        <v>0.25282091524863703</v>
      </c>
      <c r="F597" s="3" t="str">
        <f>_xlfn.XLOOKUP(A597,'Location list'!$A$2:$A$5,'Location list'!$B$2:$B$5)</f>
        <v>Fizzwhiz Fjord</v>
      </c>
      <c r="G597" s="3" t="str">
        <f>_xlfn.XLOOKUP(B597,'Location list'!$A$6:$A$11,'Location list'!$B$6:$B$11)</f>
        <v>Sugar Swirl Spires</v>
      </c>
    </row>
    <row r="598" spans="1:7" x14ac:dyDescent="0.35">
      <c r="A598" s="3" t="s">
        <v>3</v>
      </c>
      <c r="B598" s="3" t="s">
        <v>8</v>
      </c>
      <c r="C598" s="3">
        <v>14649</v>
      </c>
      <c r="D598" s="11">
        <v>334.3</v>
      </c>
      <c r="E598" s="11">
        <f t="shared" si="9"/>
        <v>2.2820670352925114E-2</v>
      </c>
      <c r="F598" s="3" t="str">
        <f>_xlfn.XLOOKUP(A598,'Location list'!$A$2:$A$5,'Location list'!$B$2:$B$5)</f>
        <v>Fizzwhiz Fjord</v>
      </c>
      <c r="G598" s="3" t="str">
        <f>_xlfn.XLOOKUP(B598,'Location list'!$A$6:$A$11,'Location list'!$B$6:$B$11)</f>
        <v>Sugar Swirl Spires</v>
      </c>
    </row>
    <row r="599" spans="1:7" x14ac:dyDescent="0.35">
      <c r="A599" s="3" t="s">
        <v>3</v>
      </c>
      <c r="B599" s="3" t="s">
        <v>8</v>
      </c>
      <c r="C599" s="3">
        <v>14697</v>
      </c>
      <c r="D599" s="11">
        <v>776.3</v>
      </c>
      <c r="E599" s="11">
        <f t="shared" si="9"/>
        <v>5.2820303463291828E-2</v>
      </c>
      <c r="F599" s="3" t="str">
        <f>_xlfn.XLOOKUP(A599,'Location list'!$A$2:$A$5,'Location list'!$B$2:$B$5)</f>
        <v>Fizzwhiz Fjord</v>
      </c>
      <c r="G599" s="3" t="str">
        <f>_xlfn.XLOOKUP(B599,'Location list'!$A$6:$A$11,'Location list'!$B$6:$B$11)</f>
        <v>Sugar Swirl Spires</v>
      </c>
    </row>
    <row r="600" spans="1:7" x14ac:dyDescent="0.35">
      <c r="A600" s="3" t="s">
        <v>3</v>
      </c>
      <c r="B600" s="3" t="s">
        <v>8</v>
      </c>
      <c r="C600" s="3">
        <v>15353</v>
      </c>
      <c r="D600" s="11">
        <v>810.95</v>
      </c>
      <c r="E600" s="11">
        <f t="shared" si="9"/>
        <v>5.2820295707679286E-2</v>
      </c>
      <c r="F600" s="3" t="str">
        <f>_xlfn.XLOOKUP(A600,'Location list'!$A$2:$A$5,'Location list'!$B$2:$B$5)</f>
        <v>Fizzwhiz Fjord</v>
      </c>
      <c r="G600" s="3" t="str">
        <f>_xlfn.XLOOKUP(B600,'Location list'!$A$6:$A$11,'Location list'!$B$6:$B$11)</f>
        <v>Sugar Swirl Spires</v>
      </c>
    </row>
    <row r="601" spans="1:7" x14ac:dyDescent="0.35">
      <c r="A601" s="3" t="s">
        <v>3</v>
      </c>
      <c r="B601" s="3" t="s">
        <v>8</v>
      </c>
      <c r="C601" s="3">
        <v>19175</v>
      </c>
      <c r="D601" s="11">
        <v>3313.83</v>
      </c>
      <c r="E601" s="11">
        <f t="shared" si="9"/>
        <v>0.17282033898305085</v>
      </c>
      <c r="F601" s="3" t="str">
        <f>_xlfn.XLOOKUP(A601,'Location list'!$A$2:$A$5,'Location list'!$B$2:$B$5)</f>
        <v>Fizzwhiz Fjord</v>
      </c>
      <c r="G601" s="3" t="str">
        <f>_xlfn.XLOOKUP(B601,'Location list'!$A$6:$A$11,'Location list'!$B$6:$B$11)</f>
        <v>Sugar Swirl Spires</v>
      </c>
    </row>
    <row r="602" spans="1:7" x14ac:dyDescent="0.35">
      <c r="A602" s="3" t="s">
        <v>3</v>
      </c>
      <c r="B602" s="3" t="s">
        <v>8</v>
      </c>
      <c r="C602" s="3">
        <v>15546</v>
      </c>
      <c r="D602" s="11">
        <v>665.69</v>
      </c>
      <c r="E602" s="11">
        <f t="shared" si="9"/>
        <v>4.2820661263347486E-2</v>
      </c>
      <c r="F602" s="3" t="str">
        <f>_xlfn.XLOOKUP(A602,'Location list'!$A$2:$A$5,'Location list'!$B$2:$B$5)</f>
        <v>Fizzwhiz Fjord</v>
      </c>
      <c r="G602" s="3" t="str">
        <f>_xlfn.XLOOKUP(B602,'Location list'!$A$6:$A$11,'Location list'!$B$6:$B$11)</f>
        <v>Sugar Swirl Spires</v>
      </c>
    </row>
    <row r="603" spans="1:7" x14ac:dyDescent="0.35">
      <c r="A603" s="3" t="s">
        <v>3</v>
      </c>
      <c r="B603" s="3" t="s">
        <v>8</v>
      </c>
      <c r="C603" s="3">
        <v>18240</v>
      </c>
      <c r="D603" s="11">
        <v>1145.8499999999999</v>
      </c>
      <c r="E603" s="11">
        <f t="shared" si="9"/>
        <v>6.2820723684210517E-2</v>
      </c>
      <c r="F603" s="3" t="str">
        <f>_xlfn.XLOOKUP(A603,'Location list'!$A$2:$A$5,'Location list'!$B$2:$B$5)</f>
        <v>Fizzwhiz Fjord</v>
      </c>
      <c r="G603" s="3" t="str">
        <f>_xlfn.XLOOKUP(B603,'Location list'!$A$6:$A$11,'Location list'!$B$6:$B$11)</f>
        <v>Sugar Swirl Spires</v>
      </c>
    </row>
    <row r="604" spans="1:7" x14ac:dyDescent="0.35">
      <c r="A604" s="3" t="s">
        <v>3</v>
      </c>
      <c r="B604" s="3" t="s">
        <v>8</v>
      </c>
      <c r="C604" s="3">
        <v>17248</v>
      </c>
      <c r="D604" s="11">
        <v>2463.37</v>
      </c>
      <c r="E604" s="11">
        <f t="shared" si="9"/>
        <v>0.14282061688311687</v>
      </c>
      <c r="F604" s="3" t="str">
        <f>_xlfn.XLOOKUP(A604,'Location list'!$A$2:$A$5,'Location list'!$B$2:$B$5)</f>
        <v>Fizzwhiz Fjord</v>
      </c>
      <c r="G604" s="3" t="str">
        <f>_xlfn.XLOOKUP(B604,'Location list'!$A$6:$A$11,'Location list'!$B$6:$B$11)</f>
        <v>Sugar Swirl Spires</v>
      </c>
    </row>
    <row r="605" spans="1:7" x14ac:dyDescent="0.35">
      <c r="A605" s="3" t="s">
        <v>3</v>
      </c>
      <c r="B605" s="3" t="s">
        <v>8</v>
      </c>
      <c r="C605" s="3">
        <v>14895</v>
      </c>
      <c r="D605" s="11">
        <v>3616.81</v>
      </c>
      <c r="E605" s="11">
        <f t="shared" si="9"/>
        <v>0.24282040953340048</v>
      </c>
      <c r="F605" s="3" t="str">
        <f>_xlfn.XLOOKUP(A605,'Location list'!$A$2:$A$5,'Location list'!$B$2:$B$5)</f>
        <v>Fizzwhiz Fjord</v>
      </c>
      <c r="G605" s="3" t="str">
        <f>_xlfn.XLOOKUP(B605,'Location list'!$A$6:$A$11,'Location list'!$B$6:$B$11)</f>
        <v>Sugar Swirl Spires</v>
      </c>
    </row>
    <row r="606" spans="1:7" x14ac:dyDescent="0.35">
      <c r="A606" s="3" t="s">
        <v>3</v>
      </c>
      <c r="B606" s="3" t="s">
        <v>8</v>
      </c>
      <c r="C606" s="3">
        <v>19462</v>
      </c>
      <c r="D606" s="11">
        <v>2974.19</v>
      </c>
      <c r="E606" s="11">
        <f t="shared" si="9"/>
        <v>0.15282036789641354</v>
      </c>
      <c r="F606" s="3" t="str">
        <f>_xlfn.XLOOKUP(A606,'Location list'!$A$2:$A$5,'Location list'!$B$2:$B$5)</f>
        <v>Fizzwhiz Fjord</v>
      </c>
      <c r="G606" s="3" t="str">
        <f>_xlfn.XLOOKUP(B606,'Location list'!$A$6:$A$11,'Location list'!$B$6:$B$11)</f>
        <v>Sugar Swirl Spires</v>
      </c>
    </row>
    <row r="607" spans="1:7" x14ac:dyDescent="0.35">
      <c r="A607" s="3" t="s">
        <v>3</v>
      </c>
      <c r="B607" s="3" t="s">
        <v>8</v>
      </c>
      <c r="C607" s="3">
        <v>19387</v>
      </c>
      <c r="D607" s="11">
        <v>1605.64</v>
      </c>
      <c r="E607" s="11">
        <f t="shared" si="9"/>
        <v>8.2820446691081656E-2</v>
      </c>
      <c r="F607" s="3" t="str">
        <f>_xlfn.XLOOKUP(A607,'Location list'!$A$2:$A$5,'Location list'!$B$2:$B$5)</f>
        <v>Fizzwhiz Fjord</v>
      </c>
      <c r="G607" s="3" t="str">
        <f>_xlfn.XLOOKUP(B607,'Location list'!$A$6:$A$11,'Location list'!$B$6:$B$11)</f>
        <v>Sugar Swirl Spires</v>
      </c>
    </row>
    <row r="608" spans="1:7" x14ac:dyDescent="0.35">
      <c r="A608" s="3" t="s">
        <v>3</v>
      </c>
      <c r="B608" s="3" t="s">
        <v>8</v>
      </c>
      <c r="C608" s="3">
        <v>19909</v>
      </c>
      <c r="D608" s="11">
        <v>3440.68</v>
      </c>
      <c r="E608" s="11">
        <f t="shared" si="9"/>
        <v>0.17282033251293383</v>
      </c>
      <c r="F608" s="3" t="str">
        <f>_xlfn.XLOOKUP(A608,'Location list'!$A$2:$A$5,'Location list'!$B$2:$B$5)</f>
        <v>Fizzwhiz Fjord</v>
      </c>
      <c r="G608" s="3" t="str">
        <f>_xlfn.XLOOKUP(B608,'Location list'!$A$6:$A$11,'Location list'!$B$6:$B$11)</f>
        <v>Sugar Swirl Spires</v>
      </c>
    </row>
    <row r="609" spans="1:7" x14ac:dyDescent="0.35">
      <c r="A609" s="3" t="s">
        <v>3</v>
      </c>
      <c r="B609" s="3" t="s">
        <v>8</v>
      </c>
      <c r="C609" s="3">
        <v>16695</v>
      </c>
      <c r="D609" s="11">
        <v>2217.44</v>
      </c>
      <c r="E609" s="11">
        <f t="shared" si="9"/>
        <v>0.13282060497154838</v>
      </c>
      <c r="F609" s="3" t="str">
        <f>_xlfn.XLOOKUP(A609,'Location list'!$A$2:$A$5,'Location list'!$B$2:$B$5)</f>
        <v>Fizzwhiz Fjord</v>
      </c>
      <c r="G609" s="3" t="str">
        <f>_xlfn.XLOOKUP(B609,'Location list'!$A$6:$A$11,'Location list'!$B$6:$B$11)</f>
        <v>Sugar Swirl Spires</v>
      </c>
    </row>
    <row r="610" spans="1:7" x14ac:dyDescent="0.35">
      <c r="A610" s="3" t="s">
        <v>3</v>
      </c>
      <c r="B610" s="3" t="s">
        <v>8</v>
      </c>
      <c r="C610" s="3">
        <v>18902</v>
      </c>
      <c r="D610" s="11">
        <v>998.41</v>
      </c>
      <c r="E610" s="11">
        <f t="shared" si="9"/>
        <v>5.2820336472330968E-2</v>
      </c>
      <c r="F610" s="3" t="str">
        <f>_xlfn.XLOOKUP(A610,'Location list'!$A$2:$A$5,'Location list'!$B$2:$B$5)</f>
        <v>Fizzwhiz Fjord</v>
      </c>
      <c r="G610" s="3" t="str">
        <f>_xlfn.XLOOKUP(B610,'Location list'!$A$6:$A$11,'Location list'!$B$6:$B$11)</f>
        <v>Sugar Swirl Spires</v>
      </c>
    </row>
    <row r="611" spans="1:7" x14ac:dyDescent="0.35">
      <c r="A611" s="3" t="s">
        <v>3</v>
      </c>
      <c r="B611" s="3" t="s">
        <v>8</v>
      </c>
      <c r="C611" s="3">
        <v>19017</v>
      </c>
      <c r="D611" s="11">
        <v>624.15</v>
      </c>
      <c r="E611" s="11">
        <f t="shared" si="9"/>
        <v>3.2820634169427355E-2</v>
      </c>
      <c r="F611" s="3" t="str">
        <f>_xlfn.XLOOKUP(A611,'Location list'!$A$2:$A$5,'Location list'!$B$2:$B$5)</f>
        <v>Fizzwhiz Fjord</v>
      </c>
      <c r="G611" s="3" t="str">
        <f>_xlfn.XLOOKUP(B611,'Location list'!$A$6:$A$11,'Location list'!$B$6:$B$11)</f>
        <v>Sugar Swirl Spires</v>
      </c>
    </row>
    <row r="612" spans="1:7" x14ac:dyDescent="0.35">
      <c r="A612" s="3" t="s">
        <v>3</v>
      </c>
      <c r="B612" s="3" t="s">
        <v>8</v>
      </c>
      <c r="C612" s="3">
        <v>15941</v>
      </c>
      <c r="D612" s="11">
        <v>363.78</v>
      </c>
      <c r="E612" s="11">
        <f t="shared" si="9"/>
        <v>2.2820400225832756E-2</v>
      </c>
      <c r="F612" s="3" t="str">
        <f>_xlfn.XLOOKUP(A612,'Location list'!$A$2:$A$5,'Location list'!$B$2:$B$5)</f>
        <v>Fizzwhiz Fjord</v>
      </c>
      <c r="G612" s="3" t="str">
        <f>_xlfn.XLOOKUP(B612,'Location list'!$A$6:$A$11,'Location list'!$B$6:$B$11)</f>
        <v>Sugar Swirl Spires</v>
      </c>
    </row>
    <row r="613" spans="1:7" x14ac:dyDescent="0.35">
      <c r="A613" s="3" t="s">
        <v>3</v>
      </c>
      <c r="B613" s="3" t="s">
        <v>8</v>
      </c>
      <c r="C613" s="3">
        <v>16644</v>
      </c>
      <c r="D613" s="11">
        <v>879.14</v>
      </c>
      <c r="E613" s="11">
        <f t="shared" si="9"/>
        <v>5.2820235520307617E-2</v>
      </c>
      <c r="F613" s="3" t="str">
        <f>_xlfn.XLOOKUP(A613,'Location list'!$A$2:$A$5,'Location list'!$B$2:$B$5)</f>
        <v>Fizzwhiz Fjord</v>
      </c>
      <c r="G613" s="3" t="str">
        <f>_xlfn.XLOOKUP(B613,'Location list'!$A$6:$A$11,'Location list'!$B$6:$B$11)</f>
        <v>Sugar Swirl Spires</v>
      </c>
    </row>
    <row r="614" spans="1:7" x14ac:dyDescent="0.35">
      <c r="A614" s="3" t="s">
        <v>3</v>
      </c>
      <c r="B614" s="3" t="s">
        <v>8</v>
      </c>
      <c r="C614" s="3">
        <v>15193</v>
      </c>
      <c r="D614" s="11">
        <v>194.78</v>
      </c>
      <c r="E614" s="11">
        <f t="shared" si="9"/>
        <v>1.2820377805568354E-2</v>
      </c>
      <c r="F614" s="3" t="str">
        <f>_xlfn.XLOOKUP(A614,'Location list'!$A$2:$A$5,'Location list'!$B$2:$B$5)</f>
        <v>Fizzwhiz Fjord</v>
      </c>
      <c r="G614" s="3" t="str">
        <f>_xlfn.XLOOKUP(B614,'Location list'!$A$6:$A$11,'Location list'!$B$6:$B$11)</f>
        <v>Sugar Swirl Spires</v>
      </c>
    </row>
    <row r="615" spans="1:7" x14ac:dyDescent="0.35">
      <c r="A615" s="3" t="s">
        <v>3</v>
      </c>
      <c r="B615" s="3" t="s">
        <v>8</v>
      </c>
      <c r="C615" s="3">
        <v>19791</v>
      </c>
      <c r="D615" s="11">
        <v>4014.02</v>
      </c>
      <c r="E615" s="11">
        <f t="shared" si="9"/>
        <v>0.20282047395280683</v>
      </c>
      <c r="F615" s="3" t="str">
        <f>_xlfn.XLOOKUP(A615,'Location list'!$A$2:$A$5,'Location list'!$B$2:$B$5)</f>
        <v>Fizzwhiz Fjord</v>
      </c>
      <c r="G615" s="3" t="str">
        <f>_xlfn.XLOOKUP(B615,'Location list'!$A$6:$A$11,'Location list'!$B$6:$B$11)</f>
        <v>Sugar Swirl Spires</v>
      </c>
    </row>
    <row r="616" spans="1:7" x14ac:dyDescent="0.35">
      <c r="A616" s="3" t="s">
        <v>3</v>
      </c>
      <c r="B616" s="3" t="s">
        <v>8</v>
      </c>
      <c r="C616" s="3">
        <v>19933</v>
      </c>
      <c r="D616" s="11">
        <v>3843.49</v>
      </c>
      <c r="E616" s="11">
        <f t="shared" si="9"/>
        <v>0.19282044850248331</v>
      </c>
      <c r="F616" s="3" t="str">
        <f>_xlfn.XLOOKUP(A616,'Location list'!$A$2:$A$5,'Location list'!$B$2:$B$5)</f>
        <v>Fizzwhiz Fjord</v>
      </c>
      <c r="G616" s="3" t="str">
        <f>_xlfn.XLOOKUP(B616,'Location list'!$A$6:$A$11,'Location list'!$B$6:$B$11)</f>
        <v>Sugar Swirl Spires</v>
      </c>
    </row>
    <row r="617" spans="1:7" x14ac:dyDescent="0.35">
      <c r="A617" s="3" t="s">
        <v>3</v>
      </c>
      <c r="B617" s="3" t="s">
        <v>8</v>
      </c>
      <c r="C617" s="3">
        <v>15161</v>
      </c>
      <c r="D617" s="11">
        <v>649.20000000000005</v>
      </c>
      <c r="E617" s="11">
        <f t="shared" si="9"/>
        <v>4.2820394433084892E-2</v>
      </c>
      <c r="F617" s="3" t="str">
        <f>_xlfn.XLOOKUP(A617,'Location list'!$A$2:$A$5,'Location list'!$B$2:$B$5)</f>
        <v>Fizzwhiz Fjord</v>
      </c>
      <c r="G617" s="3" t="str">
        <f>_xlfn.XLOOKUP(B617,'Location list'!$A$6:$A$11,'Location list'!$B$6:$B$11)</f>
        <v>Sugar Swirl Spires</v>
      </c>
    </row>
    <row r="618" spans="1:7" x14ac:dyDescent="0.35">
      <c r="A618" s="3" t="s">
        <v>3</v>
      </c>
      <c r="B618" s="3" t="s">
        <v>8</v>
      </c>
      <c r="C618" s="3">
        <v>19031</v>
      </c>
      <c r="D618" s="11">
        <v>6714.53</v>
      </c>
      <c r="E618" s="11">
        <f t="shared" si="9"/>
        <v>0.35282066102674581</v>
      </c>
      <c r="F618" s="3" t="str">
        <f>_xlfn.XLOOKUP(A618,'Location list'!$A$2:$A$5,'Location list'!$B$2:$B$5)</f>
        <v>Fizzwhiz Fjord</v>
      </c>
      <c r="G618" s="3" t="str">
        <f>_xlfn.XLOOKUP(B618,'Location list'!$A$6:$A$11,'Location list'!$B$6:$B$11)</f>
        <v>Sugar Swirl Spires</v>
      </c>
    </row>
    <row r="619" spans="1:7" x14ac:dyDescent="0.35">
      <c r="A619" s="3" t="s">
        <v>3</v>
      </c>
      <c r="B619" s="3" t="s">
        <v>8</v>
      </c>
      <c r="C619" s="3">
        <v>15615</v>
      </c>
      <c r="D619" s="11">
        <v>200.19</v>
      </c>
      <c r="E619" s="11">
        <f t="shared" si="9"/>
        <v>1.2820365033621517E-2</v>
      </c>
      <c r="F619" s="3" t="str">
        <f>_xlfn.XLOOKUP(A619,'Location list'!$A$2:$A$5,'Location list'!$B$2:$B$5)</f>
        <v>Fizzwhiz Fjord</v>
      </c>
      <c r="G619" s="3" t="str">
        <f>_xlfn.XLOOKUP(B619,'Location list'!$A$6:$A$11,'Location list'!$B$6:$B$11)</f>
        <v>Sugar Swirl Spires</v>
      </c>
    </row>
    <row r="620" spans="1:7" x14ac:dyDescent="0.35">
      <c r="A620" s="3" t="s">
        <v>3</v>
      </c>
      <c r="B620" s="3" t="s">
        <v>8</v>
      </c>
      <c r="C620" s="3">
        <v>15405</v>
      </c>
      <c r="D620" s="11">
        <v>1121.8</v>
      </c>
      <c r="E620" s="11">
        <f t="shared" si="9"/>
        <v>7.2820512820512814E-2</v>
      </c>
      <c r="F620" s="3" t="str">
        <f>_xlfn.XLOOKUP(A620,'Location list'!$A$2:$A$5,'Location list'!$B$2:$B$5)</f>
        <v>Fizzwhiz Fjord</v>
      </c>
      <c r="G620" s="3" t="str">
        <f>_xlfn.XLOOKUP(B620,'Location list'!$A$6:$A$11,'Location list'!$B$6:$B$11)</f>
        <v>Sugar Swirl Spires</v>
      </c>
    </row>
    <row r="621" spans="1:7" x14ac:dyDescent="0.35">
      <c r="A621" s="3" t="s">
        <v>3</v>
      </c>
      <c r="B621" s="3" t="s">
        <v>8</v>
      </c>
      <c r="C621" s="3">
        <v>18116</v>
      </c>
      <c r="D621" s="11">
        <v>413.42</v>
      </c>
      <c r="E621" s="11">
        <f t="shared" si="9"/>
        <v>2.2820710973724886E-2</v>
      </c>
      <c r="F621" s="3" t="str">
        <f>_xlfn.XLOOKUP(A621,'Location list'!$A$2:$A$5,'Location list'!$B$2:$B$5)</f>
        <v>Fizzwhiz Fjord</v>
      </c>
      <c r="G621" s="3" t="str">
        <f>_xlfn.XLOOKUP(B621,'Location list'!$A$6:$A$11,'Location list'!$B$6:$B$11)</f>
        <v>Sugar Swirl Spires</v>
      </c>
    </row>
    <row r="622" spans="1:7" x14ac:dyDescent="0.35">
      <c r="A622" s="3" t="s">
        <v>3</v>
      </c>
      <c r="B622" s="3" t="s">
        <v>8</v>
      </c>
      <c r="C622" s="3">
        <v>10816</v>
      </c>
      <c r="D622" s="11">
        <v>1869.23</v>
      </c>
      <c r="E622" s="11">
        <f t="shared" si="9"/>
        <v>0.17282082100591717</v>
      </c>
      <c r="F622" s="3" t="str">
        <f>_xlfn.XLOOKUP(A622,'Location list'!$A$2:$A$5,'Location list'!$B$2:$B$5)</f>
        <v>Fizzwhiz Fjord</v>
      </c>
      <c r="G622" s="3" t="str">
        <f>_xlfn.XLOOKUP(B622,'Location list'!$A$6:$A$11,'Location list'!$B$6:$B$11)</f>
        <v>Sugar Swirl Spires</v>
      </c>
    </row>
    <row r="623" spans="1:7" x14ac:dyDescent="0.35">
      <c r="A623" s="3" t="s">
        <v>3</v>
      </c>
      <c r="B623" s="3" t="s">
        <v>8</v>
      </c>
      <c r="C623" s="3">
        <v>14528</v>
      </c>
      <c r="D623" s="11">
        <v>2946.58</v>
      </c>
      <c r="E623" s="11">
        <f t="shared" si="9"/>
        <v>0.20282075991189427</v>
      </c>
      <c r="F623" s="3" t="str">
        <f>_xlfn.XLOOKUP(A623,'Location list'!$A$2:$A$5,'Location list'!$B$2:$B$5)</f>
        <v>Fizzwhiz Fjord</v>
      </c>
      <c r="G623" s="3" t="str">
        <f>_xlfn.XLOOKUP(B623,'Location list'!$A$6:$A$11,'Location list'!$B$6:$B$11)</f>
        <v>Sugar Swirl Spires</v>
      </c>
    </row>
    <row r="624" spans="1:7" x14ac:dyDescent="0.35">
      <c r="A624" s="3" t="s">
        <v>3</v>
      </c>
      <c r="B624" s="3" t="s">
        <v>8</v>
      </c>
      <c r="C624" s="3">
        <v>13505</v>
      </c>
      <c r="D624" s="11">
        <v>3954.54</v>
      </c>
      <c r="E624" s="11">
        <f t="shared" si="9"/>
        <v>0.2928204368752314</v>
      </c>
      <c r="F624" s="3" t="str">
        <f>_xlfn.XLOOKUP(A624,'Location list'!$A$2:$A$5,'Location list'!$B$2:$B$5)</f>
        <v>Fizzwhiz Fjord</v>
      </c>
      <c r="G624" s="3" t="str">
        <f>_xlfn.XLOOKUP(B624,'Location list'!$A$6:$A$11,'Location list'!$B$6:$B$11)</f>
        <v>Sugar Swirl Spires</v>
      </c>
    </row>
    <row r="625" spans="1:7" x14ac:dyDescent="0.35">
      <c r="A625" s="3" t="s">
        <v>3</v>
      </c>
      <c r="B625" s="3" t="s">
        <v>8</v>
      </c>
      <c r="C625" s="3">
        <v>11565</v>
      </c>
      <c r="D625" s="11">
        <v>495.22</v>
      </c>
      <c r="E625" s="11">
        <f t="shared" si="9"/>
        <v>4.2820579334198014E-2</v>
      </c>
      <c r="F625" s="3" t="str">
        <f>_xlfn.XLOOKUP(A625,'Location list'!$A$2:$A$5,'Location list'!$B$2:$B$5)</f>
        <v>Fizzwhiz Fjord</v>
      </c>
      <c r="G625" s="3" t="str">
        <f>_xlfn.XLOOKUP(B625,'Location list'!$A$6:$A$11,'Location list'!$B$6:$B$11)</f>
        <v>Sugar Swirl Spires</v>
      </c>
    </row>
    <row r="626" spans="1:7" x14ac:dyDescent="0.35">
      <c r="A626" s="3" t="s">
        <v>3</v>
      </c>
      <c r="B626" s="3" t="s">
        <v>8</v>
      </c>
      <c r="C626" s="3">
        <v>15876</v>
      </c>
      <c r="D626" s="11">
        <v>362.3</v>
      </c>
      <c r="E626" s="11">
        <f t="shared" si="9"/>
        <v>2.2820609725371629E-2</v>
      </c>
      <c r="F626" s="3" t="str">
        <f>_xlfn.XLOOKUP(A626,'Location list'!$A$2:$A$5,'Location list'!$B$2:$B$5)</f>
        <v>Fizzwhiz Fjord</v>
      </c>
      <c r="G626" s="3" t="str">
        <f>_xlfn.XLOOKUP(B626,'Location list'!$A$6:$A$11,'Location list'!$B$6:$B$11)</f>
        <v>Sugar Swirl Spires</v>
      </c>
    </row>
    <row r="627" spans="1:7" x14ac:dyDescent="0.35">
      <c r="A627" s="3" t="s">
        <v>3</v>
      </c>
      <c r="B627" s="3" t="s">
        <v>7</v>
      </c>
      <c r="C627" s="3">
        <v>16906</v>
      </c>
      <c r="D627" s="11">
        <v>1204.55</v>
      </c>
      <c r="E627" s="11">
        <f t="shared" si="9"/>
        <v>7.1249852123506444E-2</v>
      </c>
      <c r="F627" s="3" t="str">
        <f>_xlfn.XLOOKUP(A627,'Location list'!$A$2:$A$5,'Location list'!$B$2:$B$5)</f>
        <v>Fizzwhiz Fjord</v>
      </c>
      <c r="G627" s="3" t="str">
        <f>_xlfn.XLOOKUP(B627,'Location list'!$A$6:$A$11,'Location list'!$B$6:$B$11)</f>
        <v>Molasses Marsh</v>
      </c>
    </row>
    <row r="628" spans="1:7" x14ac:dyDescent="0.35">
      <c r="A628" s="3" t="s">
        <v>3</v>
      </c>
      <c r="B628" s="3" t="s">
        <v>7</v>
      </c>
      <c r="C628" s="3">
        <v>18134</v>
      </c>
      <c r="D628" s="11">
        <v>2742.77</v>
      </c>
      <c r="E628" s="11">
        <f t="shared" si="9"/>
        <v>0.15125013786257857</v>
      </c>
      <c r="F628" s="3" t="str">
        <f>_xlfn.XLOOKUP(A628,'Location list'!$A$2:$A$5,'Location list'!$B$2:$B$5)</f>
        <v>Fizzwhiz Fjord</v>
      </c>
      <c r="G628" s="3" t="str">
        <f>_xlfn.XLOOKUP(B628,'Location list'!$A$6:$A$11,'Location list'!$B$6:$B$11)</f>
        <v>Molasses Marsh</v>
      </c>
    </row>
    <row r="629" spans="1:7" x14ac:dyDescent="0.35">
      <c r="A629" s="3" t="s">
        <v>3</v>
      </c>
      <c r="B629" s="3" t="s">
        <v>7</v>
      </c>
      <c r="C629" s="3">
        <v>12496</v>
      </c>
      <c r="D629" s="11">
        <v>140.58000000000001</v>
      </c>
      <c r="E629" s="11">
        <f t="shared" si="9"/>
        <v>1.1250000000000001E-2</v>
      </c>
      <c r="F629" s="3" t="str">
        <f>_xlfn.XLOOKUP(A629,'Location list'!$A$2:$A$5,'Location list'!$B$2:$B$5)</f>
        <v>Fizzwhiz Fjord</v>
      </c>
      <c r="G629" s="3" t="str">
        <f>_xlfn.XLOOKUP(B629,'Location list'!$A$6:$A$11,'Location list'!$B$6:$B$11)</f>
        <v>Molasses Marsh</v>
      </c>
    </row>
    <row r="630" spans="1:7" x14ac:dyDescent="0.35">
      <c r="A630" s="3" t="s">
        <v>3</v>
      </c>
      <c r="B630" s="3" t="s">
        <v>7</v>
      </c>
      <c r="C630" s="3">
        <v>18362</v>
      </c>
      <c r="D630" s="11">
        <v>2042.77</v>
      </c>
      <c r="E630" s="11">
        <f t="shared" si="9"/>
        <v>0.11124986384925389</v>
      </c>
      <c r="F630" s="3" t="str">
        <f>_xlfn.XLOOKUP(A630,'Location list'!$A$2:$A$5,'Location list'!$B$2:$B$5)</f>
        <v>Fizzwhiz Fjord</v>
      </c>
      <c r="G630" s="3" t="str">
        <f>_xlfn.XLOOKUP(B630,'Location list'!$A$6:$A$11,'Location list'!$B$6:$B$11)</f>
        <v>Molasses Marsh</v>
      </c>
    </row>
    <row r="631" spans="1:7" x14ac:dyDescent="0.35">
      <c r="A631" s="3" t="s">
        <v>3</v>
      </c>
      <c r="B631" s="3" t="s">
        <v>7</v>
      </c>
      <c r="C631" s="3">
        <v>10908</v>
      </c>
      <c r="D631" s="11">
        <v>122.71</v>
      </c>
      <c r="E631" s="11">
        <f t="shared" si="9"/>
        <v>1.124954162082875E-2</v>
      </c>
      <c r="F631" s="3" t="str">
        <f>_xlfn.XLOOKUP(A631,'Location list'!$A$2:$A$5,'Location list'!$B$2:$B$5)</f>
        <v>Fizzwhiz Fjord</v>
      </c>
      <c r="G631" s="3" t="str">
        <f>_xlfn.XLOOKUP(B631,'Location list'!$A$6:$A$11,'Location list'!$B$6:$B$11)</f>
        <v>Molasses Marsh</v>
      </c>
    </row>
    <row r="632" spans="1:7" x14ac:dyDescent="0.35">
      <c r="A632" s="3" t="s">
        <v>3</v>
      </c>
      <c r="B632" s="3" t="s">
        <v>7</v>
      </c>
      <c r="C632" s="3">
        <v>11334</v>
      </c>
      <c r="D632" s="11">
        <v>467.53</v>
      </c>
      <c r="E632" s="11">
        <f t="shared" si="9"/>
        <v>4.1250220575260274E-2</v>
      </c>
      <c r="F632" s="3" t="str">
        <f>_xlfn.XLOOKUP(A632,'Location list'!$A$2:$A$5,'Location list'!$B$2:$B$5)</f>
        <v>Fizzwhiz Fjord</v>
      </c>
      <c r="G632" s="3" t="str">
        <f>_xlfn.XLOOKUP(B632,'Location list'!$A$6:$A$11,'Location list'!$B$6:$B$11)</f>
        <v>Molasses Marsh</v>
      </c>
    </row>
    <row r="633" spans="1:7" x14ac:dyDescent="0.35">
      <c r="A633" s="3" t="s">
        <v>3</v>
      </c>
      <c r="B633" s="3" t="s">
        <v>7</v>
      </c>
      <c r="C633" s="3">
        <v>10232</v>
      </c>
      <c r="D633" s="11">
        <v>524.39</v>
      </c>
      <c r="E633" s="11">
        <f t="shared" si="9"/>
        <v>5.1249999999999997E-2</v>
      </c>
      <c r="F633" s="3" t="str">
        <f>_xlfn.XLOOKUP(A633,'Location list'!$A$2:$A$5,'Location list'!$B$2:$B$5)</f>
        <v>Fizzwhiz Fjord</v>
      </c>
      <c r="G633" s="3" t="str">
        <f>_xlfn.XLOOKUP(B633,'Location list'!$A$6:$A$11,'Location list'!$B$6:$B$11)</f>
        <v>Molasses Marsh</v>
      </c>
    </row>
    <row r="634" spans="1:7" x14ac:dyDescent="0.35">
      <c r="A634" s="3" t="s">
        <v>3</v>
      </c>
      <c r="B634" s="3" t="s">
        <v>7</v>
      </c>
      <c r="C634" s="3">
        <v>13638</v>
      </c>
      <c r="D634" s="11">
        <v>1926.37</v>
      </c>
      <c r="E634" s="11">
        <f t="shared" si="9"/>
        <v>0.14125018331133596</v>
      </c>
      <c r="F634" s="3" t="str">
        <f>_xlfn.XLOOKUP(A634,'Location list'!$A$2:$A$5,'Location list'!$B$2:$B$5)</f>
        <v>Fizzwhiz Fjord</v>
      </c>
      <c r="G634" s="3" t="str">
        <f>_xlfn.XLOOKUP(B634,'Location list'!$A$6:$A$11,'Location list'!$B$6:$B$11)</f>
        <v>Molasses Marsh</v>
      </c>
    </row>
    <row r="635" spans="1:7" x14ac:dyDescent="0.35">
      <c r="A635" s="3" t="s">
        <v>3</v>
      </c>
      <c r="B635" s="3" t="s">
        <v>7</v>
      </c>
      <c r="C635" s="3">
        <v>17960</v>
      </c>
      <c r="D635" s="11">
        <v>381.65</v>
      </c>
      <c r="E635" s="11">
        <f t="shared" si="9"/>
        <v>2.1249999999999998E-2</v>
      </c>
      <c r="F635" s="3" t="str">
        <f>_xlfn.XLOOKUP(A635,'Location list'!$A$2:$A$5,'Location list'!$B$2:$B$5)</f>
        <v>Fizzwhiz Fjord</v>
      </c>
      <c r="G635" s="3" t="str">
        <f>_xlfn.XLOOKUP(B635,'Location list'!$A$6:$A$11,'Location list'!$B$6:$B$11)</f>
        <v>Molasses Marsh</v>
      </c>
    </row>
    <row r="636" spans="1:7" x14ac:dyDescent="0.35">
      <c r="A636" s="3" t="s">
        <v>3</v>
      </c>
      <c r="B636" s="3" t="s">
        <v>7</v>
      </c>
      <c r="C636" s="3">
        <v>19317</v>
      </c>
      <c r="D636" s="11">
        <v>1183.17</v>
      </c>
      <c r="E636" s="11">
        <f t="shared" si="9"/>
        <v>6.1250194129523219E-2</v>
      </c>
      <c r="F636" s="3" t="str">
        <f>_xlfn.XLOOKUP(A636,'Location list'!$A$2:$A$5,'Location list'!$B$2:$B$5)</f>
        <v>Fizzwhiz Fjord</v>
      </c>
      <c r="G636" s="3" t="str">
        <f>_xlfn.XLOOKUP(B636,'Location list'!$A$6:$A$11,'Location list'!$B$6:$B$11)</f>
        <v>Molasses Marsh</v>
      </c>
    </row>
    <row r="637" spans="1:7" x14ac:dyDescent="0.35">
      <c r="A637" s="3" t="s">
        <v>3</v>
      </c>
      <c r="B637" s="3" t="s">
        <v>7</v>
      </c>
      <c r="C637" s="3">
        <v>16223</v>
      </c>
      <c r="D637" s="11">
        <v>1155.8900000000001</v>
      </c>
      <c r="E637" s="11">
        <f t="shared" si="9"/>
        <v>7.12500770511003E-2</v>
      </c>
      <c r="F637" s="3" t="str">
        <f>_xlfn.XLOOKUP(A637,'Location list'!$A$2:$A$5,'Location list'!$B$2:$B$5)</f>
        <v>Fizzwhiz Fjord</v>
      </c>
      <c r="G637" s="3" t="str">
        <f>_xlfn.XLOOKUP(B637,'Location list'!$A$6:$A$11,'Location list'!$B$6:$B$11)</f>
        <v>Molasses Marsh</v>
      </c>
    </row>
    <row r="638" spans="1:7" x14ac:dyDescent="0.35">
      <c r="A638" s="3" t="s">
        <v>3</v>
      </c>
      <c r="B638" s="3" t="s">
        <v>7</v>
      </c>
      <c r="C638" s="3">
        <v>11510</v>
      </c>
      <c r="D638" s="11">
        <v>820.09</v>
      </c>
      <c r="E638" s="11">
        <f t="shared" si="9"/>
        <v>7.1250217202432672E-2</v>
      </c>
      <c r="F638" s="3" t="str">
        <f>_xlfn.XLOOKUP(A638,'Location list'!$A$2:$A$5,'Location list'!$B$2:$B$5)</f>
        <v>Fizzwhiz Fjord</v>
      </c>
      <c r="G638" s="3" t="str">
        <f>_xlfn.XLOOKUP(B638,'Location list'!$A$6:$A$11,'Location list'!$B$6:$B$11)</f>
        <v>Molasses Marsh</v>
      </c>
    </row>
    <row r="639" spans="1:7" x14ac:dyDescent="0.35">
      <c r="A639" s="3" t="s">
        <v>3</v>
      </c>
      <c r="B639" s="3" t="s">
        <v>7</v>
      </c>
      <c r="C639" s="3">
        <v>13391</v>
      </c>
      <c r="D639" s="11">
        <v>418.47</v>
      </c>
      <c r="E639" s="11">
        <f t="shared" si="9"/>
        <v>3.1250093346277354E-2</v>
      </c>
      <c r="F639" s="3" t="str">
        <f>_xlfn.XLOOKUP(A639,'Location list'!$A$2:$A$5,'Location list'!$B$2:$B$5)</f>
        <v>Fizzwhiz Fjord</v>
      </c>
      <c r="G639" s="3" t="str">
        <f>_xlfn.XLOOKUP(B639,'Location list'!$A$6:$A$11,'Location list'!$B$6:$B$11)</f>
        <v>Molasses Marsh</v>
      </c>
    </row>
    <row r="640" spans="1:7" x14ac:dyDescent="0.35">
      <c r="A640" s="3" t="s">
        <v>3</v>
      </c>
      <c r="B640" s="3" t="s">
        <v>7</v>
      </c>
      <c r="C640" s="3">
        <v>18349</v>
      </c>
      <c r="D640" s="11">
        <v>2041.33</v>
      </c>
      <c r="E640" s="11">
        <f t="shared" si="9"/>
        <v>0.11125020437081039</v>
      </c>
      <c r="F640" s="3" t="str">
        <f>_xlfn.XLOOKUP(A640,'Location list'!$A$2:$A$5,'Location list'!$B$2:$B$5)</f>
        <v>Fizzwhiz Fjord</v>
      </c>
      <c r="G640" s="3" t="str">
        <f>_xlfn.XLOOKUP(B640,'Location list'!$A$6:$A$11,'Location list'!$B$6:$B$11)</f>
        <v>Molasses Marsh</v>
      </c>
    </row>
    <row r="641" spans="1:7" x14ac:dyDescent="0.35">
      <c r="A641" s="3" t="s">
        <v>3</v>
      </c>
      <c r="B641" s="3" t="s">
        <v>7</v>
      </c>
      <c r="C641" s="3">
        <v>11761</v>
      </c>
      <c r="D641" s="11">
        <v>485.14</v>
      </c>
      <c r="E641" s="11">
        <f t="shared" si="9"/>
        <v>4.12498937165207E-2</v>
      </c>
      <c r="F641" s="3" t="str">
        <f>_xlfn.XLOOKUP(A641,'Location list'!$A$2:$A$5,'Location list'!$B$2:$B$5)</f>
        <v>Fizzwhiz Fjord</v>
      </c>
      <c r="G641" s="3" t="str">
        <f>_xlfn.XLOOKUP(B641,'Location list'!$A$6:$A$11,'Location list'!$B$6:$B$11)</f>
        <v>Molasses Marsh</v>
      </c>
    </row>
    <row r="642" spans="1:7" x14ac:dyDescent="0.35">
      <c r="A642" s="3" t="s">
        <v>3</v>
      </c>
      <c r="B642" s="3" t="s">
        <v>7</v>
      </c>
      <c r="C642" s="3">
        <v>17864</v>
      </c>
      <c r="D642" s="11">
        <v>379.61</v>
      </c>
      <c r="E642" s="11">
        <f t="shared" si="9"/>
        <v>2.1250000000000002E-2</v>
      </c>
      <c r="F642" s="3" t="str">
        <f>_xlfn.XLOOKUP(A642,'Location list'!$A$2:$A$5,'Location list'!$B$2:$B$5)</f>
        <v>Fizzwhiz Fjord</v>
      </c>
      <c r="G642" s="3" t="str">
        <f>_xlfn.XLOOKUP(B642,'Location list'!$A$6:$A$11,'Location list'!$B$6:$B$11)</f>
        <v>Molasses Marsh</v>
      </c>
    </row>
    <row r="643" spans="1:7" x14ac:dyDescent="0.35">
      <c r="A643" s="3" t="s">
        <v>3</v>
      </c>
      <c r="B643" s="3" t="s">
        <v>7</v>
      </c>
      <c r="C643" s="3">
        <v>19230</v>
      </c>
      <c r="D643" s="11">
        <v>2908.54</v>
      </c>
      <c r="E643" s="11">
        <f t="shared" ref="E643:E706" si="10">D643/C643</f>
        <v>0.15125013000520021</v>
      </c>
      <c r="F643" s="3" t="str">
        <f>_xlfn.XLOOKUP(A643,'Location list'!$A$2:$A$5,'Location list'!$B$2:$B$5)</f>
        <v>Fizzwhiz Fjord</v>
      </c>
      <c r="G643" s="3" t="str">
        <f>_xlfn.XLOOKUP(B643,'Location list'!$A$6:$A$11,'Location list'!$B$6:$B$11)</f>
        <v>Molasses Marsh</v>
      </c>
    </row>
    <row r="644" spans="1:7" x14ac:dyDescent="0.35">
      <c r="A644" s="3" t="s">
        <v>3</v>
      </c>
      <c r="B644" s="3" t="s">
        <v>7</v>
      </c>
      <c r="C644" s="3">
        <v>11886</v>
      </c>
      <c r="D644" s="11">
        <v>252.58</v>
      </c>
      <c r="E644" s="11">
        <f t="shared" si="10"/>
        <v>2.1250210331482416E-2</v>
      </c>
      <c r="F644" s="3" t="str">
        <f>_xlfn.XLOOKUP(A644,'Location list'!$A$2:$A$5,'Location list'!$B$2:$B$5)</f>
        <v>Fizzwhiz Fjord</v>
      </c>
      <c r="G644" s="3" t="str">
        <f>_xlfn.XLOOKUP(B644,'Location list'!$A$6:$A$11,'Location list'!$B$6:$B$11)</f>
        <v>Molasses Marsh</v>
      </c>
    </row>
    <row r="645" spans="1:7" x14ac:dyDescent="0.35">
      <c r="A645" s="3" t="s">
        <v>3</v>
      </c>
      <c r="B645" s="3" t="s">
        <v>7</v>
      </c>
      <c r="C645" s="3">
        <v>10480</v>
      </c>
      <c r="D645" s="11">
        <v>1585.1</v>
      </c>
      <c r="E645" s="11">
        <f t="shared" si="10"/>
        <v>0.15125</v>
      </c>
      <c r="F645" s="3" t="str">
        <f>_xlfn.XLOOKUP(A645,'Location list'!$A$2:$A$5,'Location list'!$B$2:$B$5)</f>
        <v>Fizzwhiz Fjord</v>
      </c>
      <c r="G645" s="3" t="str">
        <f>_xlfn.XLOOKUP(B645,'Location list'!$A$6:$A$11,'Location list'!$B$6:$B$11)</f>
        <v>Molasses Marsh</v>
      </c>
    </row>
    <row r="646" spans="1:7" x14ac:dyDescent="0.35">
      <c r="A646" s="3" t="s">
        <v>3</v>
      </c>
      <c r="B646" s="3" t="s">
        <v>7</v>
      </c>
      <c r="C646" s="3">
        <v>19344</v>
      </c>
      <c r="D646" s="11">
        <v>2152.02</v>
      </c>
      <c r="E646" s="11">
        <f t="shared" si="10"/>
        <v>0.11125</v>
      </c>
      <c r="F646" s="3" t="str">
        <f>_xlfn.XLOOKUP(A646,'Location list'!$A$2:$A$5,'Location list'!$B$2:$B$5)</f>
        <v>Fizzwhiz Fjord</v>
      </c>
      <c r="G646" s="3" t="str">
        <f>_xlfn.XLOOKUP(B646,'Location list'!$A$6:$A$11,'Location list'!$B$6:$B$11)</f>
        <v>Molasses Marsh</v>
      </c>
    </row>
    <row r="647" spans="1:7" x14ac:dyDescent="0.35">
      <c r="A647" s="3" t="s">
        <v>3</v>
      </c>
      <c r="B647" s="3" t="s">
        <v>7</v>
      </c>
      <c r="C647" s="3">
        <v>14166</v>
      </c>
      <c r="D647" s="11">
        <v>2850.91</v>
      </c>
      <c r="E647" s="11">
        <f t="shared" si="10"/>
        <v>0.20125017647889312</v>
      </c>
      <c r="F647" s="3" t="str">
        <f>_xlfn.XLOOKUP(A647,'Location list'!$A$2:$A$5,'Location list'!$B$2:$B$5)</f>
        <v>Fizzwhiz Fjord</v>
      </c>
      <c r="G647" s="3" t="str">
        <f>_xlfn.XLOOKUP(B647,'Location list'!$A$6:$A$11,'Location list'!$B$6:$B$11)</f>
        <v>Molasses Marsh</v>
      </c>
    </row>
    <row r="648" spans="1:7" x14ac:dyDescent="0.35">
      <c r="A648" s="3" t="s">
        <v>3</v>
      </c>
      <c r="B648" s="3" t="s">
        <v>7</v>
      </c>
      <c r="C648" s="3">
        <v>12429</v>
      </c>
      <c r="D648" s="11">
        <v>264.12</v>
      </c>
      <c r="E648" s="11">
        <f t="shared" si="10"/>
        <v>2.1250301713734009E-2</v>
      </c>
      <c r="F648" s="3" t="str">
        <f>_xlfn.XLOOKUP(A648,'Location list'!$A$2:$A$5,'Location list'!$B$2:$B$5)</f>
        <v>Fizzwhiz Fjord</v>
      </c>
      <c r="G648" s="3" t="str">
        <f>_xlfn.XLOOKUP(B648,'Location list'!$A$6:$A$11,'Location list'!$B$6:$B$11)</f>
        <v>Molasses Marsh</v>
      </c>
    </row>
    <row r="649" spans="1:7" x14ac:dyDescent="0.35">
      <c r="A649" s="3" t="s">
        <v>3</v>
      </c>
      <c r="B649" s="3" t="s">
        <v>7</v>
      </c>
      <c r="C649" s="3">
        <v>13851</v>
      </c>
      <c r="D649" s="11">
        <v>709.86</v>
      </c>
      <c r="E649" s="11">
        <f t="shared" si="10"/>
        <v>5.1249729261425167E-2</v>
      </c>
      <c r="F649" s="3" t="str">
        <f>_xlfn.XLOOKUP(A649,'Location list'!$A$2:$A$5,'Location list'!$B$2:$B$5)</f>
        <v>Fizzwhiz Fjord</v>
      </c>
      <c r="G649" s="3" t="str">
        <f>_xlfn.XLOOKUP(B649,'Location list'!$A$6:$A$11,'Location list'!$B$6:$B$11)</f>
        <v>Molasses Marsh</v>
      </c>
    </row>
    <row r="650" spans="1:7" x14ac:dyDescent="0.35">
      <c r="A650" s="3" t="s">
        <v>3</v>
      </c>
      <c r="B650" s="3" t="s">
        <v>7</v>
      </c>
      <c r="C650" s="3">
        <v>14328</v>
      </c>
      <c r="D650" s="11">
        <v>1593.99</v>
      </c>
      <c r="E650" s="11">
        <f t="shared" si="10"/>
        <v>0.11125</v>
      </c>
      <c r="F650" s="3" t="str">
        <f>_xlfn.XLOOKUP(A650,'Location list'!$A$2:$A$5,'Location list'!$B$2:$B$5)</f>
        <v>Fizzwhiz Fjord</v>
      </c>
      <c r="G650" s="3" t="str">
        <f>_xlfn.XLOOKUP(B650,'Location list'!$A$6:$A$11,'Location list'!$B$6:$B$11)</f>
        <v>Molasses Marsh</v>
      </c>
    </row>
    <row r="651" spans="1:7" x14ac:dyDescent="0.35">
      <c r="A651" s="3" t="s">
        <v>3</v>
      </c>
      <c r="B651" s="3" t="s">
        <v>7</v>
      </c>
      <c r="C651" s="3">
        <v>17597</v>
      </c>
      <c r="D651" s="11">
        <v>549.91</v>
      </c>
      <c r="E651" s="11">
        <f t="shared" si="10"/>
        <v>3.1250213104506451E-2</v>
      </c>
      <c r="F651" s="3" t="str">
        <f>_xlfn.XLOOKUP(A651,'Location list'!$A$2:$A$5,'Location list'!$B$2:$B$5)</f>
        <v>Fizzwhiz Fjord</v>
      </c>
      <c r="G651" s="3" t="str">
        <f>_xlfn.XLOOKUP(B651,'Location list'!$A$6:$A$11,'Location list'!$B$6:$B$11)</f>
        <v>Molasses Marsh</v>
      </c>
    </row>
    <row r="652" spans="1:7" x14ac:dyDescent="0.35">
      <c r="A652" s="3" t="s">
        <v>3</v>
      </c>
      <c r="B652" s="3" t="s">
        <v>7</v>
      </c>
      <c r="C652" s="3">
        <v>10544</v>
      </c>
      <c r="D652" s="11">
        <v>2543.7399999999998</v>
      </c>
      <c r="E652" s="11">
        <f t="shared" si="10"/>
        <v>0.24124999999999999</v>
      </c>
      <c r="F652" s="3" t="str">
        <f>_xlfn.XLOOKUP(A652,'Location list'!$A$2:$A$5,'Location list'!$B$2:$B$5)</f>
        <v>Fizzwhiz Fjord</v>
      </c>
      <c r="G652" s="3" t="str">
        <f>_xlfn.XLOOKUP(B652,'Location list'!$A$6:$A$11,'Location list'!$B$6:$B$11)</f>
        <v>Molasses Marsh</v>
      </c>
    </row>
    <row r="653" spans="1:7" x14ac:dyDescent="0.35">
      <c r="A653" s="3" t="s">
        <v>3</v>
      </c>
      <c r="B653" s="3" t="s">
        <v>7</v>
      </c>
      <c r="C653" s="3">
        <v>19373</v>
      </c>
      <c r="D653" s="11">
        <v>1574.06</v>
      </c>
      <c r="E653" s="11">
        <f t="shared" si="10"/>
        <v>8.1250193568368351E-2</v>
      </c>
      <c r="F653" s="3" t="str">
        <f>_xlfn.XLOOKUP(A653,'Location list'!$A$2:$A$5,'Location list'!$B$2:$B$5)</f>
        <v>Fizzwhiz Fjord</v>
      </c>
      <c r="G653" s="3" t="str">
        <f>_xlfn.XLOOKUP(B653,'Location list'!$A$6:$A$11,'Location list'!$B$6:$B$11)</f>
        <v>Molasses Marsh</v>
      </c>
    </row>
    <row r="654" spans="1:7" x14ac:dyDescent="0.35">
      <c r="A654" s="3" t="s">
        <v>3</v>
      </c>
      <c r="B654" s="3" t="s">
        <v>7</v>
      </c>
      <c r="C654" s="3">
        <v>11128</v>
      </c>
      <c r="D654" s="11">
        <v>570.30999999999995</v>
      </c>
      <c r="E654" s="11">
        <f t="shared" si="10"/>
        <v>5.1249999999999997E-2</v>
      </c>
      <c r="F654" s="3" t="str">
        <f>_xlfn.XLOOKUP(A654,'Location list'!$A$2:$A$5,'Location list'!$B$2:$B$5)</f>
        <v>Fizzwhiz Fjord</v>
      </c>
      <c r="G654" s="3" t="str">
        <f>_xlfn.XLOOKUP(B654,'Location list'!$A$6:$A$11,'Location list'!$B$6:$B$11)</f>
        <v>Molasses Marsh</v>
      </c>
    </row>
    <row r="655" spans="1:7" x14ac:dyDescent="0.35">
      <c r="A655" s="3" t="s">
        <v>3</v>
      </c>
      <c r="B655" s="3" t="s">
        <v>7</v>
      </c>
      <c r="C655" s="3">
        <v>15360</v>
      </c>
      <c r="D655" s="11">
        <v>1248</v>
      </c>
      <c r="E655" s="11">
        <f t="shared" si="10"/>
        <v>8.1250000000000003E-2</v>
      </c>
      <c r="F655" s="3" t="str">
        <f>_xlfn.XLOOKUP(A655,'Location list'!$A$2:$A$5,'Location list'!$B$2:$B$5)</f>
        <v>Fizzwhiz Fjord</v>
      </c>
      <c r="G655" s="3" t="str">
        <f>_xlfn.XLOOKUP(B655,'Location list'!$A$6:$A$11,'Location list'!$B$6:$B$11)</f>
        <v>Molasses Marsh</v>
      </c>
    </row>
    <row r="656" spans="1:7" x14ac:dyDescent="0.35">
      <c r="A656" s="3" t="s">
        <v>3</v>
      </c>
      <c r="B656" s="3" t="s">
        <v>7</v>
      </c>
      <c r="C656" s="3">
        <v>13267</v>
      </c>
      <c r="D656" s="11">
        <v>1210.6099999999999</v>
      </c>
      <c r="E656" s="11">
        <f t="shared" si="10"/>
        <v>9.1249717343785328E-2</v>
      </c>
      <c r="F656" s="3" t="str">
        <f>_xlfn.XLOOKUP(A656,'Location list'!$A$2:$A$5,'Location list'!$B$2:$B$5)</f>
        <v>Fizzwhiz Fjord</v>
      </c>
      <c r="G656" s="3" t="str">
        <f>_xlfn.XLOOKUP(B656,'Location list'!$A$6:$A$11,'Location list'!$B$6:$B$11)</f>
        <v>Molasses Marsh</v>
      </c>
    </row>
    <row r="657" spans="1:7" x14ac:dyDescent="0.35">
      <c r="A657" s="3" t="s">
        <v>3</v>
      </c>
      <c r="B657" s="3" t="s">
        <v>7</v>
      </c>
      <c r="C657" s="3">
        <v>14608</v>
      </c>
      <c r="D657" s="11">
        <v>1040.82</v>
      </c>
      <c r="E657" s="11">
        <f t="shared" si="10"/>
        <v>7.1249999999999994E-2</v>
      </c>
      <c r="F657" s="3" t="str">
        <f>_xlfn.XLOOKUP(A657,'Location list'!$A$2:$A$5,'Location list'!$B$2:$B$5)</f>
        <v>Fizzwhiz Fjord</v>
      </c>
      <c r="G657" s="3" t="str">
        <f>_xlfn.XLOOKUP(B657,'Location list'!$A$6:$A$11,'Location list'!$B$6:$B$11)</f>
        <v>Molasses Marsh</v>
      </c>
    </row>
    <row r="658" spans="1:7" x14ac:dyDescent="0.35">
      <c r="A658" s="3" t="s">
        <v>3</v>
      </c>
      <c r="B658" s="3" t="s">
        <v>7</v>
      </c>
      <c r="C658" s="3">
        <v>14400</v>
      </c>
      <c r="D658" s="11">
        <v>1026</v>
      </c>
      <c r="E658" s="11">
        <f t="shared" si="10"/>
        <v>7.1249999999999994E-2</v>
      </c>
      <c r="F658" s="3" t="str">
        <f>_xlfn.XLOOKUP(A658,'Location list'!$A$2:$A$5,'Location list'!$B$2:$B$5)</f>
        <v>Fizzwhiz Fjord</v>
      </c>
      <c r="G658" s="3" t="str">
        <f>_xlfn.XLOOKUP(B658,'Location list'!$A$6:$A$11,'Location list'!$B$6:$B$11)</f>
        <v>Molasses Marsh</v>
      </c>
    </row>
    <row r="659" spans="1:7" x14ac:dyDescent="0.35">
      <c r="A659" s="3" t="s">
        <v>6</v>
      </c>
      <c r="B659" s="3" t="s">
        <v>12</v>
      </c>
      <c r="C659" s="3">
        <v>19036</v>
      </c>
      <c r="D659" s="11">
        <v>75.260000000000005</v>
      </c>
      <c r="E659" s="11">
        <f t="shared" si="10"/>
        <v>3.9535616726202984E-3</v>
      </c>
      <c r="F659" s="3" t="str">
        <f>_xlfn.XLOOKUP(A659,'Location list'!$A$2:$A$5,'Location list'!$B$2:$B$5)</f>
        <v>Chewy Cherry Chews Channel</v>
      </c>
      <c r="G659" s="3" t="str">
        <f>_xlfn.XLOOKUP(B659,'Location list'!$A$6:$A$11,'Location list'!$B$6:$B$11)</f>
        <v>Mallow Melt Mountains</v>
      </c>
    </row>
    <row r="660" spans="1:7" x14ac:dyDescent="0.35">
      <c r="A660" s="3" t="s">
        <v>6</v>
      </c>
      <c r="B660" s="3" t="s">
        <v>12</v>
      </c>
      <c r="C660" s="3">
        <v>14581</v>
      </c>
      <c r="D660" s="11">
        <v>1078.32</v>
      </c>
      <c r="E660" s="11">
        <f t="shared" si="10"/>
        <v>7.3953775461216648E-2</v>
      </c>
      <c r="F660" s="3" t="str">
        <f>_xlfn.XLOOKUP(A660,'Location list'!$A$2:$A$5,'Location list'!$B$2:$B$5)</f>
        <v>Chewy Cherry Chews Channel</v>
      </c>
      <c r="G660" s="3" t="str">
        <f>_xlfn.XLOOKUP(B660,'Location list'!$A$6:$A$11,'Location list'!$B$6:$B$11)</f>
        <v>Mallow Melt Mountains</v>
      </c>
    </row>
    <row r="661" spans="1:7" x14ac:dyDescent="0.35">
      <c r="A661" s="3" t="s">
        <v>6</v>
      </c>
      <c r="B661" s="3" t="s">
        <v>12</v>
      </c>
      <c r="C661" s="3">
        <v>16376</v>
      </c>
      <c r="D661" s="11">
        <v>556.02</v>
      </c>
      <c r="E661" s="11">
        <f t="shared" si="10"/>
        <v>3.3953346360527603E-2</v>
      </c>
      <c r="F661" s="3" t="str">
        <f>_xlfn.XLOOKUP(A661,'Location list'!$A$2:$A$5,'Location list'!$B$2:$B$5)</f>
        <v>Chewy Cherry Chews Channel</v>
      </c>
      <c r="G661" s="3" t="str">
        <f>_xlfn.XLOOKUP(B661,'Location list'!$A$6:$A$11,'Location list'!$B$6:$B$11)</f>
        <v>Mallow Melt Mountains</v>
      </c>
    </row>
    <row r="662" spans="1:7" x14ac:dyDescent="0.35">
      <c r="A662" s="3" t="s">
        <v>6</v>
      </c>
      <c r="B662" s="3" t="s">
        <v>12</v>
      </c>
      <c r="C662" s="3">
        <v>14086</v>
      </c>
      <c r="D662" s="11">
        <v>1041.71</v>
      </c>
      <c r="E662" s="11">
        <f t="shared" si="10"/>
        <v>7.3953570921482331E-2</v>
      </c>
      <c r="F662" s="3" t="str">
        <f>_xlfn.XLOOKUP(A662,'Location list'!$A$2:$A$5,'Location list'!$B$2:$B$5)</f>
        <v>Chewy Cherry Chews Channel</v>
      </c>
      <c r="G662" s="3" t="str">
        <f>_xlfn.XLOOKUP(B662,'Location list'!$A$6:$A$11,'Location list'!$B$6:$B$11)</f>
        <v>Mallow Melt Mountains</v>
      </c>
    </row>
    <row r="663" spans="1:7" x14ac:dyDescent="0.35">
      <c r="A663" s="3" t="s">
        <v>6</v>
      </c>
      <c r="B663" s="3" t="s">
        <v>12</v>
      </c>
      <c r="C663" s="3">
        <v>10619</v>
      </c>
      <c r="D663" s="11">
        <v>572.92999999999995</v>
      </c>
      <c r="E663" s="11">
        <f t="shared" si="10"/>
        <v>5.395329127036444E-2</v>
      </c>
      <c r="F663" s="3" t="str">
        <f>_xlfn.XLOOKUP(A663,'Location list'!$A$2:$A$5,'Location list'!$B$2:$B$5)</f>
        <v>Chewy Cherry Chews Channel</v>
      </c>
      <c r="G663" s="3" t="str">
        <f>_xlfn.XLOOKUP(B663,'Location list'!$A$6:$A$11,'Location list'!$B$6:$B$11)</f>
        <v>Mallow Melt Mountains</v>
      </c>
    </row>
    <row r="664" spans="1:7" x14ac:dyDescent="0.35">
      <c r="A664" s="3" t="s">
        <v>6</v>
      </c>
      <c r="B664" s="3" t="s">
        <v>12</v>
      </c>
      <c r="C664" s="3">
        <v>10831</v>
      </c>
      <c r="D664" s="11">
        <v>476.06</v>
      </c>
      <c r="E664" s="11">
        <f t="shared" si="10"/>
        <v>4.3953466900563197E-2</v>
      </c>
      <c r="F664" s="3" t="str">
        <f>_xlfn.XLOOKUP(A664,'Location list'!$A$2:$A$5,'Location list'!$B$2:$B$5)</f>
        <v>Chewy Cherry Chews Channel</v>
      </c>
      <c r="G664" s="3" t="str">
        <f>_xlfn.XLOOKUP(B664,'Location list'!$A$6:$A$11,'Location list'!$B$6:$B$11)</f>
        <v>Mallow Melt Mountains</v>
      </c>
    </row>
    <row r="665" spans="1:7" x14ac:dyDescent="0.35">
      <c r="A665" s="3" t="s">
        <v>6</v>
      </c>
      <c r="B665" s="3" t="s">
        <v>12</v>
      </c>
      <c r="C665" s="3">
        <v>18603</v>
      </c>
      <c r="D665" s="11">
        <v>631.64</v>
      </c>
      <c r="E665" s="11">
        <f t="shared" si="10"/>
        <v>3.3953663387625649E-2</v>
      </c>
      <c r="F665" s="3" t="str">
        <f>_xlfn.XLOOKUP(A665,'Location list'!$A$2:$A$5,'Location list'!$B$2:$B$5)</f>
        <v>Chewy Cherry Chews Channel</v>
      </c>
      <c r="G665" s="3" t="str">
        <f>_xlfn.XLOOKUP(B665,'Location list'!$A$6:$A$11,'Location list'!$B$6:$B$11)</f>
        <v>Mallow Melt Mountains</v>
      </c>
    </row>
    <row r="666" spans="1:7" x14ac:dyDescent="0.35">
      <c r="A666" s="3" t="s">
        <v>6</v>
      </c>
      <c r="B666" s="3" t="s">
        <v>12</v>
      </c>
      <c r="C666" s="3">
        <v>17449</v>
      </c>
      <c r="D666" s="11">
        <v>1988.37</v>
      </c>
      <c r="E666" s="11">
        <f t="shared" si="10"/>
        <v>0.11395323514241504</v>
      </c>
      <c r="F666" s="3" t="str">
        <f>_xlfn.XLOOKUP(A666,'Location list'!$A$2:$A$5,'Location list'!$B$2:$B$5)</f>
        <v>Chewy Cherry Chews Channel</v>
      </c>
      <c r="G666" s="3" t="str">
        <f>_xlfn.XLOOKUP(B666,'Location list'!$A$6:$A$11,'Location list'!$B$6:$B$11)</f>
        <v>Mallow Melt Mountains</v>
      </c>
    </row>
    <row r="667" spans="1:7" x14ac:dyDescent="0.35">
      <c r="A667" s="3" t="s">
        <v>6</v>
      </c>
      <c r="B667" s="3" t="s">
        <v>12</v>
      </c>
      <c r="C667" s="3">
        <v>11279</v>
      </c>
      <c r="D667" s="11">
        <v>495.75</v>
      </c>
      <c r="E667" s="11">
        <f t="shared" si="10"/>
        <v>4.3953364659987587E-2</v>
      </c>
      <c r="F667" s="3" t="str">
        <f>_xlfn.XLOOKUP(A667,'Location list'!$A$2:$A$5,'Location list'!$B$2:$B$5)</f>
        <v>Chewy Cherry Chews Channel</v>
      </c>
      <c r="G667" s="3" t="str">
        <f>_xlfn.XLOOKUP(B667,'Location list'!$A$6:$A$11,'Location list'!$B$6:$B$11)</f>
        <v>Mallow Melt Mountains</v>
      </c>
    </row>
    <row r="668" spans="1:7" x14ac:dyDescent="0.35">
      <c r="A668" s="3" t="s">
        <v>6</v>
      </c>
      <c r="B668" s="3" t="s">
        <v>12</v>
      </c>
      <c r="C668" s="3">
        <v>16613</v>
      </c>
      <c r="D668" s="11">
        <v>1560.85</v>
      </c>
      <c r="E668" s="11">
        <f t="shared" si="10"/>
        <v>9.3953530367784255E-2</v>
      </c>
      <c r="F668" s="3" t="str">
        <f>_xlfn.XLOOKUP(A668,'Location list'!$A$2:$A$5,'Location list'!$B$2:$B$5)</f>
        <v>Chewy Cherry Chews Channel</v>
      </c>
      <c r="G668" s="3" t="str">
        <f>_xlfn.XLOOKUP(B668,'Location list'!$A$6:$A$11,'Location list'!$B$6:$B$11)</f>
        <v>Mallow Melt Mountains</v>
      </c>
    </row>
    <row r="669" spans="1:7" x14ac:dyDescent="0.35">
      <c r="A669" s="3" t="s">
        <v>6</v>
      </c>
      <c r="B669" s="3" t="s">
        <v>12</v>
      </c>
      <c r="C669" s="3">
        <v>11305</v>
      </c>
      <c r="D669" s="11">
        <v>3210.09</v>
      </c>
      <c r="E669" s="11">
        <f t="shared" si="10"/>
        <v>0.28395311808934104</v>
      </c>
      <c r="F669" s="3" t="str">
        <f>_xlfn.XLOOKUP(A669,'Location list'!$A$2:$A$5,'Location list'!$B$2:$B$5)</f>
        <v>Chewy Cherry Chews Channel</v>
      </c>
      <c r="G669" s="3" t="str">
        <f>_xlfn.XLOOKUP(B669,'Location list'!$A$6:$A$11,'Location list'!$B$6:$B$11)</f>
        <v>Mallow Melt Mountains</v>
      </c>
    </row>
    <row r="670" spans="1:7" x14ac:dyDescent="0.35">
      <c r="A670" s="3" t="s">
        <v>6</v>
      </c>
      <c r="B670" s="3" t="s">
        <v>12</v>
      </c>
      <c r="C670" s="3">
        <v>15549</v>
      </c>
      <c r="D670" s="11">
        <v>372.45</v>
      </c>
      <c r="E670" s="11">
        <f t="shared" si="10"/>
        <v>2.3953308894462667E-2</v>
      </c>
      <c r="F670" s="3" t="str">
        <f>_xlfn.XLOOKUP(A670,'Location list'!$A$2:$A$5,'Location list'!$B$2:$B$5)</f>
        <v>Chewy Cherry Chews Channel</v>
      </c>
      <c r="G670" s="3" t="str">
        <f>_xlfn.XLOOKUP(B670,'Location list'!$A$6:$A$11,'Location list'!$B$6:$B$11)</f>
        <v>Mallow Melt Mountains</v>
      </c>
    </row>
    <row r="671" spans="1:7" x14ac:dyDescent="0.35">
      <c r="A671" s="3" t="s">
        <v>6</v>
      </c>
      <c r="B671" s="3" t="s">
        <v>12</v>
      </c>
      <c r="C671" s="3">
        <v>11993</v>
      </c>
      <c r="D671" s="11">
        <v>167.34</v>
      </c>
      <c r="E671" s="11">
        <f t="shared" si="10"/>
        <v>1.3953139331276579E-2</v>
      </c>
      <c r="F671" s="3" t="str">
        <f>_xlfn.XLOOKUP(A671,'Location list'!$A$2:$A$5,'Location list'!$B$2:$B$5)</f>
        <v>Chewy Cherry Chews Channel</v>
      </c>
      <c r="G671" s="3" t="str">
        <f>_xlfn.XLOOKUP(B671,'Location list'!$A$6:$A$11,'Location list'!$B$6:$B$11)</f>
        <v>Mallow Melt Mountains</v>
      </c>
    </row>
    <row r="672" spans="1:7" x14ac:dyDescent="0.35">
      <c r="A672" s="3" t="s">
        <v>6</v>
      </c>
      <c r="B672" s="3" t="s">
        <v>12</v>
      </c>
      <c r="C672" s="3">
        <v>15092</v>
      </c>
      <c r="D672" s="11">
        <v>965.19</v>
      </c>
      <c r="E672" s="11">
        <f t="shared" si="10"/>
        <v>6.3953750331301351E-2</v>
      </c>
      <c r="F672" s="3" t="str">
        <f>_xlfn.XLOOKUP(A672,'Location list'!$A$2:$A$5,'Location list'!$B$2:$B$5)</f>
        <v>Chewy Cherry Chews Channel</v>
      </c>
      <c r="G672" s="3" t="str">
        <f>_xlfn.XLOOKUP(B672,'Location list'!$A$6:$A$11,'Location list'!$B$6:$B$11)</f>
        <v>Mallow Melt Mountains</v>
      </c>
    </row>
    <row r="673" spans="1:7" x14ac:dyDescent="0.35">
      <c r="A673" s="3" t="s">
        <v>6</v>
      </c>
      <c r="B673" s="3" t="s">
        <v>12</v>
      </c>
      <c r="C673" s="3">
        <v>14179</v>
      </c>
      <c r="D673" s="11">
        <v>339.64</v>
      </c>
      <c r="E673" s="11">
        <f t="shared" si="10"/>
        <v>2.3953734395937655E-2</v>
      </c>
      <c r="F673" s="3" t="str">
        <f>_xlfn.XLOOKUP(A673,'Location list'!$A$2:$A$5,'Location list'!$B$2:$B$5)</f>
        <v>Chewy Cherry Chews Channel</v>
      </c>
      <c r="G673" s="3" t="str">
        <f>_xlfn.XLOOKUP(B673,'Location list'!$A$6:$A$11,'Location list'!$B$6:$B$11)</f>
        <v>Mallow Melt Mountains</v>
      </c>
    </row>
    <row r="674" spans="1:7" x14ac:dyDescent="0.35">
      <c r="A674" s="3" t="s">
        <v>6</v>
      </c>
      <c r="B674" s="3" t="s">
        <v>12</v>
      </c>
      <c r="C674" s="3">
        <v>16319</v>
      </c>
      <c r="D674" s="11">
        <v>390.9</v>
      </c>
      <c r="E674" s="11">
        <f t="shared" si="10"/>
        <v>2.3953673631962741E-2</v>
      </c>
      <c r="F674" s="3" t="str">
        <f>_xlfn.XLOOKUP(A674,'Location list'!$A$2:$A$5,'Location list'!$B$2:$B$5)</f>
        <v>Chewy Cherry Chews Channel</v>
      </c>
      <c r="G674" s="3" t="str">
        <f>_xlfn.XLOOKUP(B674,'Location list'!$A$6:$A$11,'Location list'!$B$6:$B$11)</f>
        <v>Mallow Melt Mountains</v>
      </c>
    </row>
    <row r="675" spans="1:7" x14ac:dyDescent="0.35">
      <c r="A675" s="3" t="s">
        <v>6</v>
      </c>
      <c r="B675" s="3" t="s">
        <v>12</v>
      </c>
      <c r="C675" s="3">
        <v>15065</v>
      </c>
      <c r="D675" s="11">
        <v>59.56</v>
      </c>
      <c r="E675" s="11">
        <f t="shared" si="10"/>
        <v>3.9535346830401599E-3</v>
      </c>
      <c r="F675" s="3" t="str">
        <f>_xlfn.XLOOKUP(A675,'Location list'!$A$2:$A$5,'Location list'!$B$2:$B$5)</f>
        <v>Chewy Cherry Chews Channel</v>
      </c>
      <c r="G675" s="3" t="str">
        <f>_xlfn.XLOOKUP(B675,'Location list'!$A$6:$A$11,'Location list'!$B$6:$B$11)</f>
        <v>Mallow Melt Mountains</v>
      </c>
    </row>
    <row r="676" spans="1:7" x14ac:dyDescent="0.35">
      <c r="A676" s="3" t="s">
        <v>6</v>
      </c>
      <c r="B676" s="3" t="s">
        <v>12</v>
      </c>
      <c r="C676" s="3">
        <v>15307</v>
      </c>
      <c r="D676" s="11">
        <v>366.66</v>
      </c>
      <c r="E676" s="11">
        <f t="shared" si="10"/>
        <v>2.3953746651858628E-2</v>
      </c>
      <c r="F676" s="3" t="str">
        <f>_xlfn.XLOOKUP(A676,'Location list'!$A$2:$A$5,'Location list'!$B$2:$B$5)</f>
        <v>Chewy Cherry Chews Channel</v>
      </c>
      <c r="G676" s="3" t="str">
        <f>_xlfn.XLOOKUP(B676,'Location list'!$A$6:$A$11,'Location list'!$B$6:$B$11)</f>
        <v>Mallow Melt Mountains</v>
      </c>
    </row>
    <row r="677" spans="1:7" x14ac:dyDescent="0.35">
      <c r="A677" s="3" t="s">
        <v>6</v>
      </c>
      <c r="B677" s="3" t="s">
        <v>12</v>
      </c>
      <c r="C677" s="3">
        <v>18876</v>
      </c>
      <c r="D677" s="11">
        <v>1773.47</v>
      </c>
      <c r="E677" s="11">
        <f t="shared" si="10"/>
        <v>9.3953697817334189E-2</v>
      </c>
      <c r="F677" s="3" t="str">
        <f>_xlfn.XLOOKUP(A677,'Location list'!$A$2:$A$5,'Location list'!$B$2:$B$5)</f>
        <v>Chewy Cherry Chews Channel</v>
      </c>
      <c r="G677" s="3" t="str">
        <f>_xlfn.XLOOKUP(B677,'Location list'!$A$6:$A$11,'Location list'!$B$6:$B$11)</f>
        <v>Mallow Melt Mountains</v>
      </c>
    </row>
    <row r="678" spans="1:7" x14ac:dyDescent="0.35">
      <c r="A678" s="3" t="s">
        <v>6</v>
      </c>
      <c r="B678" s="3" t="s">
        <v>12</v>
      </c>
      <c r="C678" s="3">
        <v>17476</v>
      </c>
      <c r="D678" s="11">
        <v>243.85</v>
      </c>
      <c r="E678" s="11">
        <f t="shared" si="10"/>
        <v>1.3953421835660333E-2</v>
      </c>
      <c r="F678" s="3" t="str">
        <f>_xlfn.XLOOKUP(A678,'Location list'!$A$2:$A$5,'Location list'!$B$2:$B$5)</f>
        <v>Chewy Cherry Chews Channel</v>
      </c>
      <c r="G678" s="3" t="str">
        <f>_xlfn.XLOOKUP(B678,'Location list'!$A$6:$A$11,'Location list'!$B$6:$B$11)</f>
        <v>Mallow Melt Mountains</v>
      </c>
    </row>
    <row r="679" spans="1:7" x14ac:dyDescent="0.35">
      <c r="A679" s="3" t="s">
        <v>6</v>
      </c>
      <c r="B679" s="3" t="s">
        <v>12</v>
      </c>
      <c r="C679" s="3">
        <v>11877</v>
      </c>
      <c r="D679" s="11">
        <v>403.27</v>
      </c>
      <c r="E679" s="11">
        <f t="shared" si="10"/>
        <v>3.3953860402458534E-2</v>
      </c>
      <c r="F679" s="3" t="str">
        <f>_xlfn.XLOOKUP(A679,'Location list'!$A$2:$A$5,'Location list'!$B$2:$B$5)</f>
        <v>Chewy Cherry Chews Channel</v>
      </c>
      <c r="G679" s="3" t="str">
        <f>_xlfn.XLOOKUP(B679,'Location list'!$A$6:$A$11,'Location list'!$B$6:$B$11)</f>
        <v>Mallow Melt Mountains</v>
      </c>
    </row>
    <row r="680" spans="1:7" x14ac:dyDescent="0.35">
      <c r="A680" s="3" t="s">
        <v>6</v>
      </c>
      <c r="B680" s="3" t="s">
        <v>12</v>
      </c>
      <c r="C680" s="3">
        <v>17228</v>
      </c>
      <c r="D680" s="11">
        <v>1618.63</v>
      </c>
      <c r="E680" s="11">
        <f t="shared" si="10"/>
        <v>9.3953447875551432E-2</v>
      </c>
      <c r="F680" s="3" t="str">
        <f>_xlfn.XLOOKUP(A680,'Location list'!$A$2:$A$5,'Location list'!$B$2:$B$5)</f>
        <v>Chewy Cherry Chews Channel</v>
      </c>
      <c r="G680" s="3" t="str">
        <f>_xlfn.XLOOKUP(B680,'Location list'!$A$6:$A$11,'Location list'!$B$6:$B$11)</f>
        <v>Mallow Melt Mountains</v>
      </c>
    </row>
    <row r="681" spans="1:7" x14ac:dyDescent="0.35">
      <c r="A681" s="3" t="s">
        <v>6</v>
      </c>
      <c r="B681" s="3" t="s">
        <v>12</v>
      </c>
      <c r="C681" s="3">
        <v>10309</v>
      </c>
      <c r="D681" s="11">
        <v>453.12</v>
      </c>
      <c r="E681" s="11">
        <f t="shared" si="10"/>
        <v>4.3953826753322343E-2</v>
      </c>
      <c r="F681" s="3" t="str">
        <f>_xlfn.XLOOKUP(A681,'Location list'!$A$2:$A$5,'Location list'!$B$2:$B$5)</f>
        <v>Chewy Cherry Chews Channel</v>
      </c>
      <c r="G681" s="3" t="str">
        <f>_xlfn.XLOOKUP(B681,'Location list'!$A$6:$A$11,'Location list'!$B$6:$B$11)</f>
        <v>Mallow Melt Mountains</v>
      </c>
    </row>
    <row r="682" spans="1:7" x14ac:dyDescent="0.35">
      <c r="A682" s="3" t="s">
        <v>6</v>
      </c>
      <c r="B682" s="3" t="s">
        <v>12</v>
      </c>
      <c r="C682" s="3">
        <v>18054</v>
      </c>
      <c r="D682" s="11">
        <v>251.92</v>
      </c>
      <c r="E682" s="11">
        <f t="shared" si="10"/>
        <v>1.3953694472139138E-2</v>
      </c>
      <c r="F682" s="3" t="str">
        <f>_xlfn.XLOOKUP(A682,'Location list'!$A$2:$A$5,'Location list'!$B$2:$B$5)</f>
        <v>Chewy Cherry Chews Channel</v>
      </c>
      <c r="G682" s="3" t="str">
        <f>_xlfn.XLOOKUP(B682,'Location list'!$A$6:$A$11,'Location list'!$B$6:$B$11)</f>
        <v>Mallow Melt Mountains</v>
      </c>
    </row>
    <row r="683" spans="1:7" x14ac:dyDescent="0.35">
      <c r="A683" s="3" t="s">
        <v>6</v>
      </c>
      <c r="B683" s="3" t="s">
        <v>12</v>
      </c>
      <c r="C683" s="3">
        <v>10248</v>
      </c>
      <c r="D683" s="11">
        <v>347.96</v>
      </c>
      <c r="E683" s="11">
        <f t="shared" si="10"/>
        <v>3.3953942232630756E-2</v>
      </c>
      <c r="F683" s="3" t="str">
        <f>_xlfn.XLOOKUP(A683,'Location list'!$A$2:$A$5,'Location list'!$B$2:$B$5)</f>
        <v>Chewy Cherry Chews Channel</v>
      </c>
      <c r="G683" s="3" t="str">
        <f>_xlfn.XLOOKUP(B683,'Location list'!$A$6:$A$11,'Location list'!$B$6:$B$11)</f>
        <v>Mallow Melt Mountains</v>
      </c>
    </row>
    <row r="684" spans="1:7" x14ac:dyDescent="0.35">
      <c r="A684" s="3" t="s">
        <v>6</v>
      </c>
      <c r="B684" s="3" t="s">
        <v>12</v>
      </c>
      <c r="C684" s="3">
        <v>16819</v>
      </c>
      <c r="D684" s="11">
        <v>1916.58</v>
      </c>
      <c r="E684" s="11">
        <f t="shared" si="10"/>
        <v>0.11395326713835542</v>
      </c>
      <c r="F684" s="3" t="str">
        <f>_xlfn.XLOOKUP(A684,'Location list'!$A$2:$A$5,'Location list'!$B$2:$B$5)</f>
        <v>Chewy Cherry Chews Channel</v>
      </c>
      <c r="G684" s="3" t="str">
        <f>_xlfn.XLOOKUP(B684,'Location list'!$A$6:$A$11,'Location list'!$B$6:$B$11)</f>
        <v>Mallow Melt Mountains</v>
      </c>
    </row>
    <row r="685" spans="1:7" x14ac:dyDescent="0.35">
      <c r="A685" s="3" t="s">
        <v>6</v>
      </c>
      <c r="B685" s="3" t="s">
        <v>12</v>
      </c>
      <c r="C685" s="3">
        <v>12064</v>
      </c>
      <c r="D685" s="11">
        <v>288.97000000000003</v>
      </c>
      <c r="E685" s="11">
        <f t="shared" si="10"/>
        <v>2.3953083554376659E-2</v>
      </c>
      <c r="F685" s="3" t="str">
        <f>_xlfn.XLOOKUP(A685,'Location list'!$A$2:$A$5,'Location list'!$B$2:$B$5)</f>
        <v>Chewy Cherry Chews Channel</v>
      </c>
      <c r="G685" s="3" t="str">
        <f>_xlfn.XLOOKUP(B685,'Location list'!$A$6:$A$11,'Location list'!$B$6:$B$11)</f>
        <v>Mallow Melt Mountains</v>
      </c>
    </row>
    <row r="686" spans="1:7" x14ac:dyDescent="0.35">
      <c r="A686" s="3" t="s">
        <v>6</v>
      </c>
      <c r="B686" s="3" t="s">
        <v>12</v>
      </c>
      <c r="C686" s="3">
        <v>12110</v>
      </c>
      <c r="D686" s="11">
        <v>653.38</v>
      </c>
      <c r="E686" s="11">
        <f t="shared" si="10"/>
        <v>5.3953757225433524E-2</v>
      </c>
      <c r="F686" s="3" t="str">
        <f>_xlfn.XLOOKUP(A686,'Location list'!$A$2:$A$5,'Location list'!$B$2:$B$5)</f>
        <v>Chewy Cherry Chews Channel</v>
      </c>
      <c r="G686" s="3" t="str">
        <f>_xlfn.XLOOKUP(B686,'Location list'!$A$6:$A$11,'Location list'!$B$6:$B$11)</f>
        <v>Mallow Melt Mountains</v>
      </c>
    </row>
    <row r="687" spans="1:7" x14ac:dyDescent="0.35">
      <c r="A687" s="3" t="s">
        <v>6</v>
      </c>
      <c r="B687" s="3" t="s">
        <v>12</v>
      </c>
      <c r="C687" s="3">
        <v>17542</v>
      </c>
      <c r="D687" s="11">
        <v>3226.91</v>
      </c>
      <c r="E687" s="11">
        <f t="shared" si="10"/>
        <v>0.18395336905712004</v>
      </c>
      <c r="F687" s="3" t="str">
        <f>_xlfn.XLOOKUP(A687,'Location list'!$A$2:$A$5,'Location list'!$B$2:$B$5)</f>
        <v>Chewy Cherry Chews Channel</v>
      </c>
      <c r="G687" s="3" t="str">
        <f>_xlfn.XLOOKUP(B687,'Location list'!$A$6:$A$11,'Location list'!$B$6:$B$11)</f>
        <v>Mallow Melt Mountains</v>
      </c>
    </row>
    <row r="688" spans="1:7" x14ac:dyDescent="0.35">
      <c r="A688" s="3" t="s">
        <v>6</v>
      </c>
      <c r="B688" s="3" t="s">
        <v>12</v>
      </c>
      <c r="C688" s="3">
        <v>16660</v>
      </c>
      <c r="D688" s="11">
        <v>1232.07</v>
      </c>
      <c r="E688" s="11">
        <f t="shared" si="10"/>
        <v>7.3953781512605038E-2</v>
      </c>
      <c r="F688" s="3" t="str">
        <f>_xlfn.XLOOKUP(A688,'Location list'!$A$2:$A$5,'Location list'!$B$2:$B$5)</f>
        <v>Chewy Cherry Chews Channel</v>
      </c>
      <c r="G688" s="3" t="str">
        <f>_xlfn.XLOOKUP(B688,'Location list'!$A$6:$A$11,'Location list'!$B$6:$B$11)</f>
        <v>Mallow Melt Mountains</v>
      </c>
    </row>
    <row r="689" spans="1:7" x14ac:dyDescent="0.35">
      <c r="A689" s="3" t="s">
        <v>6</v>
      </c>
      <c r="B689" s="3" t="s">
        <v>12</v>
      </c>
      <c r="C689" s="3">
        <v>17225</v>
      </c>
      <c r="D689" s="11">
        <v>240.35</v>
      </c>
      <c r="E689" s="11">
        <f t="shared" si="10"/>
        <v>1.3953555878084179E-2</v>
      </c>
      <c r="F689" s="3" t="str">
        <f>_xlfn.XLOOKUP(A689,'Location list'!$A$2:$A$5,'Location list'!$B$2:$B$5)</f>
        <v>Chewy Cherry Chews Channel</v>
      </c>
      <c r="G689" s="3" t="str">
        <f>_xlfn.XLOOKUP(B689,'Location list'!$A$6:$A$11,'Location list'!$B$6:$B$11)</f>
        <v>Mallow Melt Mountains</v>
      </c>
    </row>
    <row r="690" spans="1:7" x14ac:dyDescent="0.35">
      <c r="A690" s="3" t="s">
        <v>6</v>
      </c>
      <c r="B690" s="3" t="s">
        <v>12</v>
      </c>
      <c r="C690" s="3">
        <v>15785</v>
      </c>
      <c r="D690" s="11">
        <v>535.96</v>
      </c>
      <c r="E690" s="11">
        <f t="shared" si="10"/>
        <v>3.3953753563509666E-2</v>
      </c>
      <c r="F690" s="3" t="str">
        <f>_xlfn.XLOOKUP(A690,'Location list'!$A$2:$A$5,'Location list'!$B$2:$B$5)</f>
        <v>Chewy Cherry Chews Channel</v>
      </c>
      <c r="G690" s="3" t="str">
        <f>_xlfn.XLOOKUP(B690,'Location list'!$A$6:$A$11,'Location list'!$B$6:$B$11)</f>
        <v>Mallow Melt Mountains</v>
      </c>
    </row>
    <row r="691" spans="1:7" x14ac:dyDescent="0.35">
      <c r="A691" s="3" t="s">
        <v>6</v>
      </c>
      <c r="B691" s="3" t="s">
        <v>12</v>
      </c>
      <c r="C691" s="3">
        <v>11660</v>
      </c>
      <c r="D691" s="11">
        <v>629.1</v>
      </c>
      <c r="E691" s="11">
        <f t="shared" si="10"/>
        <v>5.3953687821612355E-2</v>
      </c>
      <c r="F691" s="3" t="str">
        <f>_xlfn.XLOOKUP(A691,'Location list'!$A$2:$A$5,'Location list'!$B$2:$B$5)</f>
        <v>Chewy Cherry Chews Channel</v>
      </c>
      <c r="G691" s="3" t="str">
        <f>_xlfn.XLOOKUP(B691,'Location list'!$A$6:$A$11,'Location list'!$B$6:$B$11)</f>
        <v>Mallow Melt Mountains</v>
      </c>
    </row>
    <row r="692" spans="1:7" x14ac:dyDescent="0.35">
      <c r="A692" s="3" t="s">
        <v>6</v>
      </c>
      <c r="B692" s="3" t="s">
        <v>12</v>
      </c>
      <c r="C692" s="3">
        <v>19315</v>
      </c>
      <c r="D692" s="11">
        <v>2201.0100000000002</v>
      </c>
      <c r="E692" s="11">
        <f t="shared" si="10"/>
        <v>0.11395340409008543</v>
      </c>
      <c r="F692" s="3" t="str">
        <f>_xlfn.XLOOKUP(A692,'Location list'!$A$2:$A$5,'Location list'!$B$2:$B$5)</f>
        <v>Chewy Cherry Chews Channel</v>
      </c>
      <c r="G692" s="3" t="str">
        <f>_xlfn.XLOOKUP(B692,'Location list'!$A$6:$A$11,'Location list'!$B$6:$B$11)</f>
        <v>Mallow Melt Mountains</v>
      </c>
    </row>
    <row r="693" spans="1:7" x14ac:dyDescent="0.35">
      <c r="A693" s="3" t="s">
        <v>6</v>
      </c>
      <c r="B693" s="3" t="s">
        <v>12</v>
      </c>
      <c r="C693" s="3">
        <v>16793</v>
      </c>
      <c r="D693" s="11">
        <v>738.11</v>
      </c>
      <c r="E693" s="11">
        <f t="shared" si="10"/>
        <v>4.3953432978026556E-2</v>
      </c>
      <c r="F693" s="3" t="str">
        <f>_xlfn.XLOOKUP(A693,'Location list'!$A$2:$A$5,'Location list'!$B$2:$B$5)</f>
        <v>Chewy Cherry Chews Channel</v>
      </c>
      <c r="G693" s="3" t="str">
        <f>_xlfn.XLOOKUP(B693,'Location list'!$A$6:$A$11,'Location list'!$B$6:$B$11)</f>
        <v>Mallow Melt Mountains</v>
      </c>
    </row>
    <row r="694" spans="1:7" x14ac:dyDescent="0.35">
      <c r="A694" s="3" t="s">
        <v>6</v>
      </c>
      <c r="B694" s="3" t="s">
        <v>12</v>
      </c>
      <c r="C694" s="3">
        <v>13137</v>
      </c>
      <c r="D694" s="11">
        <v>1365.64</v>
      </c>
      <c r="E694" s="11">
        <f t="shared" si="10"/>
        <v>0.10395371850498593</v>
      </c>
      <c r="F694" s="3" t="str">
        <f>_xlfn.XLOOKUP(A694,'Location list'!$A$2:$A$5,'Location list'!$B$2:$B$5)</f>
        <v>Chewy Cherry Chews Channel</v>
      </c>
      <c r="G694" s="3" t="str">
        <f>_xlfn.XLOOKUP(B694,'Location list'!$A$6:$A$11,'Location list'!$B$6:$B$11)</f>
        <v>Mallow Melt Mountains</v>
      </c>
    </row>
    <row r="695" spans="1:7" x14ac:dyDescent="0.35">
      <c r="A695" s="3" t="s">
        <v>6</v>
      </c>
      <c r="B695" s="3" t="s">
        <v>12</v>
      </c>
      <c r="C695" s="3">
        <v>15680</v>
      </c>
      <c r="D695" s="11">
        <v>3041.19</v>
      </c>
      <c r="E695" s="11">
        <f t="shared" si="10"/>
        <v>0.19395344387755103</v>
      </c>
      <c r="F695" s="3" t="str">
        <f>_xlfn.XLOOKUP(A695,'Location list'!$A$2:$A$5,'Location list'!$B$2:$B$5)</f>
        <v>Chewy Cherry Chews Channel</v>
      </c>
      <c r="G695" s="3" t="str">
        <f>_xlfn.XLOOKUP(B695,'Location list'!$A$6:$A$11,'Location list'!$B$6:$B$11)</f>
        <v>Mallow Melt Mountains</v>
      </c>
    </row>
    <row r="696" spans="1:7" x14ac:dyDescent="0.35">
      <c r="A696" s="3" t="s">
        <v>6</v>
      </c>
      <c r="B696" s="3" t="s">
        <v>12</v>
      </c>
      <c r="C696" s="3">
        <v>18354</v>
      </c>
      <c r="D696" s="11">
        <v>1173.8</v>
      </c>
      <c r="E696" s="11">
        <f t="shared" si="10"/>
        <v>6.3953361665032141E-2</v>
      </c>
      <c r="F696" s="3" t="str">
        <f>_xlfn.XLOOKUP(A696,'Location list'!$A$2:$A$5,'Location list'!$B$2:$B$5)</f>
        <v>Chewy Cherry Chews Channel</v>
      </c>
      <c r="G696" s="3" t="str">
        <f>_xlfn.XLOOKUP(B696,'Location list'!$A$6:$A$11,'Location list'!$B$6:$B$11)</f>
        <v>Mallow Melt Mountains</v>
      </c>
    </row>
    <row r="697" spans="1:7" x14ac:dyDescent="0.35">
      <c r="A697" s="3" t="s">
        <v>6</v>
      </c>
      <c r="B697" s="3" t="s">
        <v>12</v>
      </c>
      <c r="C697" s="3">
        <v>16595</v>
      </c>
      <c r="D697" s="11">
        <v>895.36</v>
      </c>
      <c r="E697" s="11">
        <f t="shared" si="10"/>
        <v>5.3953600482072914E-2</v>
      </c>
      <c r="F697" s="3" t="str">
        <f>_xlfn.XLOOKUP(A697,'Location list'!$A$2:$A$5,'Location list'!$B$2:$B$5)</f>
        <v>Chewy Cherry Chews Channel</v>
      </c>
      <c r="G697" s="3" t="str">
        <f>_xlfn.XLOOKUP(B697,'Location list'!$A$6:$A$11,'Location list'!$B$6:$B$11)</f>
        <v>Mallow Melt Mountains</v>
      </c>
    </row>
    <row r="698" spans="1:7" x14ac:dyDescent="0.35">
      <c r="A698" s="3" t="s">
        <v>6</v>
      </c>
      <c r="B698" s="3" t="s">
        <v>12</v>
      </c>
      <c r="C698" s="3">
        <v>18842</v>
      </c>
      <c r="D698" s="11">
        <v>5350.25</v>
      </c>
      <c r="E698" s="11">
        <f t="shared" si="10"/>
        <v>0.28395340197431268</v>
      </c>
      <c r="F698" s="3" t="str">
        <f>_xlfn.XLOOKUP(A698,'Location list'!$A$2:$A$5,'Location list'!$B$2:$B$5)</f>
        <v>Chewy Cherry Chews Channel</v>
      </c>
      <c r="G698" s="3" t="str">
        <f>_xlfn.XLOOKUP(B698,'Location list'!$A$6:$A$11,'Location list'!$B$6:$B$11)</f>
        <v>Mallow Melt Mountains</v>
      </c>
    </row>
    <row r="699" spans="1:7" x14ac:dyDescent="0.35">
      <c r="A699" s="3" t="s">
        <v>6</v>
      </c>
      <c r="B699" s="3" t="s">
        <v>12</v>
      </c>
      <c r="C699" s="3">
        <v>16704</v>
      </c>
      <c r="D699" s="11">
        <v>2738.68</v>
      </c>
      <c r="E699" s="11">
        <f t="shared" si="10"/>
        <v>0.16395354406130266</v>
      </c>
      <c r="F699" s="3" t="str">
        <f>_xlfn.XLOOKUP(A699,'Location list'!$A$2:$A$5,'Location list'!$B$2:$B$5)</f>
        <v>Chewy Cherry Chews Channel</v>
      </c>
      <c r="G699" s="3" t="str">
        <f>_xlfn.XLOOKUP(B699,'Location list'!$A$6:$A$11,'Location list'!$B$6:$B$11)</f>
        <v>Mallow Melt Mountains</v>
      </c>
    </row>
    <row r="700" spans="1:7" x14ac:dyDescent="0.35">
      <c r="A700" s="3" t="s">
        <v>6</v>
      </c>
      <c r="B700" s="3" t="s">
        <v>12</v>
      </c>
      <c r="C700" s="3">
        <v>14179</v>
      </c>
      <c r="D700" s="11">
        <v>339.64</v>
      </c>
      <c r="E700" s="11">
        <f t="shared" si="10"/>
        <v>2.3953734395937655E-2</v>
      </c>
      <c r="F700" s="3" t="str">
        <f>_xlfn.XLOOKUP(A700,'Location list'!$A$2:$A$5,'Location list'!$B$2:$B$5)</f>
        <v>Chewy Cherry Chews Channel</v>
      </c>
      <c r="G700" s="3" t="str">
        <f>_xlfn.XLOOKUP(B700,'Location list'!$A$6:$A$11,'Location list'!$B$6:$B$11)</f>
        <v>Mallow Melt Mountains</v>
      </c>
    </row>
    <row r="701" spans="1:7" x14ac:dyDescent="0.35">
      <c r="A701" s="3" t="s">
        <v>6</v>
      </c>
      <c r="B701" s="3" t="s">
        <v>12</v>
      </c>
      <c r="C701" s="3">
        <v>18660</v>
      </c>
      <c r="D701" s="11">
        <v>1006.77</v>
      </c>
      <c r="E701" s="11">
        <f t="shared" si="10"/>
        <v>5.395337620578778E-2</v>
      </c>
      <c r="F701" s="3" t="str">
        <f>_xlfn.XLOOKUP(A701,'Location list'!$A$2:$A$5,'Location list'!$B$2:$B$5)</f>
        <v>Chewy Cherry Chews Channel</v>
      </c>
      <c r="G701" s="3" t="str">
        <f>_xlfn.XLOOKUP(B701,'Location list'!$A$6:$A$11,'Location list'!$B$6:$B$11)</f>
        <v>Mallow Melt Mountains</v>
      </c>
    </row>
    <row r="702" spans="1:7" x14ac:dyDescent="0.35">
      <c r="A702" s="3" t="s">
        <v>6</v>
      </c>
      <c r="B702" s="3" t="s">
        <v>11</v>
      </c>
      <c r="C702" s="3">
        <v>18940</v>
      </c>
      <c r="D702" s="11">
        <v>1565.34</v>
      </c>
      <c r="E702" s="11">
        <f t="shared" si="10"/>
        <v>8.2647307286166843E-2</v>
      </c>
      <c r="F702" s="3" t="str">
        <f>_xlfn.XLOOKUP(A702,'Location list'!$A$2:$A$5,'Location list'!$B$2:$B$5)</f>
        <v>Chewy Cherry Chews Channel</v>
      </c>
      <c r="G702" s="3" t="str">
        <f>_xlfn.XLOOKUP(B702,'Location list'!$A$6:$A$11,'Location list'!$B$6:$B$11)</f>
        <v>Snickerdoodle Slopes</v>
      </c>
    </row>
    <row r="703" spans="1:7" x14ac:dyDescent="0.35">
      <c r="A703" s="3" t="s">
        <v>6</v>
      </c>
      <c r="B703" s="3" t="s">
        <v>11</v>
      </c>
      <c r="C703" s="3">
        <v>18497</v>
      </c>
      <c r="D703" s="11">
        <v>1343.75</v>
      </c>
      <c r="E703" s="11">
        <f t="shared" si="10"/>
        <v>7.2646915716062063E-2</v>
      </c>
      <c r="F703" s="3" t="str">
        <f>_xlfn.XLOOKUP(A703,'Location list'!$A$2:$A$5,'Location list'!$B$2:$B$5)</f>
        <v>Chewy Cherry Chews Channel</v>
      </c>
      <c r="G703" s="3" t="str">
        <f>_xlfn.XLOOKUP(B703,'Location list'!$A$6:$A$11,'Location list'!$B$6:$B$11)</f>
        <v>Snickerdoodle Slopes</v>
      </c>
    </row>
    <row r="704" spans="1:7" x14ac:dyDescent="0.35">
      <c r="A704" s="3" t="s">
        <v>6</v>
      </c>
      <c r="B704" s="3" t="s">
        <v>11</v>
      </c>
      <c r="C704" s="3">
        <v>10034</v>
      </c>
      <c r="D704" s="11">
        <v>126.9</v>
      </c>
      <c r="E704" s="11">
        <f t="shared" si="10"/>
        <v>1.2647000199322305E-2</v>
      </c>
      <c r="F704" s="3" t="str">
        <f>_xlfn.XLOOKUP(A704,'Location list'!$A$2:$A$5,'Location list'!$B$2:$B$5)</f>
        <v>Chewy Cherry Chews Channel</v>
      </c>
      <c r="G704" s="3" t="str">
        <f>_xlfn.XLOOKUP(B704,'Location list'!$A$6:$A$11,'Location list'!$B$6:$B$11)</f>
        <v>Snickerdoodle Slopes</v>
      </c>
    </row>
    <row r="705" spans="1:7" x14ac:dyDescent="0.35">
      <c r="A705" s="3" t="s">
        <v>6</v>
      </c>
      <c r="B705" s="3" t="s">
        <v>11</v>
      </c>
      <c r="C705" s="3">
        <v>15781</v>
      </c>
      <c r="D705" s="11">
        <v>673.01</v>
      </c>
      <c r="E705" s="11">
        <f t="shared" si="10"/>
        <v>4.2646853811545531E-2</v>
      </c>
      <c r="F705" s="3" t="str">
        <f>_xlfn.XLOOKUP(A705,'Location list'!$A$2:$A$5,'Location list'!$B$2:$B$5)</f>
        <v>Chewy Cherry Chews Channel</v>
      </c>
      <c r="G705" s="3" t="str">
        <f>_xlfn.XLOOKUP(B705,'Location list'!$A$6:$A$11,'Location list'!$B$6:$B$11)</f>
        <v>Snickerdoodle Slopes</v>
      </c>
    </row>
    <row r="706" spans="1:7" x14ac:dyDescent="0.35">
      <c r="A706" s="3" t="s">
        <v>6</v>
      </c>
      <c r="B706" s="3" t="s">
        <v>11</v>
      </c>
      <c r="C706" s="3">
        <v>18766</v>
      </c>
      <c r="D706" s="11">
        <v>1926.27</v>
      </c>
      <c r="E706" s="11">
        <f t="shared" si="10"/>
        <v>0.10264680805712459</v>
      </c>
      <c r="F706" s="3" t="str">
        <f>_xlfn.XLOOKUP(A706,'Location list'!$A$2:$A$5,'Location list'!$B$2:$B$5)</f>
        <v>Chewy Cherry Chews Channel</v>
      </c>
      <c r="G706" s="3" t="str">
        <f>_xlfn.XLOOKUP(B706,'Location list'!$A$6:$A$11,'Location list'!$B$6:$B$11)</f>
        <v>Snickerdoodle Slopes</v>
      </c>
    </row>
    <row r="707" spans="1:7" x14ac:dyDescent="0.35">
      <c r="A707" s="3" t="s">
        <v>6</v>
      </c>
      <c r="B707" s="3" t="s">
        <v>11</v>
      </c>
      <c r="C707" s="3">
        <v>18524</v>
      </c>
      <c r="D707" s="11">
        <v>789.99</v>
      </c>
      <c r="E707" s="11">
        <f t="shared" ref="E707:E770" si="11">D707/C707</f>
        <v>4.2646836536385228E-2</v>
      </c>
      <c r="F707" s="3" t="str">
        <f>_xlfn.XLOOKUP(A707,'Location list'!$A$2:$A$5,'Location list'!$B$2:$B$5)</f>
        <v>Chewy Cherry Chews Channel</v>
      </c>
      <c r="G707" s="3" t="str">
        <f>_xlfn.XLOOKUP(B707,'Location list'!$A$6:$A$11,'Location list'!$B$6:$B$11)</f>
        <v>Snickerdoodle Slopes</v>
      </c>
    </row>
    <row r="708" spans="1:7" x14ac:dyDescent="0.35">
      <c r="A708" s="3" t="s">
        <v>6</v>
      </c>
      <c r="B708" s="3" t="s">
        <v>11</v>
      </c>
      <c r="C708" s="3">
        <v>15251</v>
      </c>
      <c r="D708" s="11">
        <v>192.88</v>
      </c>
      <c r="E708" s="11">
        <f t="shared" si="11"/>
        <v>1.2647039538390924E-2</v>
      </c>
      <c r="F708" s="3" t="str">
        <f>_xlfn.XLOOKUP(A708,'Location list'!$A$2:$A$5,'Location list'!$B$2:$B$5)</f>
        <v>Chewy Cherry Chews Channel</v>
      </c>
      <c r="G708" s="3" t="str">
        <f>_xlfn.XLOOKUP(B708,'Location list'!$A$6:$A$11,'Location list'!$B$6:$B$11)</f>
        <v>Snickerdoodle Slopes</v>
      </c>
    </row>
    <row r="709" spans="1:7" x14ac:dyDescent="0.35">
      <c r="A709" s="3" t="s">
        <v>6</v>
      </c>
      <c r="B709" s="3" t="s">
        <v>11</v>
      </c>
      <c r="C709" s="3">
        <v>17325</v>
      </c>
      <c r="D709" s="11">
        <v>1605.11</v>
      </c>
      <c r="E709" s="11">
        <f t="shared" si="11"/>
        <v>9.2647041847041839E-2</v>
      </c>
      <c r="F709" s="3" t="str">
        <f>_xlfn.XLOOKUP(A709,'Location list'!$A$2:$A$5,'Location list'!$B$2:$B$5)</f>
        <v>Chewy Cherry Chews Channel</v>
      </c>
      <c r="G709" s="3" t="str">
        <f>_xlfn.XLOOKUP(B709,'Location list'!$A$6:$A$11,'Location list'!$B$6:$B$11)</f>
        <v>Snickerdoodle Slopes</v>
      </c>
    </row>
    <row r="710" spans="1:7" x14ac:dyDescent="0.35">
      <c r="A710" s="3" t="s">
        <v>6</v>
      </c>
      <c r="B710" s="3" t="s">
        <v>11</v>
      </c>
      <c r="C710" s="3">
        <v>19260</v>
      </c>
      <c r="D710" s="11">
        <v>628.78</v>
      </c>
      <c r="E710" s="11">
        <f t="shared" si="11"/>
        <v>3.2646936656282446E-2</v>
      </c>
      <c r="F710" s="3" t="str">
        <f>_xlfn.XLOOKUP(A710,'Location list'!$A$2:$A$5,'Location list'!$B$2:$B$5)</f>
        <v>Chewy Cherry Chews Channel</v>
      </c>
      <c r="G710" s="3" t="str">
        <f>_xlfn.XLOOKUP(B710,'Location list'!$A$6:$A$11,'Location list'!$B$6:$B$11)</f>
        <v>Snickerdoodle Slopes</v>
      </c>
    </row>
    <row r="711" spans="1:7" x14ac:dyDescent="0.35">
      <c r="A711" s="3" t="s">
        <v>6</v>
      </c>
      <c r="B711" s="3" t="s">
        <v>11</v>
      </c>
      <c r="C711" s="3">
        <v>11190</v>
      </c>
      <c r="D711" s="11">
        <v>1372.42</v>
      </c>
      <c r="E711" s="11">
        <f t="shared" si="11"/>
        <v>0.12264700625558535</v>
      </c>
      <c r="F711" s="3" t="str">
        <f>_xlfn.XLOOKUP(A711,'Location list'!$A$2:$A$5,'Location list'!$B$2:$B$5)</f>
        <v>Chewy Cherry Chews Channel</v>
      </c>
      <c r="G711" s="3" t="str">
        <f>_xlfn.XLOOKUP(B711,'Location list'!$A$6:$A$11,'Location list'!$B$6:$B$11)</f>
        <v>Snickerdoodle Slopes</v>
      </c>
    </row>
    <row r="712" spans="1:7" x14ac:dyDescent="0.35">
      <c r="A712" s="3" t="s">
        <v>6</v>
      </c>
      <c r="B712" s="3" t="s">
        <v>11</v>
      </c>
      <c r="C712" s="3">
        <v>16473</v>
      </c>
      <c r="D712" s="11">
        <v>1196.72</v>
      </c>
      <c r="E712" s="11">
        <f t="shared" si="11"/>
        <v>7.2647362350512959E-2</v>
      </c>
      <c r="F712" s="3" t="str">
        <f>_xlfn.XLOOKUP(A712,'Location list'!$A$2:$A$5,'Location list'!$B$2:$B$5)</f>
        <v>Chewy Cherry Chews Channel</v>
      </c>
      <c r="G712" s="3" t="str">
        <f>_xlfn.XLOOKUP(B712,'Location list'!$A$6:$A$11,'Location list'!$B$6:$B$11)</f>
        <v>Snickerdoodle Slopes</v>
      </c>
    </row>
    <row r="713" spans="1:7" x14ac:dyDescent="0.35">
      <c r="A713" s="3" t="s">
        <v>6</v>
      </c>
      <c r="B713" s="3" t="s">
        <v>11</v>
      </c>
      <c r="C713" s="3">
        <v>10470</v>
      </c>
      <c r="D713" s="11">
        <v>1493.51</v>
      </c>
      <c r="E713" s="11">
        <f t="shared" si="11"/>
        <v>0.14264660936007642</v>
      </c>
      <c r="F713" s="3" t="str">
        <f>_xlfn.XLOOKUP(A713,'Location list'!$A$2:$A$5,'Location list'!$B$2:$B$5)</f>
        <v>Chewy Cherry Chews Channel</v>
      </c>
      <c r="G713" s="3" t="str">
        <f>_xlfn.XLOOKUP(B713,'Location list'!$A$6:$A$11,'Location list'!$B$6:$B$11)</f>
        <v>Snickerdoodle Slopes</v>
      </c>
    </row>
    <row r="714" spans="1:7" x14ac:dyDescent="0.35">
      <c r="A714" s="3" t="s">
        <v>6</v>
      </c>
      <c r="B714" s="3" t="s">
        <v>11</v>
      </c>
      <c r="C714" s="3">
        <v>13174</v>
      </c>
      <c r="D714" s="11">
        <v>693.57</v>
      </c>
      <c r="E714" s="11">
        <f t="shared" si="11"/>
        <v>5.264688021861242E-2</v>
      </c>
      <c r="F714" s="3" t="str">
        <f>_xlfn.XLOOKUP(A714,'Location list'!$A$2:$A$5,'Location list'!$B$2:$B$5)</f>
        <v>Chewy Cherry Chews Channel</v>
      </c>
      <c r="G714" s="3" t="str">
        <f>_xlfn.XLOOKUP(B714,'Location list'!$A$6:$A$11,'Location list'!$B$6:$B$11)</f>
        <v>Snickerdoodle Slopes</v>
      </c>
    </row>
    <row r="715" spans="1:7" x14ac:dyDescent="0.35">
      <c r="A715" s="3" t="s">
        <v>6</v>
      </c>
      <c r="B715" s="3" t="s">
        <v>11</v>
      </c>
      <c r="C715" s="3">
        <v>10514</v>
      </c>
      <c r="D715" s="11">
        <v>1184.3699999999999</v>
      </c>
      <c r="E715" s="11">
        <f t="shared" si="11"/>
        <v>0.11264694692790564</v>
      </c>
      <c r="F715" s="3" t="str">
        <f>_xlfn.XLOOKUP(A715,'Location list'!$A$2:$A$5,'Location list'!$B$2:$B$5)</f>
        <v>Chewy Cherry Chews Channel</v>
      </c>
      <c r="G715" s="3" t="str">
        <f>_xlfn.XLOOKUP(B715,'Location list'!$A$6:$A$11,'Location list'!$B$6:$B$11)</f>
        <v>Snickerdoodle Slopes</v>
      </c>
    </row>
    <row r="716" spans="1:7" x14ac:dyDescent="0.35">
      <c r="A716" s="3" t="s">
        <v>6</v>
      </c>
      <c r="B716" s="3" t="s">
        <v>11</v>
      </c>
      <c r="C716" s="3">
        <v>19733</v>
      </c>
      <c r="D716" s="11">
        <v>1038.8800000000001</v>
      </c>
      <c r="E716" s="11">
        <f t="shared" si="11"/>
        <v>5.2646835250595457E-2</v>
      </c>
      <c r="F716" s="3" t="str">
        <f>_xlfn.XLOOKUP(A716,'Location list'!$A$2:$A$5,'Location list'!$B$2:$B$5)</f>
        <v>Chewy Cherry Chews Channel</v>
      </c>
      <c r="G716" s="3" t="str">
        <f>_xlfn.XLOOKUP(B716,'Location list'!$A$6:$A$11,'Location list'!$B$6:$B$11)</f>
        <v>Snickerdoodle Slopes</v>
      </c>
    </row>
    <row r="717" spans="1:7" x14ac:dyDescent="0.35">
      <c r="A717" s="3" t="s">
        <v>6</v>
      </c>
      <c r="B717" s="3" t="s">
        <v>11</v>
      </c>
      <c r="C717" s="3">
        <v>14831</v>
      </c>
      <c r="D717" s="11">
        <v>1670.67</v>
      </c>
      <c r="E717" s="11">
        <f t="shared" si="11"/>
        <v>0.11264715797990696</v>
      </c>
      <c r="F717" s="3" t="str">
        <f>_xlfn.XLOOKUP(A717,'Location list'!$A$2:$A$5,'Location list'!$B$2:$B$5)</f>
        <v>Chewy Cherry Chews Channel</v>
      </c>
      <c r="G717" s="3" t="str">
        <f>_xlfn.XLOOKUP(B717,'Location list'!$A$6:$A$11,'Location list'!$B$6:$B$11)</f>
        <v>Snickerdoodle Slopes</v>
      </c>
    </row>
    <row r="718" spans="1:7" x14ac:dyDescent="0.35">
      <c r="A718" s="3" t="s">
        <v>6</v>
      </c>
      <c r="B718" s="3" t="s">
        <v>11</v>
      </c>
      <c r="C718" s="3">
        <v>18702</v>
      </c>
      <c r="D718" s="11">
        <v>4350.97</v>
      </c>
      <c r="E718" s="11">
        <f t="shared" si="11"/>
        <v>0.23264731044808043</v>
      </c>
      <c r="F718" s="3" t="str">
        <f>_xlfn.XLOOKUP(A718,'Location list'!$A$2:$A$5,'Location list'!$B$2:$B$5)</f>
        <v>Chewy Cherry Chews Channel</v>
      </c>
      <c r="G718" s="3" t="str">
        <f>_xlfn.XLOOKUP(B718,'Location list'!$A$6:$A$11,'Location list'!$B$6:$B$11)</f>
        <v>Snickerdoodle Slopes</v>
      </c>
    </row>
    <row r="719" spans="1:7" x14ac:dyDescent="0.35">
      <c r="A719" s="3" t="s">
        <v>6</v>
      </c>
      <c r="B719" s="3" t="s">
        <v>11</v>
      </c>
      <c r="C719" s="3">
        <v>12897</v>
      </c>
      <c r="D719" s="11">
        <v>1839.72</v>
      </c>
      <c r="E719" s="11">
        <f t="shared" si="11"/>
        <v>0.14264712723889278</v>
      </c>
      <c r="F719" s="3" t="str">
        <f>_xlfn.XLOOKUP(A719,'Location list'!$A$2:$A$5,'Location list'!$B$2:$B$5)</f>
        <v>Chewy Cherry Chews Channel</v>
      </c>
      <c r="G719" s="3" t="str">
        <f>_xlfn.XLOOKUP(B719,'Location list'!$A$6:$A$11,'Location list'!$B$6:$B$11)</f>
        <v>Snickerdoodle Slopes</v>
      </c>
    </row>
    <row r="720" spans="1:7" x14ac:dyDescent="0.35">
      <c r="A720" s="3" t="s">
        <v>6</v>
      </c>
      <c r="B720" s="3" t="s">
        <v>11</v>
      </c>
      <c r="C720" s="3">
        <v>12372</v>
      </c>
      <c r="D720" s="11">
        <v>1269.95</v>
      </c>
      <c r="E720" s="11">
        <f t="shared" si="11"/>
        <v>0.10264710636922082</v>
      </c>
      <c r="F720" s="3" t="str">
        <f>_xlfn.XLOOKUP(A720,'Location list'!$A$2:$A$5,'Location list'!$B$2:$B$5)</f>
        <v>Chewy Cherry Chews Channel</v>
      </c>
      <c r="G720" s="3" t="str">
        <f>_xlfn.XLOOKUP(B720,'Location list'!$A$6:$A$11,'Location list'!$B$6:$B$11)</f>
        <v>Snickerdoodle Slopes</v>
      </c>
    </row>
    <row r="721" spans="1:7" x14ac:dyDescent="0.35">
      <c r="A721" s="3" t="s">
        <v>6</v>
      </c>
      <c r="B721" s="3" t="s">
        <v>11</v>
      </c>
      <c r="C721" s="3">
        <v>12433</v>
      </c>
      <c r="D721" s="11">
        <v>2892.5</v>
      </c>
      <c r="E721" s="11">
        <f t="shared" si="11"/>
        <v>0.23264698785490229</v>
      </c>
      <c r="F721" s="3" t="str">
        <f>_xlfn.XLOOKUP(A721,'Location list'!$A$2:$A$5,'Location list'!$B$2:$B$5)</f>
        <v>Chewy Cherry Chews Channel</v>
      </c>
      <c r="G721" s="3" t="str">
        <f>_xlfn.XLOOKUP(B721,'Location list'!$A$6:$A$11,'Location list'!$B$6:$B$11)</f>
        <v>Snickerdoodle Slopes</v>
      </c>
    </row>
    <row r="722" spans="1:7" x14ac:dyDescent="0.35">
      <c r="A722" s="3" t="s">
        <v>6</v>
      </c>
      <c r="B722" s="3" t="s">
        <v>11</v>
      </c>
      <c r="C722" s="3">
        <v>19509</v>
      </c>
      <c r="D722" s="11">
        <v>3563.26</v>
      </c>
      <c r="E722" s="11">
        <f t="shared" si="11"/>
        <v>0.18264698344353889</v>
      </c>
      <c r="F722" s="3" t="str">
        <f>_xlfn.XLOOKUP(A722,'Location list'!$A$2:$A$5,'Location list'!$B$2:$B$5)</f>
        <v>Chewy Cherry Chews Channel</v>
      </c>
      <c r="G722" s="3" t="str">
        <f>_xlfn.XLOOKUP(B722,'Location list'!$A$6:$A$11,'Location list'!$B$6:$B$11)</f>
        <v>Snickerdoodle Slopes</v>
      </c>
    </row>
    <row r="723" spans="1:7" x14ac:dyDescent="0.35">
      <c r="A723" s="3" t="s">
        <v>6</v>
      </c>
      <c r="B723" s="3" t="s">
        <v>11</v>
      </c>
      <c r="C723" s="3">
        <v>11544</v>
      </c>
      <c r="D723" s="11">
        <v>146</v>
      </c>
      <c r="E723" s="11">
        <f t="shared" si="11"/>
        <v>1.2647262647262647E-2</v>
      </c>
      <c r="F723" s="3" t="str">
        <f>_xlfn.XLOOKUP(A723,'Location list'!$A$2:$A$5,'Location list'!$B$2:$B$5)</f>
        <v>Chewy Cherry Chews Channel</v>
      </c>
      <c r="G723" s="3" t="str">
        <f>_xlfn.XLOOKUP(B723,'Location list'!$A$6:$A$11,'Location list'!$B$6:$B$11)</f>
        <v>Snickerdoodle Slopes</v>
      </c>
    </row>
    <row r="724" spans="1:7" x14ac:dyDescent="0.35">
      <c r="A724" s="3" t="s">
        <v>6</v>
      </c>
      <c r="B724" s="3" t="s">
        <v>11</v>
      </c>
      <c r="C724" s="3">
        <v>10622</v>
      </c>
      <c r="D724" s="11">
        <v>453</v>
      </c>
      <c r="E724" s="11">
        <f t="shared" si="11"/>
        <v>4.2647335718320467E-2</v>
      </c>
      <c r="F724" s="3" t="str">
        <f>_xlfn.XLOOKUP(A724,'Location list'!$A$2:$A$5,'Location list'!$B$2:$B$5)</f>
        <v>Chewy Cherry Chews Channel</v>
      </c>
      <c r="G724" s="3" t="str">
        <f>_xlfn.XLOOKUP(B724,'Location list'!$A$6:$A$11,'Location list'!$B$6:$B$11)</f>
        <v>Snickerdoodle Slopes</v>
      </c>
    </row>
    <row r="725" spans="1:7" x14ac:dyDescent="0.35">
      <c r="A725" s="3" t="s">
        <v>6</v>
      </c>
      <c r="B725" s="3" t="s">
        <v>11</v>
      </c>
      <c r="C725" s="3">
        <v>19061</v>
      </c>
      <c r="D725" s="11">
        <v>2719</v>
      </c>
      <c r="E725" s="11">
        <f t="shared" si="11"/>
        <v>0.14264729027857931</v>
      </c>
      <c r="F725" s="3" t="str">
        <f>_xlfn.XLOOKUP(A725,'Location list'!$A$2:$A$5,'Location list'!$B$2:$B$5)</f>
        <v>Chewy Cherry Chews Channel</v>
      </c>
      <c r="G725" s="3" t="str">
        <f>_xlfn.XLOOKUP(B725,'Location list'!$A$6:$A$11,'Location list'!$B$6:$B$11)</f>
        <v>Snickerdoodle Slopes</v>
      </c>
    </row>
    <row r="726" spans="1:7" x14ac:dyDescent="0.35">
      <c r="A726" s="3" t="s">
        <v>6</v>
      </c>
      <c r="B726" s="3" t="s">
        <v>11</v>
      </c>
      <c r="C726" s="3">
        <v>15058</v>
      </c>
      <c r="D726" s="11">
        <v>792.76</v>
      </c>
      <c r="E726" s="11">
        <f t="shared" si="11"/>
        <v>5.264709788816576E-2</v>
      </c>
      <c r="F726" s="3" t="str">
        <f>_xlfn.XLOOKUP(A726,'Location list'!$A$2:$A$5,'Location list'!$B$2:$B$5)</f>
        <v>Chewy Cherry Chews Channel</v>
      </c>
      <c r="G726" s="3" t="str">
        <f>_xlfn.XLOOKUP(B726,'Location list'!$A$6:$A$11,'Location list'!$B$6:$B$11)</f>
        <v>Snickerdoodle Slopes</v>
      </c>
    </row>
    <row r="727" spans="1:7" x14ac:dyDescent="0.35">
      <c r="A727" s="3" t="s">
        <v>6</v>
      </c>
      <c r="B727" s="3" t="s">
        <v>11</v>
      </c>
      <c r="C727" s="3">
        <v>16512</v>
      </c>
      <c r="D727" s="11">
        <v>1034.43</v>
      </c>
      <c r="E727" s="11">
        <f t="shared" si="11"/>
        <v>6.2647165697674423E-2</v>
      </c>
      <c r="F727" s="3" t="str">
        <f>_xlfn.XLOOKUP(A727,'Location list'!$A$2:$A$5,'Location list'!$B$2:$B$5)</f>
        <v>Chewy Cherry Chews Channel</v>
      </c>
      <c r="G727" s="3" t="str">
        <f>_xlfn.XLOOKUP(B727,'Location list'!$A$6:$A$11,'Location list'!$B$6:$B$11)</f>
        <v>Snickerdoodle Slopes</v>
      </c>
    </row>
    <row r="728" spans="1:7" x14ac:dyDescent="0.35">
      <c r="A728" s="3" t="s">
        <v>6</v>
      </c>
      <c r="B728" s="3" t="s">
        <v>11</v>
      </c>
      <c r="C728" s="3">
        <v>17865</v>
      </c>
      <c r="D728" s="11">
        <v>1119.19</v>
      </c>
      <c r="E728" s="11">
        <f t="shared" si="11"/>
        <v>6.2647075286873785E-2</v>
      </c>
      <c r="F728" s="3" t="str">
        <f>_xlfn.XLOOKUP(A728,'Location list'!$A$2:$A$5,'Location list'!$B$2:$B$5)</f>
        <v>Chewy Cherry Chews Channel</v>
      </c>
      <c r="G728" s="3" t="str">
        <f>_xlfn.XLOOKUP(B728,'Location list'!$A$6:$A$11,'Location list'!$B$6:$B$11)</f>
        <v>Snickerdoodle Slopes</v>
      </c>
    </row>
    <row r="729" spans="1:7" x14ac:dyDescent="0.35">
      <c r="A729" s="3" t="s">
        <v>6</v>
      </c>
      <c r="B729" s="3" t="s">
        <v>11</v>
      </c>
      <c r="C729" s="3">
        <v>13036</v>
      </c>
      <c r="D729" s="11">
        <v>1468.47</v>
      </c>
      <c r="E729" s="11">
        <f t="shared" si="11"/>
        <v>0.1126472844430807</v>
      </c>
      <c r="F729" s="3" t="str">
        <f>_xlfn.XLOOKUP(A729,'Location list'!$A$2:$A$5,'Location list'!$B$2:$B$5)</f>
        <v>Chewy Cherry Chews Channel</v>
      </c>
      <c r="G729" s="3" t="str">
        <f>_xlfn.XLOOKUP(B729,'Location list'!$A$6:$A$11,'Location list'!$B$6:$B$11)</f>
        <v>Snickerdoodle Slopes</v>
      </c>
    </row>
    <row r="730" spans="1:7" x14ac:dyDescent="0.35">
      <c r="A730" s="3" t="s">
        <v>6</v>
      </c>
      <c r="B730" s="3" t="s">
        <v>11</v>
      </c>
      <c r="C730" s="3">
        <v>11236</v>
      </c>
      <c r="D730" s="11">
        <v>1490.42</v>
      </c>
      <c r="E730" s="11">
        <f t="shared" si="11"/>
        <v>0.13264684941260235</v>
      </c>
      <c r="F730" s="3" t="str">
        <f>_xlfn.XLOOKUP(A730,'Location list'!$A$2:$A$5,'Location list'!$B$2:$B$5)</f>
        <v>Chewy Cherry Chews Channel</v>
      </c>
      <c r="G730" s="3" t="str">
        <f>_xlfn.XLOOKUP(B730,'Location list'!$A$6:$A$11,'Location list'!$B$6:$B$11)</f>
        <v>Snickerdoodle Slopes</v>
      </c>
    </row>
    <row r="731" spans="1:7" x14ac:dyDescent="0.35">
      <c r="A731" s="3" t="s">
        <v>6</v>
      </c>
      <c r="B731" s="3" t="s">
        <v>11</v>
      </c>
      <c r="C731" s="3">
        <v>12541</v>
      </c>
      <c r="D731" s="11">
        <v>660.25</v>
      </c>
      <c r="E731" s="11">
        <f t="shared" si="11"/>
        <v>5.2647316800893074E-2</v>
      </c>
      <c r="F731" s="3" t="str">
        <f>_xlfn.XLOOKUP(A731,'Location list'!$A$2:$A$5,'Location list'!$B$2:$B$5)</f>
        <v>Chewy Cherry Chews Channel</v>
      </c>
      <c r="G731" s="3" t="str">
        <f>_xlfn.XLOOKUP(B731,'Location list'!$A$6:$A$11,'Location list'!$B$6:$B$11)</f>
        <v>Snickerdoodle Slopes</v>
      </c>
    </row>
    <row r="732" spans="1:7" x14ac:dyDescent="0.35">
      <c r="A732" s="3" t="s">
        <v>6</v>
      </c>
      <c r="B732" s="3" t="s">
        <v>11</v>
      </c>
      <c r="C732" s="3">
        <v>18397</v>
      </c>
      <c r="D732" s="11">
        <v>3176.19</v>
      </c>
      <c r="E732" s="11">
        <f t="shared" si="11"/>
        <v>0.17264717073435887</v>
      </c>
      <c r="F732" s="3" t="str">
        <f>_xlfn.XLOOKUP(A732,'Location list'!$A$2:$A$5,'Location list'!$B$2:$B$5)</f>
        <v>Chewy Cherry Chews Channel</v>
      </c>
      <c r="G732" s="3" t="str">
        <f>_xlfn.XLOOKUP(B732,'Location list'!$A$6:$A$11,'Location list'!$B$6:$B$11)</f>
        <v>Snickerdoodle Slopes</v>
      </c>
    </row>
    <row r="733" spans="1:7" x14ac:dyDescent="0.35">
      <c r="A733" s="3" t="s">
        <v>6</v>
      </c>
      <c r="B733" s="3" t="s">
        <v>11</v>
      </c>
      <c r="C733" s="3">
        <v>15978</v>
      </c>
      <c r="D733" s="11">
        <v>1000.97</v>
      </c>
      <c r="E733" s="11">
        <f t="shared" si="11"/>
        <v>6.264676430091376E-2</v>
      </c>
      <c r="F733" s="3" t="str">
        <f>_xlfn.XLOOKUP(A733,'Location list'!$A$2:$A$5,'Location list'!$B$2:$B$5)</f>
        <v>Chewy Cherry Chews Channel</v>
      </c>
      <c r="G733" s="3" t="str">
        <f>_xlfn.XLOOKUP(B733,'Location list'!$A$6:$A$11,'Location list'!$B$6:$B$11)</f>
        <v>Snickerdoodle Slopes</v>
      </c>
    </row>
    <row r="734" spans="1:7" x14ac:dyDescent="0.35">
      <c r="A734" s="3" t="s">
        <v>6</v>
      </c>
      <c r="B734" s="3" t="s">
        <v>11</v>
      </c>
      <c r="C734" s="3">
        <v>10484</v>
      </c>
      <c r="D734" s="11">
        <v>342.27</v>
      </c>
      <c r="E734" s="11">
        <f t="shared" si="11"/>
        <v>3.2646890499809234E-2</v>
      </c>
      <c r="F734" s="3" t="str">
        <f>_xlfn.XLOOKUP(A734,'Location list'!$A$2:$A$5,'Location list'!$B$2:$B$5)</f>
        <v>Chewy Cherry Chews Channel</v>
      </c>
      <c r="G734" s="3" t="str">
        <f>_xlfn.XLOOKUP(B734,'Location list'!$A$6:$A$11,'Location list'!$B$6:$B$11)</f>
        <v>Snickerdoodle Slopes</v>
      </c>
    </row>
    <row r="735" spans="1:7" x14ac:dyDescent="0.35">
      <c r="A735" s="3" t="s">
        <v>6</v>
      </c>
      <c r="B735" s="3" t="s">
        <v>11</v>
      </c>
      <c r="C735" s="3">
        <v>15072</v>
      </c>
      <c r="D735" s="11">
        <v>6068.7</v>
      </c>
      <c r="E735" s="11">
        <f t="shared" si="11"/>
        <v>0.40264729299363056</v>
      </c>
      <c r="F735" s="3" t="str">
        <f>_xlfn.XLOOKUP(A735,'Location list'!$A$2:$A$5,'Location list'!$B$2:$B$5)</f>
        <v>Chewy Cherry Chews Channel</v>
      </c>
      <c r="G735" s="3" t="str">
        <f>_xlfn.XLOOKUP(B735,'Location list'!$A$6:$A$11,'Location list'!$B$6:$B$11)</f>
        <v>Snickerdoodle Slopes</v>
      </c>
    </row>
    <row r="736" spans="1:7" x14ac:dyDescent="0.35">
      <c r="A736" s="3" t="s">
        <v>6</v>
      </c>
      <c r="B736" s="3" t="s">
        <v>10</v>
      </c>
      <c r="C736" s="3">
        <v>11883</v>
      </c>
      <c r="D736" s="11">
        <v>3766</v>
      </c>
      <c r="E736" s="11">
        <f t="shared" si="11"/>
        <v>0.31692333585794835</v>
      </c>
      <c r="F736" s="3" t="str">
        <f>_xlfn.XLOOKUP(A736,'Location list'!$A$2:$A$5,'Location list'!$B$2:$B$5)</f>
        <v>Chewy Cherry Chews Channel</v>
      </c>
      <c r="G736" s="3" t="str">
        <f>_xlfn.XLOOKUP(B736,'Location list'!$A$6:$A$11,'Location list'!$B$6:$B$11)</f>
        <v>Sherbet Shoreline</v>
      </c>
    </row>
    <row r="737" spans="1:7" x14ac:dyDescent="0.35">
      <c r="A737" s="3" t="s">
        <v>6</v>
      </c>
      <c r="B737" s="3" t="s">
        <v>10</v>
      </c>
      <c r="C737" s="3">
        <v>13966</v>
      </c>
      <c r="D737" s="11">
        <v>1213.97</v>
      </c>
      <c r="E737" s="11">
        <f t="shared" si="11"/>
        <v>8.692324215953029E-2</v>
      </c>
      <c r="F737" s="3" t="str">
        <f>_xlfn.XLOOKUP(A737,'Location list'!$A$2:$A$5,'Location list'!$B$2:$B$5)</f>
        <v>Chewy Cherry Chews Channel</v>
      </c>
      <c r="G737" s="3" t="str">
        <f>_xlfn.XLOOKUP(B737,'Location list'!$A$6:$A$11,'Location list'!$B$6:$B$11)</f>
        <v>Sherbet Shoreline</v>
      </c>
    </row>
    <row r="738" spans="1:7" x14ac:dyDescent="0.35">
      <c r="A738" s="3" t="s">
        <v>6</v>
      </c>
      <c r="B738" s="3" t="s">
        <v>10</v>
      </c>
      <c r="C738" s="3">
        <v>15470</v>
      </c>
      <c r="D738" s="11">
        <v>3510.5</v>
      </c>
      <c r="E738" s="11">
        <f t="shared" si="11"/>
        <v>0.22692307692307692</v>
      </c>
      <c r="F738" s="3" t="str">
        <f>_xlfn.XLOOKUP(A738,'Location list'!$A$2:$A$5,'Location list'!$B$2:$B$5)</f>
        <v>Chewy Cherry Chews Channel</v>
      </c>
      <c r="G738" s="3" t="str">
        <f>_xlfn.XLOOKUP(B738,'Location list'!$A$6:$A$11,'Location list'!$B$6:$B$11)</f>
        <v>Sherbet Shoreline</v>
      </c>
    </row>
    <row r="739" spans="1:7" x14ac:dyDescent="0.35">
      <c r="A739" s="3" t="s">
        <v>6</v>
      </c>
      <c r="B739" s="3" t="s">
        <v>10</v>
      </c>
      <c r="C739" s="3">
        <v>15178</v>
      </c>
      <c r="D739" s="11">
        <v>-46.7</v>
      </c>
      <c r="E739" s="11">
        <f t="shared" si="11"/>
        <v>-3.0768217156410594E-3</v>
      </c>
      <c r="F739" s="3" t="str">
        <f>_xlfn.XLOOKUP(A739,'Location list'!$A$2:$A$5,'Location list'!$B$2:$B$5)</f>
        <v>Chewy Cherry Chews Channel</v>
      </c>
      <c r="G739" s="3" t="str">
        <f>_xlfn.XLOOKUP(B739,'Location list'!$A$6:$A$11,'Location list'!$B$6:$B$11)</f>
        <v>Sherbet Shoreline</v>
      </c>
    </row>
    <row r="740" spans="1:7" x14ac:dyDescent="0.35">
      <c r="A740" s="3" t="s">
        <v>6</v>
      </c>
      <c r="B740" s="3" t="s">
        <v>10</v>
      </c>
      <c r="C740" s="3">
        <v>17126</v>
      </c>
      <c r="D740" s="11">
        <v>7140.22</v>
      </c>
      <c r="E740" s="11">
        <f t="shared" si="11"/>
        <v>0.41692280742730353</v>
      </c>
      <c r="F740" s="3" t="str">
        <f>_xlfn.XLOOKUP(A740,'Location list'!$A$2:$A$5,'Location list'!$B$2:$B$5)</f>
        <v>Chewy Cherry Chews Channel</v>
      </c>
      <c r="G740" s="3" t="str">
        <f>_xlfn.XLOOKUP(B740,'Location list'!$A$6:$A$11,'Location list'!$B$6:$B$11)</f>
        <v>Sherbet Shoreline</v>
      </c>
    </row>
    <row r="741" spans="1:7" x14ac:dyDescent="0.35">
      <c r="A741" s="3" t="s">
        <v>6</v>
      </c>
      <c r="B741" s="3" t="s">
        <v>10</v>
      </c>
      <c r="C741" s="3">
        <v>17423</v>
      </c>
      <c r="D741" s="11">
        <v>2908.3</v>
      </c>
      <c r="E741" s="11">
        <f t="shared" si="11"/>
        <v>0.16692303277277162</v>
      </c>
      <c r="F741" s="3" t="str">
        <f>_xlfn.XLOOKUP(A741,'Location list'!$A$2:$A$5,'Location list'!$B$2:$B$5)</f>
        <v>Chewy Cherry Chews Channel</v>
      </c>
      <c r="G741" s="3" t="str">
        <f>_xlfn.XLOOKUP(B741,'Location list'!$A$6:$A$11,'Location list'!$B$6:$B$11)</f>
        <v>Sherbet Shoreline</v>
      </c>
    </row>
    <row r="742" spans="1:7" x14ac:dyDescent="0.35">
      <c r="A742" s="3" t="s">
        <v>6</v>
      </c>
      <c r="B742" s="3" t="s">
        <v>10</v>
      </c>
      <c r="C742" s="3">
        <v>16664</v>
      </c>
      <c r="D742" s="11">
        <v>8614.01</v>
      </c>
      <c r="E742" s="11">
        <f t="shared" si="11"/>
        <v>0.51692330772923667</v>
      </c>
      <c r="F742" s="3" t="str">
        <f>_xlfn.XLOOKUP(A742,'Location list'!$A$2:$A$5,'Location list'!$B$2:$B$5)</f>
        <v>Chewy Cherry Chews Channel</v>
      </c>
      <c r="G742" s="3" t="str">
        <f>_xlfn.XLOOKUP(B742,'Location list'!$A$6:$A$11,'Location list'!$B$6:$B$11)</f>
        <v>Sherbet Shoreline</v>
      </c>
    </row>
    <row r="743" spans="1:7" x14ac:dyDescent="0.35">
      <c r="A743" s="3" t="s">
        <v>6</v>
      </c>
      <c r="B743" s="3" t="s">
        <v>10</v>
      </c>
      <c r="C743" s="3">
        <v>17125</v>
      </c>
      <c r="D743" s="11">
        <v>1317.31</v>
      </c>
      <c r="E743" s="11">
        <f t="shared" si="11"/>
        <v>7.6923211678832107E-2</v>
      </c>
      <c r="F743" s="3" t="str">
        <f>_xlfn.XLOOKUP(A743,'Location list'!$A$2:$A$5,'Location list'!$B$2:$B$5)</f>
        <v>Chewy Cherry Chews Channel</v>
      </c>
      <c r="G743" s="3" t="str">
        <f>_xlfn.XLOOKUP(B743,'Location list'!$A$6:$A$11,'Location list'!$B$6:$B$11)</f>
        <v>Sherbet Shoreline</v>
      </c>
    </row>
    <row r="744" spans="1:7" x14ac:dyDescent="0.35">
      <c r="A744" s="3" t="s">
        <v>6</v>
      </c>
      <c r="B744" s="3" t="s">
        <v>10</v>
      </c>
      <c r="C744" s="3">
        <v>10884</v>
      </c>
      <c r="D744" s="11">
        <v>2252.15</v>
      </c>
      <c r="E744" s="11">
        <f t="shared" si="11"/>
        <v>0.20692300624770305</v>
      </c>
      <c r="F744" s="3" t="str">
        <f>_xlfn.XLOOKUP(A744,'Location list'!$A$2:$A$5,'Location list'!$B$2:$B$5)</f>
        <v>Chewy Cherry Chews Channel</v>
      </c>
      <c r="G744" s="3" t="str">
        <f>_xlfn.XLOOKUP(B744,'Location list'!$A$6:$A$11,'Location list'!$B$6:$B$11)</f>
        <v>Sherbet Shoreline</v>
      </c>
    </row>
    <row r="745" spans="1:7" x14ac:dyDescent="0.35">
      <c r="A745" s="3" t="s">
        <v>6</v>
      </c>
      <c r="B745" s="3" t="s">
        <v>10</v>
      </c>
      <c r="C745" s="3">
        <v>15853</v>
      </c>
      <c r="D745" s="11">
        <v>3121.82</v>
      </c>
      <c r="E745" s="11">
        <f t="shared" si="11"/>
        <v>0.19692297987762569</v>
      </c>
      <c r="F745" s="3" t="str">
        <f>_xlfn.XLOOKUP(A745,'Location list'!$A$2:$A$5,'Location list'!$B$2:$B$5)</f>
        <v>Chewy Cherry Chews Channel</v>
      </c>
      <c r="G745" s="3" t="str">
        <f>_xlfn.XLOOKUP(B745,'Location list'!$A$6:$A$11,'Location list'!$B$6:$B$11)</f>
        <v>Sherbet Shoreline</v>
      </c>
    </row>
    <row r="746" spans="1:7" x14ac:dyDescent="0.35">
      <c r="A746" s="3" t="s">
        <v>6</v>
      </c>
      <c r="B746" s="3" t="s">
        <v>10</v>
      </c>
      <c r="C746" s="3">
        <v>18076</v>
      </c>
      <c r="D746" s="11">
        <v>4101.8599999999997</v>
      </c>
      <c r="E746" s="11">
        <f t="shared" si="11"/>
        <v>0.22692299181234785</v>
      </c>
      <c r="F746" s="3" t="str">
        <f>_xlfn.XLOOKUP(A746,'Location list'!$A$2:$A$5,'Location list'!$B$2:$B$5)</f>
        <v>Chewy Cherry Chews Channel</v>
      </c>
      <c r="G746" s="3" t="str">
        <f>_xlfn.XLOOKUP(B746,'Location list'!$A$6:$A$11,'Location list'!$B$6:$B$11)</f>
        <v>Sherbet Shoreline</v>
      </c>
    </row>
    <row r="747" spans="1:7" x14ac:dyDescent="0.35">
      <c r="A747" s="3" t="s">
        <v>6</v>
      </c>
      <c r="B747" s="3" t="s">
        <v>10</v>
      </c>
      <c r="C747" s="3">
        <v>18926</v>
      </c>
      <c r="D747" s="11">
        <v>9215.51</v>
      </c>
      <c r="E747" s="11">
        <f t="shared" si="11"/>
        <v>0.48692328014371766</v>
      </c>
      <c r="F747" s="3" t="str">
        <f>_xlfn.XLOOKUP(A747,'Location list'!$A$2:$A$5,'Location list'!$B$2:$B$5)</f>
        <v>Chewy Cherry Chews Channel</v>
      </c>
      <c r="G747" s="3" t="str">
        <f>_xlfn.XLOOKUP(B747,'Location list'!$A$6:$A$11,'Location list'!$B$6:$B$11)</f>
        <v>Sherbet Shoreline</v>
      </c>
    </row>
    <row r="748" spans="1:7" x14ac:dyDescent="0.35">
      <c r="A748" s="3" t="s">
        <v>6</v>
      </c>
      <c r="B748" s="3" t="s">
        <v>10</v>
      </c>
      <c r="C748" s="3">
        <v>18439</v>
      </c>
      <c r="D748" s="11">
        <v>6028.13</v>
      </c>
      <c r="E748" s="11">
        <f t="shared" si="11"/>
        <v>0.32692282661749555</v>
      </c>
      <c r="F748" s="3" t="str">
        <f>_xlfn.XLOOKUP(A748,'Location list'!$A$2:$A$5,'Location list'!$B$2:$B$5)</f>
        <v>Chewy Cherry Chews Channel</v>
      </c>
      <c r="G748" s="3" t="str">
        <f>_xlfn.XLOOKUP(B748,'Location list'!$A$6:$A$11,'Location list'!$B$6:$B$11)</f>
        <v>Sherbet Shoreline</v>
      </c>
    </row>
    <row r="749" spans="1:7" x14ac:dyDescent="0.35">
      <c r="A749" s="3" t="s">
        <v>6</v>
      </c>
      <c r="B749" s="3" t="s">
        <v>10</v>
      </c>
      <c r="C749" s="3">
        <v>12584</v>
      </c>
      <c r="D749" s="11">
        <v>3736.48</v>
      </c>
      <c r="E749" s="11">
        <f t="shared" si="11"/>
        <v>0.2969230769230769</v>
      </c>
      <c r="F749" s="3" t="str">
        <f>_xlfn.XLOOKUP(A749,'Location list'!$A$2:$A$5,'Location list'!$B$2:$B$5)</f>
        <v>Chewy Cherry Chews Channel</v>
      </c>
      <c r="G749" s="3" t="str">
        <f>_xlfn.XLOOKUP(B749,'Location list'!$A$6:$A$11,'Location list'!$B$6:$B$11)</f>
        <v>Sherbet Shoreline</v>
      </c>
    </row>
    <row r="750" spans="1:7" x14ac:dyDescent="0.35">
      <c r="A750" s="3" t="s">
        <v>6</v>
      </c>
      <c r="B750" s="3" t="s">
        <v>10</v>
      </c>
      <c r="C750" s="3">
        <v>10517</v>
      </c>
      <c r="D750" s="11">
        <v>4489.95</v>
      </c>
      <c r="E750" s="11">
        <f t="shared" si="11"/>
        <v>0.42692307692307691</v>
      </c>
      <c r="F750" s="3" t="str">
        <f>_xlfn.XLOOKUP(A750,'Location list'!$A$2:$A$5,'Location list'!$B$2:$B$5)</f>
        <v>Chewy Cherry Chews Channel</v>
      </c>
      <c r="G750" s="3" t="str">
        <f>_xlfn.XLOOKUP(B750,'Location list'!$A$6:$A$11,'Location list'!$B$6:$B$11)</f>
        <v>Sherbet Shoreline</v>
      </c>
    </row>
    <row r="751" spans="1:7" x14ac:dyDescent="0.35">
      <c r="A751" s="3" t="s">
        <v>6</v>
      </c>
      <c r="B751" s="3" t="s">
        <v>10</v>
      </c>
      <c r="C751" s="3">
        <v>14962</v>
      </c>
      <c r="D751" s="11">
        <v>2497.5</v>
      </c>
      <c r="E751" s="11">
        <f t="shared" si="11"/>
        <v>0.16692287127389385</v>
      </c>
      <c r="F751" s="3" t="str">
        <f>_xlfn.XLOOKUP(A751,'Location list'!$A$2:$A$5,'Location list'!$B$2:$B$5)</f>
        <v>Chewy Cherry Chews Channel</v>
      </c>
      <c r="G751" s="3" t="str">
        <f>_xlfn.XLOOKUP(B751,'Location list'!$A$6:$A$11,'Location list'!$B$6:$B$11)</f>
        <v>Sherbet Shoreline</v>
      </c>
    </row>
    <row r="752" spans="1:7" x14ac:dyDescent="0.35">
      <c r="A752" s="3" t="s">
        <v>6</v>
      </c>
      <c r="B752" s="3" t="s">
        <v>10</v>
      </c>
      <c r="C752" s="3">
        <v>11910</v>
      </c>
      <c r="D752" s="11">
        <v>916.15</v>
      </c>
      <c r="E752" s="11">
        <f t="shared" si="11"/>
        <v>7.6922753988245177E-2</v>
      </c>
      <c r="F752" s="3" t="str">
        <f>_xlfn.XLOOKUP(A752,'Location list'!$A$2:$A$5,'Location list'!$B$2:$B$5)</f>
        <v>Chewy Cherry Chews Channel</v>
      </c>
      <c r="G752" s="3" t="str">
        <f>_xlfn.XLOOKUP(B752,'Location list'!$A$6:$A$11,'Location list'!$B$6:$B$11)</f>
        <v>Sherbet Shoreline</v>
      </c>
    </row>
    <row r="753" spans="1:7" x14ac:dyDescent="0.35">
      <c r="A753" s="3" t="s">
        <v>6</v>
      </c>
      <c r="B753" s="3" t="s">
        <v>10</v>
      </c>
      <c r="C753" s="3">
        <v>15226</v>
      </c>
      <c r="D753" s="11">
        <v>3455.13</v>
      </c>
      <c r="E753" s="11">
        <f t="shared" si="11"/>
        <v>0.22692302640220677</v>
      </c>
      <c r="F753" s="3" t="str">
        <f>_xlfn.XLOOKUP(A753,'Location list'!$A$2:$A$5,'Location list'!$B$2:$B$5)</f>
        <v>Chewy Cherry Chews Channel</v>
      </c>
      <c r="G753" s="3" t="str">
        <f>_xlfn.XLOOKUP(B753,'Location list'!$A$6:$A$11,'Location list'!$B$6:$B$11)</f>
        <v>Sherbet Shoreline</v>
      </c>
    </row>
    <row r="754" spans="1:7" x14ac:dyDescent="0.35">
      <c r="A754" s="3" t="s">
        <v>6</v>
      </c>
      <c r="B754" s="3" t="s">
        <v>10</v>
      </c>
      <c r="C754" s="3">
        <v>11881</v>
      </c>
      <c r="D754" s="11">
        <v>3408.93</v>
      </c>
      <c r="E754" s="11">
        <f t="shared" si="11"/>
        <v>0.28692281794461744</v>
      </c>
      <c r="F754" s="3" t="str">
        <f>_xlfn.XLOOKUP(A754,'Location list'!$A$2:$A$5,'Location list'!$B$2:$B$5)</f>
        <v>Chewy Cherry Chews Channel</v>
      </c>
      <c r="G754" s="3" t="str">
        <f>_xlfn.XLOOKUP(B754,'Location list'!$A$6:$A$11,'Location list'!$B$6:$B$11)</f>
        <v>Sherbet Shoreline</v>
      </c>
    </row>
    <row r="755" spans="1:7" x14ac:dyDescent="0.35">
      <c r="A755" s="3" t="s">
        <v>6</v>
      </c>
      <c r="B755" s="3" t="s">
        <v>10</v>
      </c>
      <c r="C755" s="3">
        <v>16976</v>
      </c>
      <c r="D755" s="11">
        <v>5889.37</v>
      </c>
      <c r="E755" s="11">
        <f t="shared" si="11"/>
        <v>0.34692330348727612</v>
      </c>
      <c r="F755" s="3" t="str">
        <f>_xlfn.XLOOKUP(A755,'Location list'!$A$2:$A$5,'Location list'!$B$2:$B$5)</f>
        <v>Chewy Cherry Chews Channel</v>
      </c>
      <c r="G755" s="3" t="str">
        <f>_xlfn.XLOOKUP(B755,'Location list'!$A$6:$A$11,'Location list'!$B$6:$B$11)</f>
        <v>Sherbet Shoreline</v>
      </c>
    </row>
    <row r="756" spans="1:7" x14ac:dyDescent="0.35">
      <c r="A756" s="3" t="s">
        <v>6</v>
      </c>
      <c r="B756" s="3" t="s">
        <v>10</v>
      </c>
      <c r="C756" s="3">
        <v>18002</v>
      </c>
      <c r="D756" s="11">
        <v>304.64999999999998</v>
      </c>
      <c r="E756" s="11">
        <f t="shared" si="11"/>
        <v>1.6923119653371847E-2</v>
      </c>
      <c r="F756" s="3" t="str">
        <f>_xlfn.XLOOKUP(A756,'Location list'!$A$2:$A$5,'Location list'!$B$2:$B$5)</f>
        <v>Chewy Cherry Chews Channel</v>
      </c>
      <c r="G756" s="3" t="str">
        <f>_xlfn.XLOOKUP(B756,'Location list'!$A$6:$A$11,'Location list'!$B$6:$B$11)</f>
        <v>Sherbet Shoreline</v>
      </c>
    </row>
    <row r="757" spans="1:7" x14ac:dyDescent="0.35">
      <c r="A757" s="3" t="s">
        <v>6</v>
      </c>
      <c r="B757" s="3" t="s">
        <v>10</v>
      </c>
      <c r="C757" s="3">
        <v>12646</v>
      </c>
      <c r="D757" s="11">
        <v>2616.75</v>
      </c>
      <c r="E757" s="11">
        <f t="shared" si="11"/>
        <v>0.20692313775106752</v>
      </c>
      <c r="F757" s="3" t="str">
        <f>_xlfn.XLOOKUP(A757,'Location list'!$A$2:$A$5,'Location list'!$B$2:$B$5)</f>
        <v>Chewy Cherry Chews Channel</v>
      </c>
      <c r="G757" s="3" t="str">
        <f>_xlfn.XLOOKUP(B757,'Location list'!$A$6:$A$11,'Location list'!$B$6:$B$11)</f>
        <v>Sherbet Shoreline</v>
      </c>
    </row>
    <row r="758" spans="1:7" x14ac:dyDescent="0.35">
      <c r="A758" s="3" t="s">
        <v>6</v>
      </c>
      <c r="B758" s="3" t="s">
        <v>10</v>
      </c>
      <c r="C758" s="3">
        <v>13612</v>
      </c>
      <c r="D758" s="11">
        <v>3905.6</v>
      </c>
      <c r="E758" s="11">
        <f t="shared" si="11"/>
        <v>0.28692330296796942</v>
      </c>
      <c r="F758" s="3" t="str">
        <f>_xlfn.XLOOKUP(A758,'Location list'!$A$2:$A$5,'Location list'!$B$2:$B$5)</f>
        <v>Chewy Cherry Chews Channel</v>
      </c>
      <c r="G758" s="3" t="str">
        <f>_xlfn.XLOOKUP(B758,'Location list'!$A$6:$A$11,'Location list'!$B$6:$B$11)</f>
        <v>Sherbet Shoreline</v>
      </c>
    </row>
    <row r="759" spans="1:7" x14ac:dyDescent="0.35">
      <c r="A759" s="3" t="s">
        <v>6</v>
      </c>
      <c r="B759" s="3" t="s">
        <v>10</v>
      </c>
      <c r="C759" s="3">
        <v>19598</v>
      </c>
      <c r="D759" s="11">
        <v>1703.52</v>
      </c>
      <c r="E759" s="11">
        <f t="shared" si="11"/>
        <v>8.692315542402286E-2</v>
      </c>
      <c r="F759" s="3" t="str">
        <f>_xlfn.XLOOKUP(A759,'Location list'!$A$2:$A$5,'Location list'!$B$2:$B$5)</f>
        <v>Chewy Cherry Chews Channel</v>
      </c>
      <c r="G759" s="3" t="str">
        <f>_xlfn.XLOOKUP(B759,'Location list'!$A$6:$A$11,'Location list'!$B$6:$B$11)</f>
        <v>Sherbet Shoreline</v>
      </c>
    </row>
    <row r="760" spans="1:7" x14ac:dyDescent="0.35">
      <c r="A760" s="3" t="s">
        <v>6</v>
      </c>
      <c r="B760" s="3" t="s">
        <v>10</v>
      </c>
      <c r="C760" s="3">
        <v>12474</v>
      </c>
      <c r="D760" s="11">
        <v>335.84</v>
      </c>
      <c r="E760" s="11">
        <f t="shared" si="11"/>
        <v>2.6923200256533587E-2</v>
      </c>
      <c r="F760" s="3" t="str">
        <f>_xlfn.XLOOKUP(A760,'Location list'!$A$2:$A$5,'Location list'!$B$2:$B$5)</f>
        <v>Chewy Cherry Chews Channel</v>
      </c>
      <c r="G760" s="3" t="str">
        <f>_xlfn.XLOOKUP(B760,'Location list'!$A$6:$A$11,'Location list'!$B$6:$B$11)</f>
        <v>Sherbet Shoreline</v>
      </c>
    </row>
    <row r="761" spans="1:7" x14ac:dyDescent="0.35">
      <c r="A761" s="3" t="s">
        <v>6</v>
      </c>
      <c r="B761" s="3" t="s">
        <v>10</v>
      </c>
      <c r="C761" s="3">
        <v>14509</v>
      </c>
      <c r="D761" s="11">
        <v>2276.8000000000002</v>
      </c>
      <c r="E761" s="11">
        <f t="shared" si="11"/>
        <v>0.15692328899303881</v>
      </c>
      <c r="F761" s="3" t="str">
        <f>_xlfn.XLOOKUP(A761,'Location list'!$A$2:$A$5,'Location list'!$B$2:$B$5)</f>
        <v>Chewy Cherry Chews Channel</v>
      </c>
      <c r="G761" s="3" t="str">
        <f>_xlfn.XLOOKUP(B761,'Location list'!$A$6:$A$11,'Location list'!$B$6:$B$11)</f>
        <v>Sherbet Shoreline</v>
      </c>
    </row>
    <row r="762" spans="1:7" x14ac:dyDescent="0.35">
      <c r="A762" s="3" t="s">
        <v>6</v>
      </c>
      <c r="B762" s="3" t="s">
        <v>10</v>
      </c>
      <c r="C762" s="3">
        <v>17455</v>
      </c>
      <c r="D762" s="11">
        <v>4484.59</v>
      </c>
      <c r="E762" s="11">
        <f t="shared" si="11"/>
        <v>0.25692294471498139</v>
      </c>
      <c r="F762" s="3" t="str">
        <f>_xlfn.XLOOKUP(A762,'Location list'!$A$2:$A$5,'Location list'!$B$2:$B$5)</f>
        <v>Chewy Cherry Chews Channel</v>
      </c>
      <c r="G762" s="3" t="str">
        <f>_xlfn.XLOOKUP(B762,'Location list'!$A$6:$A$11,'Location list'!$B$6:$B$11)</f>
        <v>Sherbet Shoreline</v>
      </c>
    </row>
    <row r="763" spans="1:7" x14ac:dyDescent="0.35">
      <c r="A763" s="3" t="s">
        <v>6</v>
      </c>
      <c r="B763" s="3" t="s">
        <v>10</v>
      </c>
      <c r="C763" s="3">
        <v>12106</v>
      </c>
      <c r="D763" s="11">
        <v>1294.4100000000001</v>
      </c>
      <c r="E763" s="11">
        <f t="shared" si="11"/>
        <v>0.10692301338179416</v>
      </c>
      <c r="F763" s="3" t="str">
        <f>_xlfn.XLOOKUP(A763,'Location list'!$A$2:$A$5,'Location list'!$B$2:$B$5)</f>
        <v>Chewy Cherry Chews Channel</v>
      </c>
      <c r="G763" s="3" t="str">
        <f>_xlfn.XLOOKUP(B763,'Location list'!$A$6:$A$11,'Location list'!$B$6:$B$11)</f>
        <v>Sherbet Shoreline</v>
      </c>
    </row>
    <row r="764" spans="1:7" x14ac:dyDescent="0.35">
      <c r="A764" s="3" t="s">
        <v>6</v>
      </c>
      <c r="B764" s="3" t="s">
        <v>10</v>
      </c>
      <c r="C764" s="3">
        <v>18545</v>
      </c>
      <c r="D764" s="11">
        <v>2724.69</v>
      </c>
      <c r="E764" s="11">
        <f t="shared" si="11"/>
        <v>0.14692315988136964</v>
      </c>
      <c r="F764" s="3" t="str">
        <f>_xlfn.XLOOKUP(A764,'Location list'!$A$2:$A$5,'Location list'!$B$2:$B$5)</f>
        <v>Chewy Cherry Chews Channel</v>
      </c>
      <c r="G764" s="3" t="str">
        <f>_xlfn.XLOOKUP(B764,'Location list'!$A$6:$A$11,'Location list'!$B$6:$B$11)</f>
        <v>Sherbet Shoreline</v>
      </c>
    </row>
    <row r="765" spans="1:7" x14ac:dyDescent="0.35">
      <c r="A765" s="3" t="s">
        <v>6</v>
      </c>
      <c r="B765" s="3" t="s">
        <v>10</v>
      </c>
      <c r="C765" s="3">
        <v>18624</v>
      </c>
      <c r="D765" s="11">
        <v>5716.14</v>
      </c>
      <c r="E765" s="11">
        <f t="shared" si="11"/>
        <v>0.30692332474226808</v>
      </c>
      <c r="F765" s="3" t="str">
        <f>_xlfn.XLOOKUP(A765,'Location list'!$A$2:$A$5,'Location list'!$B$2:$B$5)</f>
        <v>Chewy Cherry Chews Channel</v>
      </c>
      <c r="G765" s="3" t="str">
        <f>_xlfn.XLOOKUP(B765,'Location list'!$A$6:$A$11,'Location list'!$B$6:$B$11)</f>
        <v>Sherbet Shoreline</v>
      </c>
    </row>
    <row r="766" spans="1:7" x14ac:dyDescent="0.35">
      <c r="A766" s="3" t="s">
        <v>6</v>
      </c>
      <c r="B766" s="3" t="s">
        <v>10</v>
      </c>
      <c r="C766" s="3">
        <v>16210</v>
      </c>
      <c r="D766" s="11">
        <v>112.22</v>
      </c>
      <c r="E766" s="11">
        <f t="shared" si="11"/>
        <v>6.922887106724244E-3</v>
      </c>
      <c r="F766" s="3" t="str">
        <f>_xlfn.XLOOKUP(A766,'Location list'!$A$2:$A$5,'Location list'!$B$2:$B$5)</f>
        <v>Chewy Cherry Chews Channel</v>
      </c>
      <c r="G766" s="3" t="str">
        <f>_xlfn.XLOOKUP(B766,'Location list'!$A$6:$A$11,'Location list'!$B$6:$B$11)</f>
        <v>Sherbet Shoreline</v>
      </c>
    </row>
    <row r="767" spans="1:7" x14ac:dyDescent="0.35">
      <c r="A767" s="3" t="s">
        <v>6</v>
      </c>
      <c r="B767" s="3" t="s">
        <v>10</v>
      </c>
      <c r="C767" s="3">
        <v>12578</v>
      </c>
      <c r="D767" s="11">
        <v>-38.700000000000003</v>
      </c>
      <c r="E767" s="11">
        <f t="shared" si="11"/>
        <v>-3.0768007632373988E-3</v>
      </c>
      <c r="F767" s="3" t="str">
        <f>_xlfn.XLOOKUP(A767,'Location list'!$A$2:$A$5,'Location list'!$B$2:$B$5)</f>
        <v>Chewy Cherry Chews Channel</v>
      </c>
      <c r="G767" s="3" t="str">
        <f>_xlfn.XLOOKUP(B767,'Location list'!$A$6:$A$11,'Location list'!$B$6:$B$11)</f>
        <v>Sherbet Shoreline</v>
      </c>
    </row>
    <row r="768" spans="1:7" x14ac:dyDescent="0.35">
      <c r="A768" s="3" t="s">
        <v>6</v>
      </c>
      <c r="B768" s="3" t="s">
        <v>10</v>
      </c>
      <c r="C768" s="3">
        <v>14434</v>
      </c>
      <c r="D768" s="11">
        <v>2842.39</v>
      </c>
      <c r="E768" s="11">
        <f t="shared" si="11"/>
        <v>0.19692323680199528</v>
      </c>
      <c r="F768" s="3" t="str">
        <f>_xlfn.XLOOKUP(A768,'Location list'!$A$2:$A$5,'Location list'!$B$2:$B$5)</f>
        <v>Chewy Cherry Chews Channel</v>
      </c>
      <c r="G768" s="3" t="str">
        <f>_xlfn.XLOOKUP(B768,'Location list'!$A$6:$A$11,'Location list'!$B$6:$B$11)</f>
        <v>Sherbet Shoreline</v>
      </c>
    </row>
    <row r="769" spans="1:7" x14ac:dyDescent="0.35">
      <c r="A769" s="3" t="s">
        <v>6</v>
      </c>
      <c r="B769" s="3" t="s">
        <v>10</v>
      </c>
      <c r="C769" s="3">
        <v>17758</v>
      </c>
      <c r="D769" s="11">
        <v>-54.64</v>
      </c>
      <c r="E769" s="11">
        <f t="shared" si="11"/>
        <v>-3.0769230769230769E-3</v>
      </c>
      <c r="F769" s="3" t="str">
        <f>_xlfn.XLOOKUP(A769,'Location list'!$A$2:$A$5,'Location list'!$B$2:$B$5)</f>
        <v>Chewy Cherry Chews Channel</v>
      </c>
      <c r="G769" s="3" t="str">
        <f>_xlfn.XLOOKUP(B769,'Location list'!$A$6:$A$11,'Location list'!$B$6:$B$11)</f>
        <v>Sherbet Shoreline</v>
      </c>
    </row>
    <row r="770" spans="1:7" x14ac:dyDescent="0.35">
      <c r="A770" s="3" t="s">
        <v>6</v>
      </c>
      <c r="B770" s="3" t="s">
        <v>10</v>
      </c>
      <c r="C770" s="3">
        <v>17959</v>
      </c>
      <c r="D770" s="11">
        <v>1201.8699999999999</v>
      </c>
      <c r="E770" s="11">
        <f t="shared" si="11"/>
        <v>6.6922991257865133E-2</v>
      </c>
      <c r="F770" s="3" t="str">
        <f>_xlfn.XLOOKUP(A770,'Location list'!$A$2:$A$5,'Location list'!$B$2:$B$5)</f>
        <v>Chewy Cherry Chews Channel</v>
      </c>
      <c r="G770" s="3" t="str">
        <f>_xlfn.XLOOKUP(B770,'Location list'!$A$6:$A$11,'Location list'!$B$6:$B$11)</f>
        <v>Sherbet Shoreline</v>
      </c>
    </row>
    <row r="771" spans="1:7" x14ac:dyDescent="0.35">
      <c r="A771" s="3" t="s">
        <v>6</v>
      </c>
      <c r="B771" s="3" t="s">
        <v>10</v>
      </c>
      <c r="C771" s="3">
        <v>10513</v>
      </c>
      <c r="D771" s="11">
        <v>2280.5100000000002</v>
      </c>
      <c r="E771" s="11">
        <f t="shared" ref="E771:E834" si="12">D771/C771</f>
        <v>0.21692285741462952</v>
      </c>
      <c r="F771" s="3" t="str">
        <f>_xlfn.XLOOKUP(A771,'Location list'!$A$2:$A$5,'Location list'!$B$2:$B$5)</f>
        <v>Chewy Cherry Chews Channel</v>
      </c>
      <c r="G771" s="3" t="str">
        <f>_xlfn.XLOOKUP(B771,'Location list'!$A$6:$A$11,'Location list'!$B$6:$B$11)</f>
        <v>Sherbet Shoreline</v>
      </c>
    </row>
    <row r="772" spans="1:7" x14ac:dyDescent="0.35">
      <c r="A772" s="3" t="s">
        <v>6</v>
      </c>
      <c r="B772" s="3" t="s">
        <v>10</v>
      </c>
      <c r="C772" s="3">
        <v>13472</v>
      </c>
      <c r="D772" s="11">
        <v>497.43</v>
      </c>
      <c r="E772" s="11">
        <f t="shared" si="12"/>
        <v>3.6923248218527313E-2</v>
      </c>
      <c r="F772" s="3" t="str">
        <f>_xlfn.XLOOKUP(A772,'Location list'!$A$2:$A$5,'Location list'!$B$2:$B$5)</f>
        <v>Chewy Cherry Chews Channel</v>
      </c>
      <c r="G772" s="3" t="str">
        <f>_xlfn.XLOOKUP(B772,'Location list'!$A$6:$A$11,'Location list'!$B$6:$B$11)</f>
        <v>Sherbet Shoreline</v>
      </c>
    </row>
    <row r="773" spans="1:7" x14ac:dyDescent="0.35">
      <c r="A773" s="3" t="s">
        <v>6</v>
      </c>
      <c r="B773" s="3" t="s">
        <v>10</v>
      </c>
      <c r="C773" s="3">
        <v>13371</v>
      </c>
      <c r="D773" s="11">
        <v>1162.25</v>
      </c>
      <c r="E773" s="11">
        <f t="shared" si="12"/>
        <v>8.6923191982649015E-2</v>
      </c>
      <c r="F773" s="3" t="str">
        <f>_xlfn.XLOOKUP(A773,'Location list'!$A$2:$A$5,'Location list'!$B$2:$B$5)</f>
        <v>Chewy Cherry Chews Channel</v>
      </c>
      <c r="G773" s="3" t="str">
        <f>_xlfn.XLOOKUP(B773,'Location list'!$A$6:$A$11,'Location list'!$B$6:$B$11)</f>
        <v>Sherbet Shoreline</v>
      </c>
    </row>
    <row r="774" spans="1:7" x14ac:dyDescent="0.35">
      <c r="A774" s="3" t="s">
        <v>6</v>
      </c>
      <c r="B774" s="3" t="s">
        <v>10</v>
      </c>
      <c r="C774" s="3">
        <v>12115</v>
      </c>
      <c r="D774" s="11">
        <v>1537.67</v>
      </c>
      <c r="E774" s="11">
        <f t="shared" si="12"/>
        <v>0.12692282294676022</v>
      </c>
      <c r="F774" s="3" t="str">
        <f>_xlfn.XLOOKUP(A774,'Location list'!$A$2:$A$5,'Location list'!$B$2:$B$5)</f>
        <v>Chewy Cherry Chews Channel</v>
      </c>
      <c r="G774" s="3" t="str">
        <f>_xlfn.XLOOKUP(B774,'Location list'!$A$6:$A$11,'Location list'!$B$6:$B$11)</f>
        <v>Sherbet Shoreline</v>
      </c>
    </row>
    <row r="775" spans="1:7" x14ac:dyDescent="0.35">
      <c r="A775" s="3" t="s">
        <v>6</v>
      </c>
      <c r="B775" s="3" t="s">
        <v>9</v>
      </c>
      <c r="C775" s="3">
        <v>10930</v>
      </c>
      <c r="D775" s="11">
        <v>3819.75</v>
      </c>
      <c r="E775" s="11">
        <f t="shared" si="12"/>
        <v>0.34947392497712715</v>
      </c>
      <c r="F775" s="3" t="str">
        <f>_xlfn.XLOOKUP(A775,'Location list'!$A$2:$A$5,'Location list'!$B$2:$B$5)</f>
        <v>Chewy Cherry Chews Channel</v>
      </c>
      <c r="G775" s="3" t="str">
        <f>_xlfn.XLOOKUP(B775,'Location list'!$A$6:$A$11,'Location list'!$B$6:$B$11)</f>
        <v>Sugarplum Springs</v>
      </c>
    </row>
    <row r="776" spans="1:7" x14ac:dyDescent="0.35">
      <c r="A776" s="3" t="s">
        <v>6</v>
      </c>
      <c r="B776" s="3" t="s">
        <v>9</v>
      </c>
      <c r="C776" s="3">
        <v>12308</v>
      </c>
      <c r="D776" s="11">
        <v>1593.56</v>
      </c>
      <c r="E776" s="11">
        <f t="shared" si="12"/>
        <v>0.12947351316217093</v>
      </c>
      <c r="F776" s="3" t="str">
        <f>_xlfn.XLOOKUP(A776,'Location list'!$A$2:$A$5,'Location list'!$B$2:$B$5)</f>
        <v>Chewy Cherry Chews Channel</v>
      </c>
      <c r="G776" s="3" t="str">
        <f>_xlfn.XLOOKUP(B776,'Location list'!$A$6:$A$11,'Location list'!$B$6:$B$11)</f>
        <v>Sugarplum Springs</v>
      </c>
    </row>
    <row r="777" spans="1:7" x14ac:dyDescent="0.35">
      <c r="A777" s="3" t="s">
        <v>6</v>
      </c>
      <c r="B777" s="3" t="s">
        <v>9</v>
      </c>
      <c r="C777" s="3">
        <v>19195</v>
      </c>
      <c r="D777" s="11">
        <v>2677.2</v>
      </c>
      <c r="E777" s="11">
        <f t="shared" si="12"/>
        <v>0.1394738213076322</v>
      </c>
      <c r="F777" s="3" t="str">
        <f>_xlfn.XLOOKUP(A777,'Location list'!$A$2:$A$5,'Location list'!$B$2:$B$5)</f>
        <v>Chewy Cherry Chews Channel</v>
      </c>
      <c r="G777" s="3" t="str">
        <f>_xlfn.XLOOKUP(B777,'Location list'!$A$6:$A$11,'Location list'!$B$6:$B$11)</f>
        <v>Sugarplum Springs</v>
      </c>
    </row>
    <row r="778" spans="1:7" x14ac:dyDescent="0.35">
      <c r="A778" s="3" t="s">
        <v>6</v>
      </c>
      <c r="B778" s="3" t="s">
        <v>9</v>
      </c>
      <c r="C778" s="3">
        <v>10149</v>
      </c>
      <c r="D778" s="11">
        <v>2734.89</v>
      </c>
      <c r="E778" s="11">
        <f t="shared" si="12"/>
        <v>0.26947383978717115</v>
      </c>
      <c r="F778" s="3" t="str">
        <f>_xlfn.XLOOKUP(A778,'Location list'!$A$2:$A$5,'Location list'!$B$2:$B$5)</f>
        <v>Chewy Cherry Chews Channel</v>
      </c>
      <c r="G778" s="3" t="str">
        <f>_xlfn.XLOOKUP(B778,'Location list'!$A$6:$A$11,'Location list'!$B$6:$B$11)</f>
        <v>Sugarplum Springs</v>
      </c>
    </row>
    <row r="779" spans="1:7" x14ac:dyDescent="0.35">
      <c r="A779" s="3" t="s">
        <v>6</v>
      </c>
      <c r="B779" s="3" t="s">
        <v>9</v>
      </c>
      <c r="C779" s="3">
        <v>18976</v>
      </c>
      <c r="D779" s="11">
        <v>1887.61</v>
      </c>
      <c r="E779" s="11">
        <f t="shared" si="12"/>
        <v>9.9473545531197291E-2</v>
      </c>
      <c r="F779" s="3" t="str">
        <f>_xlfn.XLOOKUP(A779,'Location list'!$A$2:$A$5,'Location list'!$B$2:$B$5)</f>
        <v>Chewy Cherry Chews Channel</v>
      </c>
      <c r="G779" s="3" t="str">
        <f>_xlfn.XLOOKUP(B779,'Location list'!$A$6:$A$11,'Location list'!$B$6:$B$11)</f>
        <v>Sugarplum Springs</v>
      </c>
    </row>
    <row r="780" spans="1:7" x14ac:dyDescent="0.35">
      <c r="A780" s="3" t="s">
        <v>6</v>
      </c>
      <c r="B780" s="3" t="s">
        <v>9</v>
      </c>
      <c r="C780" s="3">
        <v>10019</v>
      </c>
      <c r="D780" s="11">
        <v>1798.15</v>
      </c>
      <c r="E780" s="11">
        <f t="shared" si="12"/>
        <v>0.17947399940113784</v>
      </c>
      <c r="F780" s="3" t="str">
        <f>_xlfn.XLOOKUP(A780,'Location list'!$A$2:$A$5,'Location list'!$B$2:$B$5)</f>
        <v>Chewy Cherry Chews Channel</v>
      </c>
      <c r="G780" s="3" t="str">
        <f>_xlfn.XLOOKUP(B780,'Location list'!$A$6:$A$11,'Location list'!$B$6:$B$11)</f>
        <v>Sugarplum Springs</v>
      </c>
    </row>
    <row r="781" spans="1:7" x14ac:dyDescent="0.35">
      <c r="A781" s="3" t="s">
        <v>6</v>
      </c>
      <c r="B781" s="3" t="s">
        <v>9</v>
      </c>
      <c r="C781" s="3">
        <v>19806</v>
      </c>
      <c r="D781" s="11">
        <v>1574.06</v>
      </c>
      <c r="E781" s="11">
        <f t="shared" si="12"/>
        <v>7.9473896798949811E-2</v>
      </c>
      <c r="F781" s="3" t="str">
        <f>_xlfn.XLOOKUP(A781,'Location list'!$A$2:$A$5,'Location list'!$B$2:$B$5)</f>
        <v>Chewy Cherry Chews Channel</v>
      </c>
      <c r="G781" s="3" t="str">
        <f>_xlfn.XLOOKUP(B781,'Location list'!$A$6:$A$11,'Location list'!$B$6:$B$11)</f>
        <v>Sugarplum Springs</v>
      </c>
    </row>
    <row r="782" spans="1:7" x14ac:dyDescent="0.35">
      <c r="A782" s="3" t="s">
        <v>6</v>
      </c>
      <c r="B782" s="3" t="s">
        <v>9</v>
      </c>
      <c r="C782" s="3">
        <v>12506</v>
      </c>
      <c r="D782" s="11">
        <v>2119.44</v>
      </c>
      <c r="E782" s="11">
        <f t="shared" si="12"/>
        <v>0.16947385255077563</v>
      </c>
      <c r="F782" s="3" t="str">
        <f>_xlfn.XLOOKUP(A782,'Location list'!$A$2:$A$5,'Location list'!$B$2:$B$5)</f>
        <v>Chewy Cherry Chews Channel</v>
      </c>
      <c r="G782" s="3" t="str">
        <f>_xlfn.XLOOKUP(B782,'Location list'!$A$6:$A$11,'Location list'!$B$6:$B$11)</f>
        <v>Sugarplum Springs</v>
      </c>
    </row>
    <row r="783" spans="1:7" x14ac:dyDescent="0.35">
      <c r="A783" s="3" t="s">
        <v>6</v>
      </c>
      <c r="B783" s="3" t="s">
        <v>9</v>
      </c>
      <c r="C783" s="3">
        <v>16601</v>
      </c>
      <c r="D783" s="11">
        <v>2481.41</v>
      </c>
      <c r="E783" s="11">
        <f t="shared" si="12"/>
        <v>0.14947352569122341</v>
      </c>
      <c r="F783" s="3" t="str">
        <f>_xlfn.XLOOKUP(A783,'Location list'!$A$2:$A$5,'Location list'!$B$2:$B$5)</f>
        <v>Chewy Cherry Chews Channel</v>
      </c>
      <c r="G783" s="3" t="str">
        <f>_xlfn.XLOOKUP(B783,'Location list'!$A$6:$A$11,'Location list'!$B$6:$B$11)</f>
        <v>Sugarplum Springs</v>
      </c>
    </row>
    <row r="784" spans="1:7" x14ac:dyDescent="0.35">
      <c r="A784" s="3" t="s">
        <v>6</v>
      </c>
      <c r="B784" s="3" t="s">
        <v>9</v>
      </c>
      <c r="C784" s="3">
        <v>10856</v>
      </c>
      <c r="D784" s="11">
        <v>1188.45</v>
      </c>
      <c r="E784" s="11">
        <f t="shared" si="12"/>
        <v>0.10947402358142963</v>
      </c>
      <c r="F784" s="3" t="str">
        <f>_xlfn.XLOOKUP(A784,'Location list'!$A$2:$A$5,'Location list'!$B$2:$B$5)</f>
        <v>Chewy Cherry Chews Channel</v>
      </c>
      <c r="G784" s="3" t="str">
        <f>_xlfn.XLOOKUP(B784,'Location list'!$A$6:$A$11,'Location list'!$B$6:$B$11)</f>
        <v>Sugarplum Springs</v>
      </c>
    </row>
    <row r="785" spans="1:7" x14ac:dyDescent="0.35">
      <c r="A785" s="3" t="s">
        <v>6</v>
      </c>
      <c r="B785" s="3" t="s">
        <v>9</v>
      </c>
      <c r="C785" s="3">
        <v>18978</v>
      </c>
      <c r="D785" s="11">
        <v>3406.05</v>
      </c>
      <c r="E785" s="11">
        <f t="shared" si="12"/>
        <v>0.17947360101169776</v>
      </c>
      <c r="F785" s="3" t="str">
        <f>_xlfn.XLOOKUP(A785,'Location list'!$A$2:$A$5,'Location list'!$B$2:$B$5)</f>
        <v>Chewy Cherry Chews Channel</v>
      </c>
      <c r="G785" s="3" t="str">
        <f>_xlfn.XLOOKUP(B785,'Location list'!$A$6:$A$11,'Location list'!$B$6:$B$11)</f>
        <v>Sugarplum Springs</v>
      </c>
    </row>
    <row r="786" spans="1:7" x14ac:dyDescent="0.35">
      <c r="A786" s="3" t="s">
        <v>6</v>
      </c>
      <c r="B786" s="3" t="s">
        <v>9</v>
      </c>
      <c r="C786" s="3">
        <v>17002</v>
      </c>
      <c r="D786" s="11">
        <v>1011.17</v>
      </c>
      <c r="E786" s="11">
        <f t="shared" si="12"/>
        <v>5.9473591342195035E-2</v>
      </c>
      <c r="F786" s="3" t="str">
        <f>_xlfn.XLOOKUP(A786,'Location list'!$A$2:$A$5,'Location list'!$B$2:$B$5)</f>
        <v>Chewy Cherry Chews Channel</v>
      </c>
      <c r="G786" s="3" t="str">
        <f>_xlfn.XLOOKUP(B786,'Location list'!$A$6:$A$11,'Location list'!$B$6:$B$11)</f>
        <v>Sugarplum Springs</v>
      </c>
    </row>
    <row r="787" spans="1:7" x14ac:dyDescent="0.35">
      <c r="A787" s="3" t="s">
        <v>6</v>
      </c>
      <c r="B787" s="3" t="s">
        <v>9</v>
      </c>
      <c r="C787" s="3">
        <v>15875</v>
      </c>
      <c r="D787" s="11">
        <v>3960.39</v>
      </c>
      <c r="E787" s="11">
        <f t="shared" si="12"/>
        <v>0.24947338582677164</v>
      </c>
      <c r="F787" s="3" t="str">
        <f>_xlfn.XLOOKUP(A787,'Location list'!$A$2:$A$5,'Location list'!$B$2:$B$5)</f>
        <v>Chewy Cherry Chews Channel</v>
      </c>
      <c r="G787" s="3" t="str">
        <f>_xlfn.XLOOKUP(B787,'Location list'!$A$6:$A$11,'Location list'!$B$6:$B$11)</f>
        <v>Sugarplum Springs</v>
      </c>
    </row>
    <row r="788" spans="1:7" x14ac:dyDescent="0.35">
      <c r="A788" s="3" t="s">
        <v>6</v>
      </c>
      <c r="B788" s="3" t="s">
        <v>9</v>
      </c>
      <c r="C788" s="3">
        <v>12244</v>
      </c>
      <c r="D788" s="11">
        <v>2809.68</v>
      </c>
      <c r="E788" s="11">
        <f t="shared" si="12"/>
        <v>0.22947402809539366</v>
      </c>
      <c r="F788" s="3" t="str">
        <f>_xlfn.XLOOKUP(A788,'Location list'!$A$2:$A$5,'Location list'!$B$2:$B$5)</f>
        <v>Chewy Cherry Chews Channel</v>
      </c>
      <c r="G788" s="3" t="str">
        <f>_xlfn.XLOOKUP(B788,'Location list'!$A$6:$A$11,'Location list'!$B$6:$B$11)</f>
        <v>Sugarplum Springs</v>
      </c>
    </row>
    <row r="789" spans="1:7" x14ac:dyDescent="0.35">
      <c r="A789" s="3" t="s">
        <v>6</v>
      </c>
      <c r="B789" s="3" t="s">
        <v>9</v>
      </c>
      <c r="C789" s="3">
        <v>14205</v>
      </c>
      <c r="D789" s="11">
        <v>1555.07</v>
      </c>
      <c r="E789" s="11">
        <f t="shared" si="12"/>
        <v>0.10947342485040479</v>
      </c>
      <c r="F789" s="3" t="str">
        <f>_xlfn.XLOOKUP(A789,'Location list'!$A$2:$A$5,'Location list'!$B$2:$B$5)</f>
        <v>Chewy Cherry Chews Channel</v>
      </c>
      <c r="G789" s="3" t="str">
        <f>_xlfn.XLOOKUP(B789,'Location list'!$A$6:$A$11,'Location list'!$B$6:$B$11)</f>
        <v>Sugarplum Springs</v>
      </c>
    </row>
    <row r="790" spans="1:7" x14ac:dyDescent="0.35">
      <c r="A790" s="3" t="s">
        <v>6</v>
      </c>
      <c r="B790" s="3" t="s">
        <v>9</v>
      </c>
      <c r="C790" s="3">
        <v>17287</v>
      </c>
      <c r="D790" s="11">
        <v>1719.6</v>
      </c>
      <c r="E790" s="11">
        <f t="shared" si="12"/>
        <v>9.9473592873257355E-2</v>
      </c>
      <c r="F790" s="3" t="str">
        <f>_xlfn.XLOOKUP(A790,'Location list'!$A$2:$A$5,'Location list'!$B$2:$B$5)</f>
        <v>Chewy Cherry Chews Channel</v>
      </c>
      <c r="G790" s="3" t="str">
        <f>_xlfn.XLOOKUP(B790,'Location list'!$A$6:$A$11,'Location list'!$B$6:$B$11)</f>
        <v>Sugarplum Springs</v>
      </c>
    </row>
    <row r="791" spans="1:7" x14ac:dyDescent="0.35">
      <c r="A791" s="3" t="s">
        <v>6</v>
      </c>
      <c r="B791" s="3" t="s">
        <v>9</v>
      </c>
      <c r="C791" s="3">
        <v>17146</v>
      </c>
      <c r="D791" s="11">
        <v>1705.58</v>
      </c>
      <c r="E791" s="11">
        <f t="shared" si="12"/>
        <v>9.9473929779540407E-2</v>
      </c>
      <c r="F791" s="3" t="str">
        <f>_xlfn.XLOOKUP(A791,'Location list'!$A$2:$A$5,'Location list'!$B$2:$B$5)</f>
        <v>Chewy Cherry Chews Channel</v>
      </c>
      <c r="G791" s="3" t="str">
        <f>_xlfn.XLOOKUP(B791,'Location list'!$A$6:$A$11,'Location list'!$B$6:$B$11)</f>
        <v>Sugarplum Springs</v>
      </c>
    </row>
    <row r="792" spans="1:7" x14ac:dyDescent="0.35">
      <c r="A792" s="3" t="s">
        <v>6</v>
      </c>
      <c r="B792" s="3" t="s">
        <v>9</v>
      </c>
      <c r="C792" s="3">
        <v>13150</v>
      </c>
      <c r="D792" s="11">
        <v>256.08</v>
      </c>
      <c r="E792" s="11">
        <f t="shared" si="12"/>
        <v>1.9473764258555133E-2</v>
      </c>
      <c r="F792" s="3" t="str">
        <f>_xlfn.XLOOKUP(A792,'Location list'!$A$2:$A$5,'Location list'!$B$2:$B$5)</f>
        <v>Chewy Cherry Chews Channel</v>
      </c>
      <c r="G792" s="3" t="str">
        <f>_xlfn.XLOOKUP(B792,'Location list'!$A$6:$A$11,'Location list'!$B$6:$B$11)</f>
        <v>Sugarplum Springs</v>
      </c>
    </row>
    <row r="793" spans="1:7" x14ac:dyDescent="0.35">
      <c r="A793" s="3" t="s">
        <v>6</v>
      </c>
      <c r="B793" s="3" t="s">
        <v>9</v>
      </c>
      <c r="C793" s="3">
        <v>14662</v>
      </c>
      <c r="D793" s="11">
        <v>432.14</v>
      </c>
      <c r="E793" s="11">
        <f t="shared" si="12"/>
        <v>2.9473468830991677E-2</v>
      </c>
      <c r="F793" s="3" t="str">
        <f>_xlfn.XLOOKUP(A793,'Location list'!$A$2:$A$5,'Location list'!$B$2:$B$5)</f>
        <v>Chewy Cherry Chews Channel</v>
      </c>
      <c r="G793" s="3" t="str">
        <f>_xlfn.XLOOKUP(B793,'Location list'!$A$6:$A$11,'Location list'!$B$6:$B$11)</f>
        <v>Sugarplum Springs</v>
      </c>
    </row>
    <row r="794" spans="1:7" x14ac:dyDescent="0.35">
      <c r="A794" s="3" t="s">
        <v>6</v>
      </c>
      <c r="B794" s="3" t="s">
        <v>9</v>
      </c>
      <c r="C794" s="3">
        <v>12022</v>
      </c>
      <c r="D794" s="11">
        <v>835.21</v>
      </c>
      <c r="E794" s="11">
        <f t="shared" si="12"/>
        <v>6.9473465313591748E-2</v>
      </c>
      <c r="F794" s="3" t="str">
        <f>_xlfn.XLOOKUP(A794,'Location list'!$A$2:$A$5,'Location list'!$B$2:$B$5)</f>
        <v>Chewy Cherry Chews Channel</v>
      </c>
      <c r="G794" s="3" t="str">
        <f>_xlfn.XLOOKUP(B794,'Location list'!$A$6:$A$11,'Location list'!$B$6:$B$11)</f>
        <v>Sugarplum Springs</v>
      </c>
    </row>
    <row r="795" spans="1:7" x14ac:dyDescent="0.35">
      <c r="A795" s="3" t="s">
        <v>6</v>
      </c>
      <c r="B795" s="3" t="s">
        <v>9</v>
      </c>
      <c r="C795" s="3">
        <v>13572</v>
      </c>
      <c r="D795" s="11">
        <v>1350.06</v>
      </c>
      <c r="E795" s="11">
        <f t="shared" si="12"/>
        <v>9.9473916887709984E-2</v>
      </c>
      <c r="F795" s="3" t="str">
        <f>_xlfn.XLOOKUP(A795,'Location list'!$A$2:$A$5,'Location list'!$B$2:$B$5)</f>
        <v>Chewy Cherry Chews Channel</v>
      </c>
      <c r="G795" s="3" t="str">
        <f>_xlfn.XLOOKUP(B795,'Location list'!$A$6:$A$11,'Location list'!$B$6:$B$11)</f>
        <v>Sugarplum Springs</v>
      </c>
    </row>
    <row r="796" spans="1:7" x14ac:dyDescent="0.35">
      <c r="A796" s="3" t="s">
        <v>6</v>
      </c>
      <c r="B796" s="3" t="s">
        <v>9</v>
      </c>
      <c r="C796" s="3">
        <v>13256</v>
      </c>
      <c r="D796" s="11">
        <v>2379.1</v>
      </c>
      <c r="E796" s="11">
        <f t="shared" si="12"/>
        <v>0.17947344598672299</v>
      </c>
      <c r="F796" s="3" t="str">
        <f>_xlfn.XLOOKUP(A796,'Location list'!$A$2:$A$5,'Location list'!$B$2:$B$5)</f>
        <v>Chewy Cherry Chews Channel</v>
      </c>
      <c r="G796" s="3" t="str">
        <f>_xlfn.XLOOKUP(B796,'Location list'!$A$6:$A$11,'Location list'!$B$6:$B$11)</f>
        <v>Sugarplum Springs</v>
      </c>
    </row>
    <row r="797" spans="1:7" x14ac:dyDescent="0.35">
      <c r="A797" s="3" t="s">
        <v>6</v>
      </c>
      <c r="B797" s="3" t="s">
        <v>9</v>
      </c>
      <c r="C797" s="3">
        <v>19650</v>
      </c>
      <c r="D797" s="11">
        <v>1954.66</v>
      </c>
      <c r="E797" s="11">
        <f t="shared" si="12"/>
        <v>9.9473791348600515E-2</v>
      </c>
      <c r="F797" s="3" t="str">
        <f>_xlfn.XLOOKUP(A797,'Location list'!$A$2:$A$5,'Location list'!$B$2:$B$5)</f>
        <v>Chewy Cherry Chews Channel</v>
      </c>
      <c r="G797" s="3" t="str">
        <f>_xlfn.XLOOKUP(B797,'Location list'!$A$6:$A$11,'Location list'!$B$6:$B$11)</f>
        <v>Sugarplum Springs</v>
      </c>
    </row>
    <row r="798" spans="1:7" x14ac:dyDescent="0.35">
      <c r="A798" s="3" t="s">
        <v>6</v>
      </c>
      <c r="B798" s="3" t="s">
        <v>9</v>
      </c>
      <c r="C798" s="3">
        <v>19292</v>
      </c>
      <c r="D798" s="11">
        <v>1147.3699999999999</v>
      </c>
      <c r="E798" s="11">
        <f t="shared" si="12"/>
        <v>5.9473875181422345E-2</v>
      </c>
      <c r="F798" s="3" t="str">
        <f>_xlfn.XLOOKUP(A798,'Location list'!$A$2:$A$5,'Location list'!$B$2:$B$5)</f>
        <v>Chewy Cherry Chews Channel</v>
      </c>
      <c r="G798" s="3" t="str">
        <f>_xlfn.XLOOKUP(B798,'Location list'!$A$6:$A$11,'Location list'!$B$6:$B$11)</f>
        <v>Sugarplum Springs</v>
      </c>
    </row>
    <row r="799" spans="1:7" x14ac:dyDescent="0.35">
      <c r="A799" s="3" t="s">
        <v>6</v>
      </c>
      <c r="B799" s="3" t="s">
        <v>9</v>
      </c>
      <c r="C799" s="3">
        <v>14704</v>
      </c>
      <c r="D799" s="11">
        <v>1168.58</v>
      </c>
      <c r="E799" s="11">
        <f t="shared" si="12"/>
        <v>7.947361262241566E-2</v>
      </c>
      <c r="F799" s="3" t="str">
        <f>_xlfn.XLOOKUP(A799,'Location list'!$A$2:$A$5,'Location list'!$B$2:$B$5)</f>
        <v>Chewy Cherry Chews Channel</v>
      </c>
      <c r="G799" s="3" t="str">
        <f>_xlfn.XLOOKUP(B799,'Location list'!$A$6:$A$11,'Location list'!$B$6:$B$11)</f>
        <v>Sugarplum Springs</v>
      </c>
    </row>
    <row r="800" spans="1:7" x14ac:dyDescent="0.35">
      <c r="A800" s="3" t="s">
        <v>6</v>
      </c>
      <c r="B800" s="3" t="s">
        <v>9</v>
      </c>
      <c r="C800" s="3">
        <v>15364</v>
      </c>
      <c r="D800" s="11">
        <v>2603.79</v>
      </c>
      <c r="E800" s="11">
        <f t="shared" si="12"/>
        <v>0.16947344441551679</v>
      </c>
      <c r="F800" s="3" t="str">
        <f>_xlfn.XLOOKUP(A800,'Location list'!$A$2:$A$5,'Location list'!$B$2:$B$5)</f>
        <v>Chewy Cherry Chews Channel</v>
      </c>
      <c r="G800" s="3" t="str">
        <f>_xlfn.XLOOKUP(B800,'Location list'!$A$6:$A$11,'Location list'!$B$6:$B$11)</f>
        <v>Sugarplum Springs</v>
      </c>
    </row>
    <row r="801" spans="1:7" x14ac:dyDescent="0.35">
      <c r="A801" s="3" t="s">
        <v>6</v>
      </c>
      <c r="B801" s="3" t="s">
        <v>9</v>
      </c>
      <c r="C801" s="3">
        <v>13922</v>
      </c>
      <c r="D801" s="11">
        <v>1663.31</v>
      </c>
      <c r="E801" s="11">
        <f t="shared" si="12"/>
        <v>0.11947349518747306</v>
      </c>
      <c r="F801" s="3" t="str">
        <f>_xlfn.XLOOKUP(A801,'Location list'!$A$2:$A$5,'Location list'!$B$2:$B$5)</f>
        <v>Chewy Cherry Chews Channel</v>
      </c>
      <c r="G801" s="3" t="str">
        <f>_xlfn.XLOOKUP(B801,'Location list'!$A$6:$A$11,'Location list'!$B$6:$B$11)</f>
        <v>Sugarplum Springs</v>
      </c>
    </row>
    <row r="802" spans="1:7" x14ac:dyDescent="0.35">
      <c r="A802" s="3" t="s">
        <v>6</v>
      </c>
      <c r="B802" s="3" t="s">
        <v>9</v>
      </c>
      <c r="C802" s="3">
        <v>18284</v>
      </c>
      <c r="D802" s="11">
        <v>1087.42</v>
      </c>
      <c r="E802" s="11">
        <f t="shared" si="12"/>
        <v>5.9473856924086639E-2</v>
      </c>
      <c r="F802" s="3" t="str">
        <f>_xlfn.XLOOKUP(A802,'Location list'!$A$2:$A$5,'Location list'!$B$2:$B$5)</f>
        <v>Chewy Cherry Chews Channel</v>
      </c>
      <c r="G802" s="3" t="str">
        <f>_xlfn.XLOOKUP(B802,'Location list'!$A$6:$A$11,'Location list'!$B$6:$B$11)</f>
        <v>Sugarplum Springs</v>
      </c>
    </row>
    <row r="803" spans="1:7" x14ac:dyDescent="0.35">
      <c r="A803" s="3" t="s">
        <v>6</v>
      </c>
      <c r="B803" s="3" t="s">
        <v>9</v>
      </c>
      <c r="C803" s="3">
        <v>14448</v>
      </c>
      <c r="D803" s="11">
        <v>2159.6</v>
      </c>
      <c r="E803" s="11">
        <f t="shared" si="12"/>
        <v>0.14947397563676632</v>
      </c>
      <c r="F803" s="3" t="str">
        <f>_xlfn.XLOOKUP(A803,'Location list'!$A$2:$A$5,'Location list'!$B$2:$B$5)</f>
        <v>Chewy Cherry Chews Channel</v>
      </c>
      <c r="G803" s="3" t="str">
        <f>_xlfn.XLOOKUP(B803,'Location list'!$A$6:$A$11,'Location list'!$B$6:$B$11)</f>
        <v>Sugarplum Springs</v>
      </c>
    </row>
    <row r="804" spans="1:7" x14ac:dyDescent="0.35">
      <c r="A804" s="3" t="s">
        <v>6</v>
      </c>
      <c r="B804" s="3" t="s">
        <v>9</v>
      </c>
      <c r="C804" s="3">
        <v>10904</v>
      </c>
      <c r="D804" s="11">
        <v>866.58</v>
      </c>
      <c r="E804" s="11">
        <f t="shared" si="12"/>
        <v>7.9473587674247989E-2</v>
      </c>
      <c r="F804" s="3" t="str">
        <f>_xlfn.XLOOKUP(A804,'Location list'!$A$2:$A$5,'Location list'!$B$2:$B$5)</f>
        <v>Chewy Cherry Chews Channel</v>
      </c>
      <c r="G804" s="3" t="str">
        <f>_xlfn.XLOOKUP(B804,'Location list'!$A$6:$A$11,'Location list'!$B$6:$B$11)</f>
        <v>Sugarplum Springs</v>
      </c>
    </row>
    <row r="805" spans="1:7" x14ac:dyDescent="0.35">
      <c r="A805" s="3" t="s">
        <v>6</v>
      </c>
      <c r="B805" s="3" t="s">
        <v>9</v>
      </c>
      <c r="C805" s="3">
        <v>12129</v>
      </c>
      <c r="D805" s="11">
        <v>236.2</v>
      </c>
      <c r="E805" s="11">
        <f t="shared" si="12"/>
        <v>1.9473987962733943E-2</v>
      </c>
      <c r="F805" s="3" t="str">
        <f>_xlfn.XLOOKUP(A805,'Location list'!$A$2:$A$5,'Location list'!$B$2:$B$5)</f>
        <v>Chewy Cherry Chews Channel</v>
      </c>
      <c r="G805" s="3" t="str">
        <f>_xlfn.XLOOKUP(B805,'Location list'!$A$6:$A$11,'Location list'!$B$6:$B$11)</f>
        <v>Sugarplum Springs</v>
      </c>
    </row>
    <row r="806" spans="1:7" x14ac:dyDescent="0.35">
      <c r="A806" s="3" t="s">
        <v>6</v>
      </c>
      <c r="B806" s="3" t="s">
        <v>9</v>
      </c>
      <c r="C806" s="3">
        <v>16129</v>
      </c>
      <c r="D806" s="11">
        <v>2249.5700000000002</v>
      </c>
      <c r="E806" s="11">
        <f t="shared" si="12"/>
        <v>0.13947361894723789</v>
      </c>
      <c r="F806" s="3" t="str">
        <f>_xlfn.XLOOKUP(A806,'Location list'!$A$2:$A$5,'Location list'!$B$2:$B$5)</f>
        <v>Chewy Cherry Chews Channel</v>
      </c>
      <c r="G806" s="3" t="str">
        <f>_xlfn.XLOOKUP(B806,'Location list'!$A$6:$A$11,'Location list'!$B$6:$B$11)</f>
        <v>Sugarplum Springs</v>
      </c>
    </row>
    <row r="807" spans="1:7" x14ac:dyDescent="0.35">
      <c r="A807" s="3" t="s">
        <v>6</v>
      </c>
      <c r="B807" s="3" t="s">
        <v>9</v>
      </c>
      <c r="C807" s="3">
        <v>15453</v>
      </c>
      <c r="D807" s="11">
        <v>2618.88</v>
      </c>
      <c r="E807" s="11">
        <f t="shared" si="12"/>
        <v>0.16947388856532714</v>
      </c>
      <c r="F807" s="3" t="str">
        <f>_xlfn.XLOOKUP(A807,'Location list'!$A$2:$A$5,'Location list'!$B$2:$B$5)</f>
        <v>Chewy Cherry Chews Channel</v>
      </c>
      <c r="G807" s="3" t="str">
        <f>_xlfn.XLOOKUP(B807,'Location list'!$A$6:$A$11,'Location list'!$B$6:$B$11)</f>
        <v>Sugarplum Springs</v>
      </c>
    </row>
    <row r="808" spans="1:7" x14ac:dyDescent="0.35">
      <c r="A808" s="3" t="s">
        <v>6</v>
      </c>
      <c r="B808" s="3" t="s">
        <v>9</v>
      </c>
      <c r="C808" s="3">
        <v>14954</v>
      </c>
      <c r="D808" s="11">
        <v>8366.3700000000008</v>
      </c>
      <c r="E808" s="11">
        <f t="shared" si="12"/>
        <v>0.55947371940617896</v>
      </c>
      <c r="F808" s="3" t="str">
        <f>_xlfn.XLOOKUP(A808,'Location list'!$A$2:$A$5,'Location list'!$B$2:$B$5)</f>
        <v>Chewy Cherry Chews Channel</v>
      </c>
      <c r="G808" s="3" t="str">
        <f>_xlfn.XLOOKUP(B808,'Location list'!$A$6:$A$11,'Location list'!$B$6:$B$11)</f>
        <v>Sugarplum Springs</v>
      </c>
    </row>
    <row r="809" spans="1:7" x14ac:dyDescent="0.35">
      <c r="A809" s="3" t="s">
        <v>6</v>
      </c>
      <c r="B809" s="3" t="s">
        <v>9</v>
      </c>
      <c r="C809" s="3">
        <v>14245</v>
      </c>
      <c r="D809" s="11">
        <v>3411.3</v>
      </c>
      <c r="E809" s="11">
        <f t="shared" si="12"/>
        <v>0.2394734994734995</v>
      </c>
      <c r="F809" s="3" t="str">
        <f>_xlfn.XLOOKUP(A809,'Location list'!$A$2:$A$5,'Location list'!$B$2:$B$5)</f>
        <v>Chewy Cherry Chews Channel</v>
      </c>
      <c r="G809" s="3" t="str">
        <f>_xlfn.XLOOKUP(B809,'Location list'!$A$6:$A$11,'Location list'!$B$6:$B$11)</f>
        <v>Sugarplum Springs</v>
      </c>
    </row>
    <row r="810" spans="1:7" x14ac:dyDescent="0.35">
      <c r="A810" s="3" t="s">
        <v>6</v>
      </c>
      <c r="B810" s="3" t="s">
        <v>9</v>
      </c>
      <c r="C810" s="3">
        <v>18624</v>
      </c>
      <c r="D810" s="11">
        <v>1852.6</v>
      </c>
      <c r="E810" s="11">
        <f t="shared" si="12"/>
        <v>9.94737972508591E-2</v>
      </c>
      <c r="F810" s="3" t="str">
        <f>_xlfn.XLOOKUP(A810,'Location list'!$A$2:$A$5,'Location list'!$B$2:$B$5)</f>
        <v>Chewy Cherry Chews Channel</v>
      </c>
      <c r="G810" s="3" t="str">
        <f>_xlfn.XLOOKUP(B810,'Location list'!$A$6:$A$11,'Location list'!$B$6:$B$11)</f>
        <v>Sugarplum Springs</v>
      </c>
    </row>
    <row r="811" spans="1:7" x14ac:dyDescent="0.35">
      <c r="A811" s="3" t="s">
        <v>6</v>
      </c>
      <c r="B811" s="3" t="s">
        <v>9</v>
      </c>
      <c r="C811" s="3">
        <v>19297</v>
      </c>
      <c r="D811" s="11">
        <v>3077.36</v>
      </c>
      <c r="E811" s="11">
        <f t="shared" si="12"/>
        <v>0.15947349328911231</v>
      </c>
      <c r="F811" s="3" t="str">
        <f>_xlfn.XLOOKUP(A811,'Location list'!$A$2:$A$5,'Location list'!$B$2:$B$5)</f>
        <v>Chewy Cherry Chews Channel</v>
      </c>
      <c r="G811" s="3" t="str">
        <f>_xlfn.XLOOKUP(B811,'Location list'!$A$6:$A$11,'Location list'!$B$6:$B$11)</f>
        <v>Sugarplum Springs</v>
      </c>
    </row>
    <row r="812" spans="1:7" x14ac:dyDescent="0.35">
      <c r="A812" s="3" t="s">
        <v>6</v>
      </c>
      <c r="B812" s="3" t="s">
        <v>9</v>
      </c>
      <c r="C812" s="3">
        <v>18423</v>
      </c>
      <c r="D812" s="11">
        <v>358.76</v>
      </c>
      <c r="E812" s="11">
        <f t="shared" si="12"/>
        <v>1.9473484231666938E-2</v>
      </c>
      <c r="F812" s="3" t="str">
        <f>_xlfn.XLOOKUP(A812,'Location list'!$A$2:$A$5,'Location list'!$B$2:$B$5)</f>
        <v>Chewy Cherry Chews Channel</v>
      </c>
      <c r="G812" s="3" t="str">
        <f>_xlfn.XLOOKUP(B812,'Location list'!$A$6:$A$11,'Location list'!$B$6:$B$11)</f>
        <v>Sugarplum Springs</v>
      </c>
    </row>
    <row r="813" spans="1:7" x14ac:dyDescent="0.35">
      <c r="A813" s="3" t="s">
        <v>6</v>
      </c>
      <c r="B813" s="3" t="s">
        <v>8</v>
      </c>
      <c r="C813" s="3">
        <v>13253</v>
      </c>
      <c r="D813" s="11">
        <v>561.51</v>
      </c>
      <c r="E813" s="11">
        <f t="shared" si="12"/>
        <v>4.2368520335018485E-2</v>
      </c>
      <c r="F813" s="3" t="str">
        <f>_xlfn.XLOOKUP(A813,'Location list'!$A$2:$A$5,'Location list'!$B$2:$B$5)</f>
        <v>Chewy Cherry Chews Channel</v>
      </c>
      <c r="G813" s="3" t="str">
        <f>_xlfn.XLOOKUP(B813,'Location list'!$A$6:$A$11,'Location list'!$B$6:$B$11)</f>
        <v>Sugar Swirl Spires</v>
      </c>
    </row>
    <row r="814" spans="1:7" x14ac:dyDescent="0.35">
      <c r="A814" s="3" t="s">
        <v>6</v>
      </c>
      <c r="B814" s="3" t="s">
        <v>8</v>
      </c>
      <c r="C814" s="3">
        <v>19210</v>
      </c>
      <c r="D814" s="11">
        <v>1966.5</v>
      </c>
      <c r="E814" s="11">
        <f t="shared" si="12"/>
        <v>0.1023685580426861</v>
      </c>
      <c r="F814" s="3" t="str">
        <f>_xlfn.XLOOKUP(A814,'Location list'!$A$2:$A$5,'Location list'!$B$2:$B$5)</f>
        <v>Chewy Cherry Chews Channel</v>
      </c>
      <c r="G814" s="3" t="str">
        <f>_xlfn.XLOOKUP(B814,'Location list'!$A$6:$A$11,'Location list'!$B$6:$B$11)</f>
        <v>Sugar Swirl Spires</v>
      </c>
    </row>
    <row r="815" spans="1:7" x14ac:dyDescent="0.35">
      <c r="A815" s="3" t="s">
        <v>6</v>
      </c>
      <c r="B815" s="3" t="s">
        <v>8</v>
      </c>
      <c r="C815" s="3">
        <v>14804</v>
      </c>
      <c r="D815" s="11">
        <v>1959.58</v>
      </c>
      <c r="E815" s="11">
        <f t="shared" si="12"/>
        <v>0.13236827884355579</v>
      </c>
      <c r="F815" s="3" t="str">
        <f>_xlfn.XLOOKUP(A815,'Location list'!$A$2:$A$5,'Location list'!$B$2:$B$5)</f>
        <v>Chewy Cherry Chews Channel</v>
      </c>
      <c r="G815" s="3" t="str">
        <f>_xlfn.XLOOKUP(B815,'Location list'!$A$6:$A$11,'Location list'!$B$6:$B$11)</f>
        <v>Sugar Swirl Spires</v>
      </c>
    </row>
    <row r="816" spans="1:7" x14ac:dyDescent="0.35">
      <c r="A816" s="3" t="s">
        <v>6</v>
      </c>
      <c r="B816" s="3" t="s">
        <v>8</v>
      </c>
      <c r="C816" s="3">
        <v>15349</v>
      </c>
      <c r="D816" s="11">
        <v>189.84</v>
      </c>
      <c r="E816" s="11">
        <f t="shared" si="12"/>
        <v>1.2368232458140596E-2</v>
      </c>
      <c r="F816" s="3" t="str">
        <f>_xlfn.XLOOKUP(A816,'Location list'!$A$2:$A$5,'Location list'!$B$2:$B$5)</f>
        <v>Chewy Cherry Chews Channel</v>
      </c>
      <c r="G816" s="3" t="str">
        <f>_xlfn.XLOOKUP(B816,'Location list'!$A$6:$A$11,'Location list'!$B$6:$B$11)</f>
        <v>Sugar Swirl Spires</v>
      </c>
    </row>
    <row r="817" spans="1:7" x14ac:dyDescent="0.35">
      <c r="A817" s="3" t="s">
        <v>6</v>
      </c>
      <c r="B817" s="3" t="s">
        <v>8</v>
      </c>
      <c r="C817" s="3">
        <v>17550</v>
      </c>
      <c r="D817" s="11">
        <v>743.57</v>
      </c>
      <c r="E817" s="11">
        <f t="shared" si="12"/>
        <v>4.2368660968660973E-2</v>
      </c>
      <c r="F817" s="3" t="str">
        <f>_xlfn.XLOOKUP(A817,'Location list'!$A$2:$A$5,'Location list'!$B$2:$B$5)</f>
        <v>Chewy Cherry Chews Channel</v>
      </c>
      <c r="G817" s="3" t="str">
        <f>_xlfn.XLOOKUP(B817,'Location list'!$A$6:$A$11,'Location list'!$B$6:$B$11)</f>
        <v>Sugar Swirl Spires</v>
      </c>
    </row>
    <row r="818" spans="1:7" x14ac:dyDescent="0.35">
      <c r="A818" s="3" t="s">
        <v>6</v>
      </c>
      <c r="B818" s="3" t="s">
        <v>8</v>
      </c>
      <c r="C818" s="3">
        <v>11130</v>
      </c>
      <c r="D818" s="11">
        <v>1584.56</v>
      </c>
      <c r="E818" s="11">
        <f t="shared" si="12"/>
        <v>0.14236837376460018</v>
      </c>
      <c r="F818" s="3" t="str">
        <f>_xlfn.XLOOKUP(A818,'Location list'!$A$2:$A$5,'Location list'!$B$2:$B$5)</f>
        <v>Chewy Cherry Chews Channel</v>
      </c>
      <c r="G818" s="3" t="str">
        <f>_xlfn.XLOOKUP(B818,'Location list'!$A$6:$A$11,'Location list'!$B$6:$B$11)</f>
        <v>Sugar Swirl Spires</v>
      </c>
    </row>
    <row r="819" spans="1:7" x14ac:dyDescent="0.35">
      <c r="A819" s="3" t="s">
        <v>6</v>
      </c>
      <c r="B819" s="3" t="s">
        <v>8</v>
      </c>
      <c r="C819" s="3">
        <v>12755</v>
      </c>
      <c r="D819" s="11">
        <v>30.21</v>
      </c>
      <c r="E819" s="11">
        <f t="shared" si="12"/>
        <v>2.3684829478635831E-3</v>
      </c>
      <c r="F819" s="3" t="str">
        <f>_xlfn.XLOOKUP(A819,'Location list'!$A$2:$A$5,'Location list'!$B$2:$B$5)</f>
        <v>Chewy Cherry Chews Channel</v>
      </c>
      <c r="G819" s="3" t="str">
        <f>_xlfn.XLOOKUP(B819,'Location list'!$A$6:$A$11,'Location list'!$B$6:$B$11)</f>
        <v>Sugar Swirl Spires</v>
      </c>
    </row>
    <row r="820" spans="1:7" x14ac:dyDescent="0.35">
      <c r="A820" s="3" t="s">
        <v>6</v>
      </c>
      <c r="B820" s="3" t="s">
        <v>8</v>
      </c>
      <c r="C820" s="3">
        <v>17019</v>
      </c>
      <c r="D820" s="11">
        <v>550.88</v>
      </c>
      <c r="E820" s="11">
        <f t="shared" si="12"/>
        <v>3.236852929079264E-2</v>
      </c>
      <c r="F820" s="3" t="str">
        <f>_xlfn.XLOOKUP(A820,'Location list'!$A$2:$A$5,'Location list'!$B$2:$B$5)</f>
        <v>Chewy Cherry Chews Channel</v>
      </c>
      <c r="G820" s="3" t="str">
        <f>_xlfn.XLOOKUP(B820,'Location list'!$A$6:$A$11,'Location list'!$B$6:$B$11)</f>
        <v>Sugar Swirl Spires</v>
      </c>
    </row>
    <row r="821" spans="1:7" x14ac:dyDescent="0.35">
      <c r="A821" s="3" t="s">
        <v>6</v>
      </c>
      <c r="B821" s="3" t="s">
        <v>8</v>
      </c>
      <c r="C821" s="3">
        <v>14408</v>
      </c>
      <c r="D821" s="11">
        <v>754.52</v>
      </c>
      <c r="E821" s="11">
        <f t="shared" si="12"/>
        <v>5.2368128817323709E-2</v>
      </c>
      <c r="F821" s="3" t="str">
        <f>_xlfn.XLOOKUP(A821,'Location list'!$A$2:$A$5,'Location list'!$B$2:$B$5)</f>
        <v>Chewy Cherry Chews Channel</v>
      </c>
      <c r="G821" s="3" t="str">
        <f>_xlfn.XLOOKUP(B821,'Location list'!$A$6:$A$11,'Location list'!$B$6:$B$11)</f>
        <v>Sugar Swirl Spires</v>
      </c>
    </row>
    <row r="822" spans="1:7" x14ac:dyDescent="0.35">
      <c r="A822" s="3" t="s">
        <v>6</v>
      </c>
      <c r="B822" s="3" t="s">
        <v>8</v>
      </c>
      <c r="C822" s="3">
        <v>14750</v>
      </c>
      <c r="D822" s="11">
        <v>182.43</v>
      </c>
      <c r="E822" s="11">
        <f t="shared" si="12"/>
        <v>1.236813559322034E-2</v>
      </c>
      <c r="F822" s="3" t="str">
        <f>_xlfn.XLOOKUP(A822,'Location list'!$A$2:$A$5,'Location list'!$B$2:$B$5)</f>
        <v>Chewy Cherry Chews Channel</v>
      </c>
      <c r="G822" s="3" t="str">
        <f>_xlfn.XLOOKUP(B822,'Location list'!$A$6:$A$11,'Location list'!$B$6:$B$11)</f>
        <v>Sugar Swirl Spires</v>
      </c>
    </row>
    <row r="823" spans="1:7" x14ac:dyDescent="0.35">
      <c r="A823" s="3" t="s">
        <v>6</v>
      </c>
      <c r="B823" s="3" t="s">
        <v>8</v>
      </c>
      <c r="C823" s="3">
        <v>16516</v>
      </c>
      <c r="D823" s="11">
        <v>204.28</v>
      </c>
      <c r="E823" s="11">
        <f t="shared" si="12"/>
        <v>1.2368612254783241E-2</v>
      </c>
      <c r="F823" s="3" t="str">
        <f>_xlfn.XLOOKUP(A823,'Location list'!$A$2:$A$5,'Location list'!$B$2:$B$5)</f>
        <v>Chewy Cherry Chews Channel</v>
      </c>
      <c r="G823" s="3" t="str">
        <f>_xlfn.XLOOKUP(B823,'Location list'!$A$6:$A$11,'Location list'!$B$6:$B$11)</f>
        <v>Sugar Swirl Spires</v>
      </c>
    </row>
    <row r="824" spans="1:7" x14ac:dyDescent="0.35">
      <c r="A824" s="3" t="s">
        <v>6</v>
      </c>
      <c r="B824" s="3" t="s">
        <v>8</v>
      </c>
      <c r="C824" s="3">
        <v>16782</v>
      </c>
      <c r="D824" s="11">
        <v>711.03</v>
      </c>
      <c r="E824" s="11">
        <f t="shared" si="12"/>
        <v>4.2368609224168748E-2</v>
      </c>
      <c r="F824" s="3" t="str">
        <f>_xlfn.XLOOKUP(A824,'Location list'!$A$2:$A$5,'Location list'!$B$2:$B$5)</f>
        <v>Chewy Cherry Chews Channel</v>
      </c>
      <c r="G824" s="3" t="str">
        <f>_xlfn.XLOOKUP(B824,'Location list'!$A$6:$A$11,'Location list'!$B$6:$B$11)</f>
        <v>Sugar Swirl Spires</v>
      </c>
    </row>
    <row r="825" spans="1:7" x14ac:dyDescent="0.35">
      <c r="A825" s="3" t="s">
        <v>6</v>
      </c>
      <c r="B825" s="3" t="s">
        <v>8</v>
      </c>
      <c r="C825" s="3">
        <v>16815</v>
      </c>
      <c r="D825" s="11">
        <v>880.58</v>
      </c>
      <c r="E825" s="11">
        <f t="shared" si="12"/>
        <v>5.2368718406184955E-2</v>
      </c>
      <c r="F825" s="3" t="str">
        <f>_xlfn.XLOOKUP(A825,'Location list'!$A$2:$A$5,'Location list'!$B$2:$B$5)</f>
        <v>Chewy Cherry Chews Channel</v>
      </c>
      <c r="G825" s="3" t="str">
        <f>_xlfn.XLOOKUP(B825,'Location list'!$A$6:$A$11,'Location list'!$B$6:$B$11)</f>
        <v>Sugar Swirl Spires</v>
      </c>
    </row>
    <row r="826" spans="1:7" x14ac:dyDescent="0.35">
      <c r="A826" s="3" t="s">
        <v>6</v>
      </c>
      <c r="B826" s="3" t="s">
        <v>8</v>
      </c>
      <c r="C826" s="3">
        <v>13738</v>
      </c>
      <c r="D826" s="11">
        <v>994.2</v>
      </c>
      <c r="E826" s="11">
        <f t="shared" si="12"/>
        <v>7.2368612607366434E-2</v>
      </c>
      <c r="F826" s="3" t="str">
        <f>_xlfn.XLOOKUP(A826,'Location list'!$A$2:$A$5,'Location list'!$B$2:$B$5)</f>
        <v>Chewy Cherry Chews Channel</v>
      </c>
      <c r="G826" s="3" t="str">
        <f>_xlfn.XLOOKUP(B826,'Location list'!$A$6:$A$11,'Location list'!$B$6:$B$11)</f>
        <v>Sugar Swirl Spires</v>
      </c>
    </row>
    <row r="827" spans="1:7" x14ac:dyDescent="0.35">
      <c r="A827" s="3" t="s">
        <v>6</v>
      </c>
      <c r="B827" s="3" t="s">
        <v>8</v>
      </c>
      <c r="C827" s="3">
        <v>13724</v>
      </c>
      <c r="D827" s="11">
        <v>32.5</v>
      </c>
      <c r="E827" s="11">
        <f t="shared" si="12"/>
        <v>2.3681142524045466E-3</v>
      </c>
      <c r="F827" s="3" t="str">
        <f>_xlfn.XLOOKUP(A827,'Location list'!$A$2:$A$5,'Location list'!$B$2:$B$5)</f>
        <v>Chewy Cherry Chews Channel</v>
      </c>
      <c r="G827" s="3" t="str">
        <f>_xlfn.XLOOKUP(B827,'Location list'!$A$6:$A$11,'Location list'!$B$6:$B$11)</f>
        <v>Sugar Swirl Spires</v>
      </c>
    </row>
    <row r="828" spans="1:7" x14ac:dyDescent="0.35">
      <c r="A828" s="3" t="s">
        <v>6</v>
      </c>
      <c r="B828" s="3" t="s">
        <v>8</v>
      </c>
      <c r="C828" s="3">
        <v>11740</v>
      </c>
      <c r="D828" s="11">
        <v>262.61</v>
      </c>
      <c r="E828" s="11">
        <f t="shared" si="12"/>
        <v>2.2368824531516184E-2</v>
      </c>
      <c r="F828" s="3" t="str">
        <f>_xlfn.XLOOKUP(A828,'Location list'!$A$2:$A$5,'Location list'!$B$2:$B$5)</f>
        <v>Chewy Cherry Chews Channel</v>
      </c>
      <c r="G828" s="3" t="str">
        <f>_xlfn.XLOOKUP(B828,'Location list'!$A$6:$A$11,'Location list'!$B$6:$B$11)</f>
        <v>Sugar Swirl Spires</v>
      </c>
    </row>
    <row r="829" spans="1:7" x14ac:dyDescent="0.35">
      <c r="A829" s="3" t="s">
        <v>6</v>
      </c>
      <c r="B829" s="3" t="s">
        <v>8</v>
      </c>
      <c r="C829" s="3">
        <v>19441</v>
      </c>
      <c r="D829" s="11">
        <v>434.86</v>
      </c>
      <c r="E829" s="11">
        <f t="shared" si="12"/>
        <v>2.2368190936680212E-2</v>
      </c>
      <c r="F829" s="3" t="str">
        <f>_xlfn.XLOOKUP(A829,'Location list'!$A$2:$A$5,'Location list'!$B$2:$B$5)</f>
        <v>Chewy Cherry Chews Channel</v>
      </c>
      <c r="G829" s="3" t="str">
        <f>_xlfn.XLOOKUP(B829,'Location list'!$A$6:$A$11,'Location list'!$B$6:$B$11)</f>
        <v>Sugar Swirl Spires</v>
      </c>
    </row>
    <row r="830" spans="1:7" x14ac:dyDescent="0.35">
      <c r="A830" s="3" t="s">
        <v>6</v>
      </c>
      <c r="B830" s="3" t="s">
        <v>8</v>
      </c>
      <c r="C830" s="3">
        <v>13763</v>
      </c>
      <c r="D830" s="11">
        <v>1546.53</v>
      </c>
      <c r="E830" s="11">
        <f t="shared" si="12"/>
        <v>0.11236866962144881</v>
      </c>
      <c r="F830" s="3" t="str">
        <f>_xlfn.XLOOKUP(A830,'Location list'!$A$2:$A$5,'Location list'!$B$2:$B$5)</f>
        <v>Chewy Cherry Chews Channel</v>
      </c>
      <c r="G830" s="3" t="str">
        <f>_xlfn.XLOOKUP(B830,'Location list'!$A$6:$A$11,'Location list'!$B$6:$B$11)</f>
        <v>Sugar Swirl Spires</v>
      </c>
    </row>
    <row r="831" spans="1:7" x14ac:dyDescent="0.35">
      <c r="A831" s="3" t="s">
        <v>6</v>
      </c>
      <c r="B831" s="3" t="s">
        <v>8</v>
      </c>
      <c r="C831" s="3">
        <v>10355</v>
      </c>
      <c r="D831" s="11">
        <v>24.52</v>
      </c>
      <c r="E831" s="11">
        <f t="shared" si="12"/>
        <v>2.3679381941091259E-3</v>
      </c>
      <c r="F831" s="3" t="str">
        <f>_xlfn.XLOOKUP(A831,'Location list'!$A$2:$A$5,'Location list'!$B$2:$B$5)</f>
        <v>Chewy Cherry Chews Channel</v>
      </c>
      <c r="G831" s="3" t="str">
        <f>_xlfn.XLOOKUP(B831,'Location list'!$A$6:$A$11,'Location list'!$B$6:$B$11)</f>
        <v>Sugar Swirl Spires</v>
      </c>
    </row>
    <row r="832" spans="1:7" x14ac:dyDescent="0.35">
      <c r="A832" s="3" t="s">
        <v>6</v>
      </c>
      <c r="B832" s="3" t="s">
        <v>8</v>
      </c>
      <c r="C832" s="3">
        <v>18629</v>
      </c>
      <c r="D832" s="11">
        <v>1907.02</v>
      </c>
      <c r="E832" s="11">
        <f t="shared" si="12"/>
        <v>0.10236835042138601</v>
      </c>
      <c r="F832" s="3" t="str">
        <f>_xlfn.XLOOKUP(A832,'Location list'!$A$2:$A$5,'Location list'!$B$2:$B$5)</f>
        <v>Chewy Cherry Chews Channel</v>
      </c>
      <c r="G832" s="3" t="str">
        <f>_xlfn.XLOOKUP(B832,'Location list'!$A$6:$A$11,'Location list'!$B$6:$B$11)</f>
        <v>Sugar Swirl Spires</v>
      </c>
    </row>
    <row r="833" spans="1:7" x14ac:dyDescent="0.35">
      <c r="A833" s="3" t="s">
        <v>6</v>
      </c>
      <c r="B833" s="3" t="s">
        <v>8</v>
      </c>
      <c r="C833" s="3">
        <v>13559</v>
      </c>
      <c r="D833" s="11">
        <v>1116.83</v>
      </c>
      <c r="E833" s="11">
        <f t="shared" si="12"/>
        <v>8.2368168744007667E-2</v>
      </c>
      <c r="F833" s="3" t="str">
        <f>_xlfn.XLOOKUP(A833,'Location list'!$A$2:$A$5,'Location list'!$B$2:$B$5)</f>
        <v>Chewy Cherry Chews Channel</v>
      </c>
      <c r="G833" s="3" t="str">
        <f>_xlfn.XLOOKUP(B833,'Location list'!$A$6:$A$11,'Location list'!$B$6:$B$11)</f>
        <v>Sugar Swirl Spires</v>
      </c>
    </row>
    <row r="834" spans="1:7" x14ac:dyDescent="0.35">
      <c r="A834" s="3" t="s">
        <v>6</v>
      </c>
      <c r="B834" s="3" t="s">
        <v>8</v>
      </c>
      <c r="C834" s="3">
        <v>16154</v>
      </c>
      <c r="D834" s="11">
        <v>1653.66</v>
      </c>
      <c r="E834" s="11">
        <f t="shared" si="12"/>
        <v>0.10236845363377492</v>
      </c>
      <c r="F834" s="3" t="str">
        <f>_xlfn.XLOOKUP(A834,'Location list'!$A$2:$A$5,'Location list'!$B$2:$B$5)</f>
        <v>Chewy Cherry Chews Channel</v>
      </c>
      <c r="G834" s="3" t="str">
        <f>_xlfn.XLOOKUP(B834,'Location list'!$A$6:$A$11,'Location list'!$B$6:$B$11)</f>
        <v>Sugar Swirl Spires</v>
      </c>
    </row>
    <row r="835" spans="1:7" x14ac:dyDescent="0.35">
      <c r="A835" s="3" t="s">
        <v>6</v>
      </c>
      <c r="B835" s="3" t="s">
        <v>8</v>
      </c>
      <c r="C835" s="3">
        <v>14658</v>
      </c>
      <c r="D835" s="11">
        <v>1060.78</v>
      </c>
      <c r="E835" s="11">
        <f t="shared" ref="E835:E889" si="13">D835/C835</f>
        <v>7.2368672397325695E-2</v>
      </c>
      <c r="F835" s="3" t="str">
        <f>_xlfn.XLOOKUP(A835,'Location list'!$A$2:$A$5,'Location list'!$B$2:$B$5)</f>
        <v>Chewy Cherry Chews Channel</v>
      </c>
      <c r="G835" s="3" t="str">
        <f>_xlfn.XLOOKUP(B835,'Location list'!$A$6:$A$11,'Location list'!$B$6:$B$11)</f>
        <v>Sugar Swirl Spires</v>
      </c>
    </row>
    <row r="836" spans="1:7" x14ac:dyDescent="0.35">
      <c r="A836" s="3" t="s">
        <v>6</v>
      </c>
      <c r="B836" s="3" t="s">
        <v>8</v>
      </c>
      <c r="C836" s="3">
        <v>16590</v>
      </c>
      <c r="D836" s="11">
        <v>3523.19</v>
      </c>
      <c r="E836" s="11">
        <f t="shared" si="13"/>
        <v>0.21236829415310429</v>
      </c>
      <c r="F836" s="3" t="str">
        <f>_xlfn.XLOOKUP(A836,'Location list'!$A$2:$A$5,'Location list'!$B$2:$B$5)</f>
        <v>Chewy Cherry Chews Channel</v>
      </c>
      <c r="G836" s="3" t="str">
        <f>_xlfn.XLOOKUP(B836,'Location list'!$A$6:$A$11,'Location list'!$B$6:$B$11)</f>
        <v>Sugar Swirl Spires</v>
      </c>
    </row>
    <row r="837" spans="1:7" x14ac:dyDescent="0.35">
      <c r="A837" s="3" t="s">
        <v>6</v>
      </c>
      <c r="B837" s="3" t="s">
        <v>8</v>
      </c>
      <c r="C837" s="3">
        <v>15613</v>
      </c>
      <c r="D837" s="11">
        <v>1598.28</v>
      </c>
      <c r="E837" s="11">
        <f t="shared" si="13"/>
        <v>0.10236853903798117</v>
      </c>
      <c r="F837" s="3" t="str">
        <f>_xlfn.XLOOKUP(A837,'Location list'!$A$2:$A$5,'Location list'!$B$2:$B$5)</f>
        <v>Chewy Cherry Chews Channel</v>
      </c>
      <c r="G837" s="3" t="str">
        <f>_xlfn.XLOOKUP(B837,'Location list'!$A$6:$A$11,'Location list'!$B$6:$B$11)</f>
        <v>Sugar Swirl Spires</v>
      </c>
    </row>
    <row r="838" spans="1:7" x14ac:dyDescent="0.35">
      <c r="A838" s="3" t="s">
        <v>6</v>
      </c>
      <c r="B838" s="3" t="s">
        <v>8</v>
      </c>
      <c r="C838" s="3">
        <v>13485</v>
      </c>
      <c r="D838" s="11">
        <v>571.34</v>
      </c>
      <c r="E838" s="11">
        <f t="shared" si="13"/>
        <v>4.2368557656655544E-2</v>
      </c>
      <c r="F838" s="3" t="str">
        <f>_xlfn.XLOOKUP(A838,'Location list'!$A$2:$A$5,'Location list'!$B$2:$B$5)</f>
        <v>Chewy Cherry Chews Channel</v>
      </c>
      <c r="G838" s="3" t="str">
        <f>_xlfn.XLOOKUP(B838,'Location list'!$A$6:$A$11,'Location list'!$B$6:$B$11)</f>
        <v>Sugar Swirl Spires</v>
      </c>
    </row>
    <row r="839" spans="1:7" x14ac:dyDescent="0.35">
      <c r="A839" s="3" t="s">
        <v>6</v>
      </c>
      <c r="B839" s="3" t="s">
        <v>8</v>
      </c>
      <c r="C839" s="3">
        <v>11009</v>
      </c>
      <c r="D839" s="11">
        <v>246.25</v>
      </c>
      <c r="E839" s="11">
        <f t="shared" si="13"/>
        <v>2.2368062494322827E-2</v>
      </c>
      <c r="F839" s="3" t="str">
        <f>_xlfn.XLOOKUP(A839,'Location list'!$A$2:$A$5,'Location list'!$B$2:$B$5)</f>
        <v>Chewy Cherry Chews Channel</v>
      </c>
      <c r="G839" s="3" t="str">
        <f>_xlfn.XLOOKUP(B839,'Location list'!$A$6:$A$11,'Location list'!$B$6:$B$11)</f>
        <v>Sugar Swirl Spires</v>
      </c>
    </row>
    <row r="840" spans="1:7" x14ac:dyDescent="0.35">
      <c r="A840" s="3" t="s">
        <v>6</v>
      </c>
      <c r="B840" s="3" t="s">
        <v>8</v>
      </c>
      <c r="C840" s="3">
        <v>14109</v>
      </c>
      <c r="D840" s="11">
        <v>174.51</v>
      </c>
      <c r="E840" s="11">
        <f t="shared" si="13"/>
        <v>1.2368700829257919E-2</v>
      </c>
      <c r="F840" s="3" t="str">
        <f>_xlfn.XLOOKUP(A840,'Location list'!$A$2:$A$5,'Location list'!$B$2:$B$5)</f>
        <v>Chewy Cherry Chews Channel</v>
      </c>
      <c r="G840" s="3" t="str">
        <f>_xlfn.XLOOKUP(B840,'Location list'!$A$6:$A$11,'Location list'!$B$6:$B$11)</f>
        <v>Sugar Swirl Spires</v>
      </c>
    </row>
    <row r="841" spans="1:7" x14ac:dyDescent="0.35">
      <c r="A841" s="3" t="s">
        <v>6</v>
      </c>
      <c r="B841" s="3" t="s">
        <v>8</v>
      </c>
      <c r="C841" s="3">
        <v>11968</v>
      </c>
      <c r="D841" s="11">
        <v>1105.47</v>
      </c>
      <c r="E841" s="11">
        <f t="shared" si="13"/>
        <v>9.2368816844919793E-2</v>
      </c>
      <c r="F841" s="3" t="str">
        <f>_xlfn.XLOOKUP(A841,'Location list'!$A$2:$A$5,'Location list'!$B$2:$B$5)</f>
        <v>Chewy Cherry Chews Channel</v>
      </c>
      <c r="G841" s="3" t="str">
        <f>_xlfn.XLOOKUP(B841,'Location list'!$A$6:$A$11,'Location list'!$B$6:$B$11)</f>
        <v>Sugar Swirl Spires</v>
      </c>
    </row>
    <row r="842" spans="1:7" x14ac:dyDescent="0.35">
      <c r="A842" s="3" t="s">
        <v>6</v>
      </c>
      <c r="B842" s="3" t="s">
        <v>8</v>
      </c>
      <c r="C842" s="3">
        <v>19876</v>
      </c>
      <c r="D842" s="11">
        <v>245.83</v>
      </c>
      <c r="E842" s="11">
        <f t="shared" si="13"/>
        <v>1.2368182732944256E-2</v>
      </c>
      <c r="F842" s="3" t="str">
        <f>_xlfn.XLOOKUP(A842,'Location list'!$A$2:$A$5,'Location list'!$B$2:$B$5)</f>
        <v>Chewy Cherry Chews Channel</v>
      </c>
      <c r="G842" s="3" t="str">
        <f>_xlfn.XLOOKUP(B842,'Location list'!$A$6:$A$11,'Location list'!$B$6:$B$11)</f>
        <v>Sugar Swirl Spires</v>
      </c>
    </row>
    <row r="843" spans="1:7" x14ac:dyDescent="0.35">
      <c r="A843" s="3" t="s">
        <v>6</v>
      </c>
      <c r="B843" s="3" t="s">
        <v>8</v>
      </c>
      <c r="C843" s="3">
        <v>15803</v>
      </c>
      <c r="D843" s="11">
        <v>1301.67</v>
      </c>
      <c r="E843" s="11">
        <f t="shared" si="13"/>
        <v>8.2368537619439353E-2</v>
      </c>
      <c r="F843" s="3" t="str">
        <f>_xlfn.XLOOKUP(A843,'Location list'!$A$2:$A$5,'Location list'!$B$2:$B$5)</f>
        <v>Chewy Cherry Chews Channel</v>
      </c>
      <c r="G843" s="3" t="str">
        <f>_xlfn.XLOOKUP(B843,'Location list'!$A$6:$A$11,'Location list'!$B$6:$B$11)</f>
        <v>Sugar Swirl Spires</v>
      </c>
    </row>
    <row r="844" spans="1:7" x14ac:dyDescent="0.35">
      <c r="A844" s="3" t="s">
        <v>6</v>
      </c>
      <c r="B844" s="3" t="s">
        <v>8</v>
      </c>
      <c r="C844" s="3">
        <v>14919</v>
      </c>
      <c r="D844" s="11">
        <v>1228.8499999999999</v>
      </c>
      <c r="E844" s="11">
        <f t="shared" si="13"/>
        <v>8.2368121187747168E-2</v>
      </c>
      <c r="F844" s="3" t="str">
        <f>_xlfn.XLOOKUP(A844,'Location list'!$A$2:$A$5,'Location list'!$B$2:$B$5)</f>
        <v>Chewy Cherry Chews Channel</v>
      </c>
      <c r="G844" s="3" t="str">
        <f>_xlfn.XLOOKUP(B844,'Location list'!$A$6:$A$11,'Location list'!$B$6:$B$11)</f>
        <v>Sugar Swirl Spires</v>
      </c>
    </row>
    <row r="845" spans="1:7" x14ac:dyDescent="0.35">
      <c r="A845" s="3" t="s">
        <v>6</v>
      </c>
      <c r="B845" s="3" t="s">
        <v>8</v>
      </c>
      <c r="C845" s="3">
        <v>16312</v>
      </c>
      <c r="D845" s="11">
        <v>38.630000000000003</v>
      </c>
      <c r="E845" s="11">
        <f t="shared" si="13"/>
        <v>2.3681951937224131E-3</v>
      </c>
      <c r="F845" s="3" t="str">
        <f>_xlfn.XLOOKUP(A845,'Location list'!$A$2:$A$5,'Location list'!$B$2:$B$5)</f>
        <v>Chewy Cherry Chews Channel</v>
      </c>
      <c r="G845" s="3" t="str">
        <f>_xlfn.XLOOKUP(B845,'Location list'!$A$6:$A$11,'Location list'!$B$6:$B$11)</f>
        <v>Sugar Swirl Spires</v>
      </c>
    </row>
    <row r="846" spans="1:7" x14ac:dyDescent="0.35">
      <c r="A846" s="3" t="s">
        <v>6</v>
      </c>
      <c r="B846" s="3" t="s">
        <v>8</v>
      </c>
      <c r="C846" s="3">
        <v>16537</v>
      </c>
      <c r="D846" s="11">
        <v>1692.87</v>
      </c>
      <c r="E846" s="11">
        <f t="shared" si="13"/>
        <v>0.1023686279252585</v>
      </c>
      <c r="F846" s="3" t="str">
        <f>_xlfn.XLOOKUP(A846,'Location list'!$A$2:$A$5,'Location list'!$B$2:$B$5)</f>
        <v>Chewy Cherry Chews Channel</v>
      </c>
      <c r="G846" s="3" t="str">
        <f>_xlfn.XLOOKUP(B846,'Location list'!$A$6:$A$11,'Location list'!$B$6:$B$11)</f>
        <v>Sugar Swirl Spires</v>
      </c>
    </row>
    <row r="847" spans="1:7" x14ac:dyDescent="0.35">
      <c r="A847" s="3" t="s">
        <v>6</v>
      </c>
      <c r="B847" s="3" t="s">
        <v>8</v>
      </c>
      <c r="C847" s="3">
        <v>10449</v>
      </c>
      <c r="D847" s="11">
        <v>1174.1400000000001</v>
      </c>
      <c r="E847" s="11">
        <f t="shared" si="13"/>
        <v>0.11236864771748493</v>
      </c>
      <c r="F847" s="3" t="str">
        <f>_xlfn.XLOOKUP(A847,'Location list'!$A$2:$A$5,'Location list'!$B$2:$B$5)</f>
        <v>Chewy Cherry Chews Channel</v>
      </c>
      <c r="G847" s="3" t="str">
        <f>_xlfn.XLOOKUP(B847,'Location list'!$A$6:$A$11,'Location list'!$B$6:$B$11)</f>
        <v>Sugar Swirl Spires</v>
      </c>
    </row>
    <row r="848" spans="1:7" x14ac:dyDescent="0.35">
      <c r="A848" s="3" t="s">
        <v>6</v>
      </c>
      <c r="B848" s="3" t="s">
        <v>8</v>
      </c>
      <c r="C848" s="3">
        <v>12495</v>
      </c>
      <c r="D848" s="11">
        <v>154.54</v>
      </c>
      <c r="E848" s="11">
        <f t="shared" si="13"/>
        <v>1.2368147258903561E-2</v>
      </c>
      <c r="F848" s="3" t="str">
        <f>_xlfn.XLOOKUP(A848,'Location list'!$A$2:$A$5,'Location list'!$B$2:$B$5)</f>
        <v>Chewy Cherry Chews Channel</v>
      </c>
      <c r="G848" s="3" t="str">
        <f>_xlfn.XLOOKUP(B848,'Location list'!$A$6:$A$11,'Location list'!$B$6:$B$11)</f>
        <v>Sugar Swirl Spires</v>
      </c>
    </row>
    <row r="849" spans="1:7" x14ac:dyDescent="0.35">
      <c r="A849" s="3" t="s">
        <v>6</v>
      </c>
      <c r="B849" s="3" t="s">
        <v>8</v>
      </c>
      <c r="C849" s="3">
        <v>12402</v>
      </c>
      <c r="D849" s="11">
        <v>1145.55</v>
      </c>
      <c r="E849" s="11">
        <f t="shared" si="13"/>
        <v>9.2368166424770193E-2</v>
      </c>
      <c r="F849" s="3" t="str">
        <f>_xlfn.XLOOKUP(A849,'Location list'!$A$2:$A$5,'Location list'!$B$2:$B$5)</f>
        <v>Chewy Cherry Chews Channel</v>
      </c>
      <c r="G849" s="3" t="str">
        <f>_xlfn.XLOOKUP(B849,'Location list'!$A$6:$A$11,'Location list'!$B$6:$B$11)</f>
        <v>Sugar Swirl Spires</v>
      </c>
    </row>
    <row r="850" spans="1:7" x14ac:dyDescent="0.35">
      <c r="A850" s="3" t="s">
        <v>6</v>
      </c>
      <c r="B850" s="3" t="s">
        <v>8</v>
      </c>
      <c r="C850" s="3">
        <v>13125</v>
      </c>
      <c r="D850" s="11">
        <v>293.58999999999997</v>
      </c>
      <c r="E850" s="11">
        <f t="shared" si="13"/>
        <v>2.2368761904761902E-2</v>
      </c>
      <c r="F850" s="3" t="str">
        <f>_xlfn.XLOOKUP(A850,'Location list'!$A$2:$A$5,'Location list'!$B$2:$B$5)</f>
        <v>Chewy Cherry Chews Channel</v>
      </c>
      <c r="G850" s="3" t="str">
        <f>_xlfn.XLOOKUP(B850,'Location list'!$A$6:$A$11,'Location list'!$B$6:$B$11)</f>
        <v>Sugar Swirl Spires</v>
      </c>
    </row>
    <row r="851" spans="1:7" x14ac:dyDescent="0.35">
      <c r="A851" s="3" t="s">
        <v>6</v>
      </c>
      <c r="B851" s="3" t="s">
        <v>7</v>
      </c>
      <c r="C851" s="3">
        <v>16727</v>
      </c>
      <c r="D851" s="11">
        <v>1462.54</v>
      </c>
      <c r="E851" s="11">
        <f t="shared" si="13"/>
        <v>8.7435882106773472E-2</v>
      </c>
      <c r="F851" s="3" t="str">
        <f>_xlfn.XLOOKUP(A851,'Location list'!$A$2:$A$5,'Location list'!$B$2:$B$5)</f>
        <v>Chewy Cherry Chews Channel</v>
      </c>
      <c r="G851" s="3" t="str">
        <f>_xlfn.XLOOKUP(B851,'Location list'!$A$6:$A$11,'Location list'!$B$6:$B$11)</f>
        <v>Molasses Marsh</v>
      </c>
    </row>
    <row r="852" spans="1:7" x14ac:dyDescent="0.35">
      <c r="A852" s="3" t="s">
        <v>6</v>
      </c>
      <c r="B852" s="3" t="s">
        <v>7</v>
      </c>
      <c r="C852" s="3">
        <v>18841</v>
      </c>
      <c r="D852" s="11">
        <v>328.51</v>
      </c>
      <c r="E852" s="11">
        <f t="shared" si="13"/>
        <v>1.74359110450613E-2</v>
      </c>
      <c r="F852" s="3" t="str">
        <f>_xlfn.XLOOKUP(A852,'Location list'!$A$2:$A$5,'Location list'!$B$2:$B$5)</f>
        <v>Chewy Cherry Chews Channel</v>
      </c>
      <c r="G852" s="3" t="str">
        <f>_xlfn.XLOOKUP(B852,'Location list'!$A$6:$A$11,'Location list'!$B$6:$B$11)</f>
        <v>Molasses Marsh</v>
      </c>
    </row>
    <row r="853" spans="1:7" x14ac:dyDescent="0.35">
      <c r="A853" s="3" t="s">
        <v>6</v>
      </c>
      <c r="B853" s="3" t="s">
        <v>7</v>
      </c>
      <c r="C853" s="3">
        <v>15700</v>
      </c>
      <c r="D853" s="11">
        <v>1058.74</v>
      </c>
      <c r="E853" s="11">
        <f t="shared" si="13"/>
        <v>6.7435668789808917E-2</v>
      </c>
      <c r="F853" s="3" t="str">
        <f>_xlfn.XLOOKUP(A853,'Location list'!$A$2:$A$5,'Location list'!$B$2:$B$5)</f>
        <v>Chewy Cherry Chews Channel</v>
      </c>
      <c r="G853" s="3" t="str">
        <f>_xlfn.XLOOKUP(B853,'Location list'!$A$6:$A$11,'Location list'!$B$6:$B$11)</f>
        <v>Molasses Marsh</v>
      </c>
    </row>
    <row r="854" spans="1:7" x14ac:dyDescent="0.35">
      <c r="A854" s="3" t="s">
        <v>6</v>
      </c>
      <c r="B854" s="3" t="s">
        <v>7</v>
      </c>
      <c r="C854" s="3">
        <v>11499</v>
      </c>
      <c r="D854" s="11">
        <v>200.5</v>
      </c>
      <c r="E854" s="11">
        <f t="shared" si="13"/>
        <v>1.743629880859205E-2</v>
      </c>
      <c r="F854" s="3" t="str">
        <f>_xlfn.XLOOKUP(A854,'Location list'!$A$2:$A$5,'Location list'!$B$2:$B$5)</f>
        <v>Chewy Cherry Chews Channel</v>
      </c>
      <c r="G854" s="3" t="str">
        <f>_xlfn.XLOOKUP(B854,'Location list'!$A$6:$A$11,'Location list'!$B$6:$B$11)</f>
        <v>Molasses Marsh</v>
      </c>
    </row>
    <row r="855" spans="1:7" x14ac:dyDescent="0.35">
      <c r="A855" s="3" t="s">
        <v>6</v>
      </c>
      <c r="B855" s="3" t="s">
        <v>7</v>
      </c>
      <c r="C855" s="3">
        <v>11058</v>
      </c>
      <c r="D855" s="11">
        <v>966.87</v>
      </c>
      <c r="E855" s="11">
        <f t="shared" si="13"/>
        <v>8.7436245252306019E-2</v>
      </c>
      <c r="F855" s="3" t="str">
        <f>_xlfn.XLOOKUP(A855,'Location list'!$A$2:$A$5,'Location list'!$B$2:$B$5)</f>
        <v>Chewy Cherry Chews Channel</v>
      </c>
      <c r="G855" s="3" t="str">
        <f>_xlfn.XLOOKUP(B855,'Location list'!$A$6:$A$11,'Location list'!$B$6:$B$11)</f>
        <v>Molasses Marsh</v>
      </c>
    </row>
    <row r="856" spans="1:7" x14ac:dyDescent="0.35">
      <c r="A856" s="3" t="s">
        <v>6</v>
      </c>
      <c r="B856" s="3" t="s">
        <v>7</v>
      </c>
      <c r="C856" s="3">
        <v>17928</v>
      </c>
      <c r="D856" s="11">
        <v>1208.99</v>
      </c>
      <c r="E856" s="11">
        <f t="shared" si="13"/>
        <v>6.7435854529228026E-2</v>
      </c>
      <c r="F856" s="3" t="str">
        <f>_xlfn.XLOOKUP(A856,'Location list'!$A$2:$A$5,'Location list'!$B$2:$B$5)</f>
        <v>Chewy Cherry Chews Channel</v>
      </c>
      <c r="G856" s="3" t="str">
        <f>_xlfn.XLOOKUP(B856,'Location list'!$A$6:$A$11,'Location list'!$B$6:$B$11)</f>
        <v>Molasses Marsh</v>
      </c>
    </row>
    <row r="857" spans="1:7" x14ac:dyDescent="0.35">
      <c r="A857" s="3" t="s">
        <v>6</v>
      </c>
      <c r="B857" s="3" t="s">
        <v>7</v>
      </c>
      <c r="C857" s="3">
        <v>17323</v>
      </c>
      <c r="D857" s="11">
        <v>1861.11</v>
      </c>
      <c r="E857" s="11">
        <f t="shared" si="13"/>
        <v>0.10743577902210932</v>
      </c>
      <c r="F857" s="3" t="str">
        <f>_xlfn.XLOOKUP(A857,'Location list'!$A$2:$A$5,'Location list'!$B$2:$B$5)</f>
        <v>Chewy Cherry Chews Channel</v>
      </c>
      <c r="G857" s="3" t="str">
        <f>_xlfn.XLOOKUP(B857,'Location list'!$A$6:$A$11,'Location list'!$B$6:$B$11)</f>
        <v>Molasses Marsh</v>
      </c>
    </row>
    <row r="858" spans="1:7" x14ac:dyDescent="0.35">
      <c r="A858" s="3" t="s">
        <v>6</v>
      </c>
      <c r="B858" s="3" t="s">
        <v>7</v>
      </c>
      <c r="C858" s="3">
        <v>16417</v>
      </c>
      <c r="D858" s="11">
        <v>2912.97</v>
      </c>
      <c r="E858" s="11">
        <f t="shared" si="13"/>
        <v>0.17743619418895046</v>
      </c>
      <c r="F858" s="3" t="str">
        <f>_xlfn.XLOOKUP(A858,'Location list'!$A$2:$A$5,'Location list'!$B$2:$B$5)</f>
        <v>Chewy Cherry Chews Channel</v>
      </c>
      <c r="G858" s="3" t="str">
        <f>_xlfn.XLOOKUP(B858,'Location list'!$A$6:$A$11,'Location list'!$B$6:$B$11)</f>
        <v>Molasses Marsh</v>
      </c>
    </row>
    <row r="859" spans="1:7" x14ac:dyDescent="0.35">
      <c r="A859" s="3" t="s">
        <v>6</v>
      </c>
      <c r="B859" s="3" t="s">
        <v>7</v>
      </c>
      <c r="C859" s="3">
        <v>13901</v>
      </c>
      <c r="D859" s="11">
        <v>659.41</v>
      </c>
      <c r="E859" s="11">
        <f t="shared" si="13"/>
        <v>4.7436155672253795E-2</v>
      </c>
      <c r="F859" s="3" t="str">
        <f>_xlfn.XLOOKUP(A859,'Location list'!$A$2:$A$5,'Location list'!$B$2:$B$5)</f>
        <v>Chewy Cherry Chews Channel</v>
      </c>
      <c r="G859" s="3" t="str">
        <f>_xlfn.XLOOKUP(B859,'Location list'!$A$6:$A$11,'Location list'!$B$6:$B$11)</f>
        <v>Molasses Marsh</v>
      </c>
    </row>
    <row r="860" spans="1:7" x14ac:dyDescent="0.35">
      <c r="A860" s="3" t="s">
        <v>6</v>
      </c>
      <c r="B860" s="3" t="s">
        <v>7</v>
      </c>
      <c r="C860" s="3">
        <v>18589</v>
      </c>
      <c r="D860" s="11">
        <v>3112.47</v>
      </c>
      <c r="E860" s="11">
        <f t="shared" si="13"/>
        <v>0.16743611813438053</v>
      </c>
      <c r="F860" s="3" t="str">
        <f>_xlfn.XLOOKUP(A860,'Location list'!$A$2:$A$5,'Location list'!$B$2:$B$5)</f>
        <v>Chewy Cherry Chews Channel</v>
      </c>
      <c r="G860" s="3" t="str">
        <f>_xlfn.XLOOKUP(B860,'Location list'!$A$6:$A$11,'Location list'!$B$6:$B$11)</f>
        <v>Molasses Marsh</v>
      </c>
    </row>
    <row r="861" spans="1:7" x14ac:dyDescent="0.35">
      <c r="A861" s="3" t="s">
        <v>6</v>
      </c>
      <c r="B861" s="3" t="s">
        <v>7</v>
      </c>
      <c r="C861" s="3">
        <v>19169</v>
      </c>
      <c r="D861" s="11">
        <v>334.23</v>
      </c>
      <c r="E861" s="11">
        <f t="shared" si="13"/>
        <v>1.7435964317387448E-2</v>
      </c>
      <c r="F861" s="3" t="str">
        <f>_xlfn.XLOOKUP(A861,'Location list'!$A$2:$A$5,'Location list'!$B$2:$B$5)</f>
        <v>Chewy Cherry Chews Channel</v>
      </c>
      <c r="G861" s="3" t="str">
        <f>_xlfn.XLOOKUP(B861,'Location list'!$A$6:$A$11,'Location list'!$B$6:$B$11)</f>
        <v>Molasses Marsh</v>
      </c>
    </row>
    <row r="862" spans="1:7" x14ac:dyDescent="0.35">
      <c r="A862" s="3" t="s">
        <v>6</v>
      </c>
      <c r="B862" s="3" t="s">
        <v>7</v>
      </c>
      <c r="C862" s="3">
        <v>19813</v>
      </c>
      <c r="D862" s="11">
        <v>1336.11</v>
      </c>
      <c r="E862" s="11">
        <f t="shared" si="13"/>
        <v>6.7436026851057387E-2</v>
      </c>
      <c r="F862" s="3" t="str">
        <f>_xlfn.XLOOKUP(A862,'Location list'!$A$2:$A$5,'Location list'!$B$2:$B$5)</f>
        <v>Chewy Cherry Chews Channel</v>
      </c>
      <c r="G862" s="3" t="str">
        <f>_xlfn.XLOOKUP(B862,'Location list'!$A$6:$A$11,'Location list'!$B$6:$B$11)</f>
        <v>Molasses Marsh</v>
      </c>
    </row>
    <row r="863" spans="1:7" x14ac:dyDescent="0.35">
      <c r="A863" s="3" t="s">
        <v>6</v>
      </c>
      <c r="B863" s="3" t="s">
        <v>7</v>
      </c>
      <c r="C863" s="3">
        <v>11575</v>
      </c>
      <c r="D863" s="11">
        <v>433.32</v>
      </c>
      <c r="E863" s="11">
        <f t="shared" si="13"/>
        <v>3.7435853131749457E-2</v>
      </c>
      <c r="F863" s="3" t="str">
        <f>_xlfn.XLOOKUP(A863,'Location list'!$A$2:$A$5,'Location list'!$B$2:$B$5)</f>
        <v>Chewy Cherry Chews Channel</v>
      </c>
      <c r="G863" s="3" t="str">
        <f>_xlfn.XLOOKUP(B863,'Location list'!$A$6:$A$11,'Location list'!$B$6:$B$11)</f>
        <v>Molasses Marsh</v>
      </c>
    </row>
    <row r="864" spans="1:7" x14ac:dyDescent="0.35">
      <c r="A864" s="3" t="s">
        <v>6</v>
      </c>
      <c r="B864" s="3" t="s">
        <v>7</v>
      </c>
      <c r="C864" s="3">
        <v>18687</v>
      </c>
      <c r="D864" s="11">
        <v>1820.78</v>
      </c>
      <c r="E864" s="11">
        <f t="shared" si="13"/>
        <v>9.743565045218601E-2</v>
      </c>
      <c r="F864" s="3" t="str">
        <f>_xlfn.XLOOKUP(A864,'Location list'!$A$2:$A$5,'Location list'!$B$2:$B$5)</f>
        <v>Chewy Cherry Chews Channel</v>
      </c>
      <c r="G864" s="3" t="str">
        <f>_xlfn.XLOOKUP(B864,'Location list'!$A$6:$A$11,'Location list'!$B$6:$B$11)</f>
        <v>Molasses Marsh</v>
      </c>
    </row>
    <row r="865" spans="1:7" x14ac:dyDescent="0.35">
      <c r="A865" s="3" t="s">
        <v>6</v>
      </c>
      <c r="B865" s="3" t="s">
        <v>7</v>
      </c>
      <c r="C865" s="3">
        <v>13525</v>
      </c>
      <c r="D865" s="11">
        <v>7404.07</v>
      </c>
      <c r="E865" s="11">
        <f t="shared" si="13"/>
        <v>0.54743585951940843</v>
      </c>
      <c r="F865" s="3" t="str">
        <f>_xlfn.XLOOKUP(A865,'Location list'!$A$2:$A$5,'Location list'!$B$2:$B$5)</f>
        <v>Chewy Cherry Chews Channel</v>
      </c>
      <c r="G865" s="3" t="str">
        <f>_xlfn.XLOOKUP(B865,'Location list'!$A$6:$A$11,'Location list'!$B$6:$B$11)</f>
        <v>Molasses Marsh</v>
      </c>
    </row>
    <row r="866" spans="1:7" x14ac:dyDescent="0.35">
      <c r="A866" s="3" t="s">
        <v>6</v>
      </c>
      <c r="B866" s="3" t="s">
        <v>7</v>
      </c>
      <c r="C866" s="3">
        <v>18034</v>
      </c>
      <c r="D866" s="11">
        <v>2298.1799999999998</v>
      </c>
      <c r="E866" s="11">
        <f t="shared" si="13"/>
        <v>0.12743595430852833</v>
      </c>
      <c r="F866" s="3" t="str">
        <f>_xlfn.XLOOKUP(A866,'Location list'!$A$2:$A$5,'Location list'!$B$2:$B$5)</f>
        <v>Chewy Cherry Chews Channel</v>
      </c>
      <c r="G866" s="3" t="str">
        <f>_xlfn.XLOOKUP(B866,'Location list'!$A$6:$A$11,'Location list'!$B$6:$B$11)</f>
        <v>Molasses Marsh</v>
      </c>
    </row>
    <row r="867" spans="1:7" x14ac:dyDescent="0.35">
      <c r="A867" s="3" t="s">
        <v>6</v>
      </c>
      <c r="B867" s="3" t="s">
        <v>7</v>
      </c>
      <c r="C867" s="3">
        <v>12537</v>
      </c>
      <c r="D867" s="11">
        <v>469.33</v>
      </c>
      <c r="E867" s="11">
        <f t="shared" si="13"/>
        <v>3.7435590651671055E-2</v>
      </c>
      <c r="F867" s="3" t="str">
        <f>_xlfn.XLOOKUP(A867,'Location list'!$A$2:$A$5,'Location list'!$B$2:$B$5)</f>
        <v>Chewy Cherry Chews Channel</v>
      </c>
      <c r="G867" s="3" t="str">
        <f>_xlfn.XLOOKUP(B867,'Location list'!$A$6:$A$11,'Location list'!$B$6:$B$11)</f>
        <v>Molasses Marsh</v>
      </c>
    </row>
    <row r="868" spans="1:7" x14ac:dyDescent="0.35">
      <c r="A868" s="3" t="s">
        <v>6</v>
      </c>
      <c r="B868" s="3" t="s">
        <v>7</v>
      </c>
      <c r="C868" s="3">
        <v>17590</v>
      </c>
      <c r="D868" s="11">
        <v>2945.2</v>
      </c>
      <c r="E868" s="11">
        <f t="shared" si="13"/>
        <v>0.16743604320636724</v>
      </c>
      <c r="F868" s="3" t="str">
        <f>_xlfn.XLOOKUP(A868,'Location list'!$A$2:$A$5,'Location list'!$B$2:$B$5)</f>
        <v>Chewy Cherry Chews Channel</v>
      </c>
      <c r="G868" s="3" t="str">
        <f>_xlfn.XLOOKUP(B868,'Location list'!$A$6:$A$11,'Location list'!$B$6:$B$11)</f>
        <v>Molasses Marsh</v>
      </c>
    </row>
    <row r="869" spans="1:7" x14ac:dyDescent="0.35">
      <c r="A869" s="3" t="s">
        <v>6</v>
      </c>
      <c r="B869" s="3" t="s">
        <v>7</v>
      </c>
      <c r="C869" s="3">
        <v>18203</v>
      </c>
      <c r="D869" s="11">
        <v>6324.38</v>
      </c>
      <c r="E869" s="11">
        <f t="shared" si="13"/>
        <v>0.34743613690051089</v>
      </c>
      <c r="F869" s="3" t="str">
        <f>_xlfn.XLOOKUP(A869,'Location list'!$A$2:$A$5,'Location list'!$B$2:$B$5)</f>
        <v>Chewy Cherry Chews Channel</v>
      </c>
      <c r="G869" s="3" t="str">
        <f>_xlfn.XLOOKUP(B869,'Location list'!$A$6:$A$11,'Location list'!$B$6:$B$11)</f>
        <v>Molasses Marsh</v>
      </c>
    </row>
    <row r="870" spans="1:7" x14ac:dyDescent="0.35">
      <c r="A870" s="3" t="s">
        <v>6</v>
      </c>
      <c r="B870" s="3" t="s">
        <v>7</v>
      </c>
      <c r="C870" s="3">
        <v>10167</v>
      </c>
      <c r="D870" s="11">
        <v>2109</v>
      </c>
      <c r="E870" s="11">
        <f t="shared" si="13"/>
        <v>0.20743582177633521</v>
      </c>
      <c r="F870" s="3" t="str">
        <f>_xlfn.XLOOKUP(A870,'Location list'!$A$2:$A$5,'Location list'!$B$2:$B$5)</f>
        <v>Chewy Cherry Chews Channel</v>
      </c>
      <c r="G870" s="3" t="str">
        <f>_xlfn.XLOOKUP(B870,'Location list'!$A$6:$A$11,'Location list'!$B$6:$B$11)</f>
        <v>Molasses Marsh</v>
      </c>
    </row>
    <row r="871" spans="1:7" x14ac:dyDescent="0.35">
      <c r="A871" s="3" t="s">
        <v>6</v>
      </c>
      <c r="B871" s="3" t="s">
        <v>7</v>
      </c>
      <c r="C871" s="3">
        <v>16087</v>
      </c>
      <c r="D871" s="11">
        <v>5267.46</v>
      </c>
      <c r="E871" s="11">
        <f t="shared" si="13"/>
        <v>0.32743581774103314</v>
      </c>
      <c r="F871" s="3" t="str">
        <f>_xlfn.XLOOKUP(A871,'Location list'!$A$2:$A$5,'Location list'!$B$2:$B$5)</f>
        <v>Chewy Cherry Chews Channel</v>
      </c>
      <c r="G871" s="3" t="str">
        <f>_xlfn.XLOOKUP(B871,'Location list'!$A$6:$A$11,'Location list'!$B$6:$B$11)</f>
        <v>Molasses Marsh</v>
      </c>
    </row>
    <row r="872" spans="1:7" x14ac:dyDescent="0.35">
      <c r="A872" s="3" t="s">
        <v>6</v>
      </c>
      <c r="B872" s="3" t="s">
        <v>7</v>
      </c>
      <c r="C872" s="3">
        <v>12797</v>
      </c>
      <c r="D872" s="11">
        <v>3294.41</v>
      </c>
      <c r="E872" s="11">
        <f t="shared" si="13"/>
        <v>0.25743611784011877</v>
      </c>
      <c r="F872" s="3" t="str">
        <f>_xlfn.XLOOKUP(A872,'Location list'!$A$2:$A$5,'Location list'!$B$2:$B$5)</f>
        <v>Chewy Cherry Chews Channel</v>
      </c>
      <c r="G872" s="3" t="str">
        <f>_xlfn.XLOOKUP(B872,'Location list'!$A$6:$A$11,'Location list'!$B$6:$B$11)</f>
        <v>Molasses Marsh</v>
      </c>
    </row>
    <row r="873" spans="1:7" x14ac:dyDescent="0.35">
      <c r="A873" s="3" t="s">
        <v>6</v>
      </c>
      <c r="B873" s="3" t="s">
        <v>7</v>
      </c>
      <c r="C873" s="3">
        <v>14550</v>
      </c>
      <c r="D873" s="11">
        <v>1708.69</v>
      </c>
      <c r="E873" s="11">
        <f t="shared" si="13"/>
        <v>0.11743573883161512</v>
      </c>
      <c r="F873" s="3" t="str">
        <f>_xlfn.XLOOKUP(A873,'Location list'!$A$2:$A$5,'Location list'!$B$2:$B$5)</f>
        <v>Chewy Cherry Chews Channel</v>
      </c>
      <c r="G873" s="3" t="str">
        <f>_xlfn.XLOOKUP(B873,'Location list'!$A$6:$A$11,'Location list'!$B$6:$B$11)</f>
        <v>Molasses Marsh</v>
      </c>
    </row>
    <row r="874" spans="1:7" x14ac:dyDescent="0.35">
      <c r="A874" s="3" t="s">
        <v>6</v>
      </c>
      <c r="B874" s="3" t="s">
        <v>7</v>
      </c>
      <c r="C874" s="3">
        <v>18692</v>
      </c>
      <c r="D874" s="11">
        <v>4625.07</v>
      </c>
      <c r="E874" s="11">
        <f t="shared" si="13"/>
        <v>0.2474358014123689</v>
      </c>
      <c r="F874" s="3" t="str">
        <f>_xlfn.XLOOKUP(A874,'Location list'!$A$2:$A$5,'Location list'!$B$2:$B$5)</f>
        <v>Chewy Cherry Chews Channel</v>
      </c>
      <c r="G874" s="3" t="str">
        <f>_xlfn.XLOOKUP(B874,'Location list'!$A$6:$A$11,'Location list'!$B$6:$B$11)</f>
        <v>Molasses Marsh</v>
      </c>
    </row>
    <row r="875" spans="1:7" x14ac:dyDescent="0.35">
      <c r="A875" s="3" t="s">
        <v>6</v>
      </c>
      <c r="B875" s="3" t="s">
        <v>7</v>
      </c>
      <c r="C875" s="3">
        <v>14881</v>
      </c>
      <c r="D875" s="11">
        <v>1301.1300000000001</v>
      </c>
      <c r="E875" s="11">
        <f t="shared" si="13"/>
        <v>8.7435656205900145E-2</v>
      </c>
      <c r="F875" s="3" t="str">
        <f>_xlfn.XLOOKUP(A875,'Location list'!$A$2:$A$5,'Location list'!$B$2:$B$5)</f>
        <v>Chewy Cherry Chews Channel</v>
      </c>
      <c r="G875" s="3" t="str">
        <f>_xlfn.XLOOKUP(B875,'Location list'!$A$6:$A$11,'Location list'!$B$6:$B$11)</f>
        <v>Molasses Marsh</v>
      </c>
    </row>
    <row r="876" spans="1:7" x14ac:dyDescent="0.35">
      <c r="A876" s="3" t="s">
        <v>6</v>
      </c>
      <c r="B876" s="3" t="s">
        <v>7</v>
      </c>
      <c r="C876" s="3">
        <v>16669</v>
      </c>
      <c r="D876" s="11">
        <v>1457.47</v>
      </c>
      <c r="E876" s="11">
        <f t="shared" si="13"/>
        <v>8.7435958965744798E-2</v>
      </c>
      <c r="F876" s="3" t="str">
        <f>_xlfn.XLOOKUP(A876,'Location list'!$A$2:$A$5,'Location list'!$B$2:$B$5)</f>
        <v>Chewy Cherry Chews Channel</v>
      </c>
      <c r="G876" s="3" t="str">
        <f>_xlfn.XLOOKUP(B876,'Location list'!$A$6:$A$11,'Location list'!$B$6:$B$11)</f>
        <v>Molasses Marsh</v>
      </c>
    </row>
    <row r="877" spans="1:7" x14ac:dyDescent="0.35">
      <c r="A877" s="3" t="s">
        <v>6</v>
      </c>
      <c r="B877" s="3" t="s">
        <v>7</v>
      </c>
      <c r="C877" s="3">
        <v>12346</v>
      </c>
      <c r="D877" s="11">
        <v>709.1</v>
      </c>
      <c r="E877" s="11">
        <f t="shared" si="13"/>
        <v>5.7435606674226473E-2</v>
      </c>
      <c r="F877" s="3" t="str">
        <f>_xlfn.XLOOKUP(A877,'Location list'!$A$2:$A$5,'Location list'!$B$2:$B$5)</f>
        <v>Chewy Cherry Chews Channel</v>
      </c>
      <c r="G877" s="3" t="str">
        <f>_xlfn.XLOOKUP(B877,'Location list'!$A$6:$A$11,'Location list'!$B$6:$B$11)</f>
        <v>Molasses Marsh</v>
      </c>
    </row>
    <row r="878" spans="1:7" x14ac:dyDescent="0.35">
      <c r="A878" s="3" t="s">
        <v>6</v>
      </c>
      <c r="B878" s="3" t="s">
        <v>7</v>
      </c>
      <c r="C878" s="3">
        <v>11569</v>
      </c>
      <c r="D878" s="11">
        <v>664.48</v>
      </c>
      <c r="E878" s="11">
        <f t="shared" si="13"/>
        <v>5.743625205289999E-2</v>
      </c>
      <c r="F878" s="3" t="str">
        <f>_xlfn.XLOOKUP(A878,'Location list'!$A$2:$A$5,'Location list'!$B$2:$B$5)</f>
        <v>Chewy Cherry Chews Channel</v>
      </c>
      <c r="G878" s="3" t="str">
        <f>_xlfn.XLOOKUP(B878,'Location list'!$A$6:$A$11,'Location list'!$B$6:$B$11)</f>
        <v>Molasses Marsh</v>
      </c>
    </row>
    <row r="879" spans="1:7" x14ac:dyDescent="0.35">
      <c r="A879" s="3" t="s">
        <v>6</v>
      </c>
      <c r="B879" s="3" t="s">
        <v>7</v>
      </c>
      <c r="C879" s="3">
        <v>18954</v>
      </c>
      <c r="D879" s="11">
        <v>1467.72</v>
      </c>
      <c r="E879" s="11">
        <f t="shared" si="13"/>
        <v>7.7435897435897433E-2</v>
      </c>
      <c r="F879" s="3" t="str">
        <f>_xlfn.XLOOKUP(A879,'Location list'!$A$2:$A$5,'Location list'!$B$2:$B$5)</f>
        <v>Chewy Cherry Chews Channel</v>
      </c>
      <c r="G879" s="3" t="str">
        <f>_xlfn.XLOOKUP(B879,'Location list'!$A$6:$A$11,'Location list'!$B$6:$B$11)</f>
        <v>Molasses Marsh</v>
      </c>
    </row>
    <row r="880" spans="1:7" x14ac:dyDescent="0.35">
      <c r="A880" s="3" t="s">
        <v>6</v>
      </c>
      <c r="B880" s="3" t="s">
        <v>7</v>
      </c>
      <c r="C880" s="3">
        <v>11846</v>
      </c>
      <c r="D880" s="11">
        <v>2220.37</v>
      </c>
      <c r="E880" s="11">
        <f t="shared" si="13"/>
        <v>0.18743626540604422</v>
      </c>
      <c r="F880" s="3" t="str">
        <f>_xlfn.XLOOKUP(A880,'Location list'!$A$2:$A$5,'Location list'!$B$2:$B$5)</f>
        <v>Chewy Cherry Chews Channel</v>
      </c>
      <c r="G880" s="3" t="str">
        <f>_xlfn.XLOOKUP(B880,'Location list'!$A$6:$A$11,'Location list'!$B$6:$B$11)</f>
        <v>Molasses Marsh</v>
      </c>
    </row>
    <row r="881" spans="1:7" x14ac:dyDescent="0.35">
      <c r="A881" s="3" t="s">
        <v>6</v>
      </c>
      <c r="B881" s="3" t="s">
        <v>7</v>
      </c>
      <c r="C881" s="3">
        <v>10725</v>
      </c>
      <c r="D881" s="11">
        <v>2117.5</v>
      </c>
      <c r="E881" s="11">
        <f t="shared" si="13"/>
        <v>0.19743589743589743</v>
      </c>
      <c r="F881" s="3" t="str">
        <f>_xlfn.XLOOKUP(A881,'Location list'!$A$2:$A$5,'Location list'!$B$2:$B$5)</f>
        <v>Chewy Cherry Chews Channel</v>
      </c>
      <c r="G881" s="3" t="str">
        <f>_xlfn.XLOOKUP(B881,'Location list'!$A$6:$A$11,'Location list'!$B$6:$B$11)</f>
        <v>Molasses Marsh</v>
      </c>
    </row>
    <row r="882" spans="1:7" x14ac:dyDescent="0.35">
      <c r="A882" s="3" t="s">
        <v>6</v>
      </c>
      <c r="B882" s="3" t="s">
        <v>7</v>
      </c>
      <c r="C882" s="3">
        <v>17356</v>
      </c>
      <c r="D882" s="11">
        <v>129.06</v>
      </c>
      <c r="E882" s="11">
        <f t="shared" si="13"/>
        <v>7.4360451716985482E-3</v>
      </c>
      <c r="F882" s="3" t="str">
        <f>_xlfn.XLOOKUP(A882,'Location list'!$A$2:$A$5,'Location list'!$B$2:$B$5)</f>
        <v>Chewy Cherry Chews Channel</v>
      </c>
      <c r="G882" s="3" t="str">
        <f>_xlfn.XLOOKUP(B882,'Location list'!$A$6:$A$11,'Location list'!$B$6:$B$11)</f>
        <v>Molasses Marsh</v>
      </c>
    </row>
    <row r="883" spans="1:7" x14ac:dyDescent="0.35">
      <c r="A883" s="3" t="s">
        <v>6</v>
      </c>
      <c r="B883" s="3" t="s">
        <v>7</v>
      </c>
      <c r="C883" s="3">
        <v>13207</v>
      </c>
      <c r="D883" s="11">
        <v>1154.77</v>
      </c>
      <c r="E883" s="11">
        <f t="shared" si="13"/>
        <v>8.7436208071477242E-2</v>
      </c>
      <c r="F883" s="3" t="str">
        <f>_xlfn.XLOOKUP(A883,'Location list'!$A$2:$A$5,'Location list'!$B$2:$B$5)</f>
        <v>Chewy Cherry Chews Channel</v>
      </c>
      <c r="G883" s="3" t="str">
        <f>_xlfn.XLOOKUP(B883,'Location list'!$A$6:$A$11,'Location list'!$B$6:$B$11)</f>
        <v>Molasses Marsh</v>
      </c>
    </row>
    <row r="884" spans="1:7" x14ac:dyDescent="0.35">
      <c r="A884" s="3" t="s">
        <v>6</v>
      </c>
      <c r="B884" s="3" t="s">
        <v>7</v>
      </c>
      <c r="C884" s="3">
        <v>10502</v>
      </c>
      <c r="D884" s="11">
        <v>288.13</v>
      </c>
      <c r="E884" s="11">
        <f t="shared" si="13"/>
        <v>2.7435726528280326E-2</v>
      </c>
      <c r="F884" s="3" t="str">
        <f>_xlfn.XLOOKUP(A884,'Location list'!$A$2:$A$5,'Location list'!$B$2:$B$5)</f>
        <v>Chewy Cherry Chews Channel</v>
      </c>
      <c r="G884" s="3" t="str">
        <f>_xlfn.XLOOKUP(B884,'Location list'!$A$6:$A$11,'Location list'!$B$6:$B$11)</f>
        <v>Molasses Marsh</v>
      </c>
    </row>
    <row r="885" spans="1:7" x14ac:dyDescent="0.35">
      <c r="A885" s="3" t="s">
        <v>6</v>
      </c>
      <c r="B885" s="3" t="s">
        <v>7</v>
      </c>
      <c r="C885" s="3">
        <v>12479</v>
      </c>
      <c r="D885" s="11">
        <v>966.32</v>
      </c>
      <c r="E885" s="11">
        <f t="shared" si="13"/>
        <v>7.7435691962497E-2</v>
      </c>
      <c r="F885" s="3" t="str">
        <f>_xlfn.XLOOKUP(A885,'Location list'!$A$2:$A$5,'Location list'!$B$2:$B$5)</f>
        <v>Chewy Cherry Chews Channel</v>
      </c>
      <c r="G885" s="3" t="str">
        <f>_xlfn.XLOOKUP(B885,'Location list'!$A$6:$A$11,'Location list'!$B$6:$B$11)</f>
        <v>Molasses Marsh</v>
      </c>
    </row>
    <row r="886" spans="1:7" x14ac:dyDescent="0.35">
      <c r="A886" s="3" t="s">
        <v>6</v>
      </c>
      <c r="B886" s="3" t="s">
        <v>7</v>
      </c>
      <c r="C886" s="3">
        <v>18638</v>
      </c>
      <c r="D886" s="11">
        <v>511.35</v>
      </c>
      <c r="E886" s="11">
        <f t="shared" si="13"/>
        <v>2.743588367850628E-2</v>
      </c>
      <c r="F886" s="3" t="str">
        <f>_xlfn.XLOOKUP(A886,'Location list'!$A$2:$A$5,'Location list'!$B$2:$B$5)</f>
        <v>Chewy Cherry Chews Channel</v>
      </c>
      <c r="G886" s="3" t="str">
        <f>_xlfn.XLOOKUP(B886,'Location list'!$A$6:$A$11,'Location list'!$B$6:$B$11)</f>
        <v>Molasses Marsh</v>
      </c>
    </row>
    <row r="887" spans="1:7" x14ac:dyDescent="0.35">
      <c r="A887" s="3" t="s">
        <v>6</v>
      </c>
      <c r="B887" s="3" t="s">
        <v>7</v>
      </c>
      <c r="C887" s="3">
        <v>19521</v>
      </c>
      <c r="D887" s="11">
        <v>340.37</v>
      </c>
      <c r="E887" s="11">
        <f t="shared" si="13"/>
        <v>1.7436094462373854E-2</v>
      </c>
      <c r="F887" s="3" t="str">
        <f>_xlfn.XLOOKUP(A887,'Location list'!$A$2:$A$5,'Location list'!$B$2:$B$5)</f>
        <v>Chewy Cherry Chews Channel</v>
      </c>
      <c r="G887" s="3" t="str">
        <f>_xlfn.XLOOKUP(B887,'Location list'!$A$6:$A$11,'Location list'!$B$6:$B$11)</f>
        <v>Molasses Marsh</v>
      </c>
    </row>
    <row r="888" spans="1:7" x14ac:dyDescent="0.35">
      <c r="A888" s="3" t="s">
        <v>6</v>
      </c>
      <c r="B888" s="3" t="s">
        <v>7</v>
      </c>
      <c r="C888" s="3">
        <v>14293</v>
      </c>
      <c r="D888" s="11">
        <v>1106.79</v>
      </c>
      <c r="E888" s="11">
        <f t="shared" si="13"/>
        <v>7.7435807738053586E-2</v>
      </c>
      <c r="F888" s="3" t="str">
        <f>_xlfn.XLOOKUP(A888,'Location list'!$A$2:$A$5,'Location list'!$B$2:$B$5)</f>
        <v>Chewy Cherry Chews Channel</v>
      </c>
      <c r="G888" s="3" t="str">
        <f>_xlfn.XLOOKUP(B888,'Location list'!$A$6:$A$11,'Location list'!$B$6:$B$11)</f>
        <v>Molasses Marsh</v>
      </c>
    </row>
    <row r="889" spans="1:7" x14ac:dyDescent="0.35">
      <c r="A889" s="3" t="s">
        <v>6</v>
      </c>
      <c r="B889" s="3" t="s">
        <v>7</v>
      </c>
      <c r="C889" s="3">
        <v>12921</v>
      </c>
      <c r="D889" s="11">
        <v>2034.23</v>
      </c>
      <c r="E889" s="11">
        <f t="shared" si="13"/>
        <v>0.15743595696927482</v>
      </c>
      <c r="F889" s="3" t="str">
        <f>_xlfn.XLOOKUP(A889,'Location list'!$A$2:$A$5,'Location list'!$B$2:$B$5)</f>
        <v>Chewy Cherry Chews Channel</v>
      </c>
      <c r="G889" s="3" t="str">
        <f>_xlfn.XLOOKUP(B889,'Location list'!$A$6:$A$11,'Location list'!$B$6:$B$11)</f>
        <v>Molasses Marsh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2889-7C20-4F77-8763-BDCE6D7F98FE}">
  <dimension ref="A1:B10"/>
  <sheetViews>
    <sheetView workbookViewId="0">
      <selection activeCell="B4" sqref="B4"/>
    </sheetView>
  </sheetViews>
  <sheetFormatPr defaultRowHeight="14.5" x14ac:dyDescent="0.35"/>
  <cols>
    <col min="1" max="1" width="19.36328125" bestFit="1" customWidth="1"/>
    <col min="2" max="2" width="19.08984375" bestFit="1" customWidth="1"/>
  </cols>
  <sheetData>
    <row r="1" spans="1:2" x14ac:dyDescent="0.35">
      <c r="A1" s="1" t="s">
        <v>25</v>
      </c>
      <c r="B1" t="s">
        <v>33</v>
      </c>
    </row>
    <row r="3" spans="1:2" x14ac:dyDescent="0.35">
      <c r="A3" s="5" t="s">
        <v>30</v>
      </c>
      <c r="B3" s="3" t="s">
        <v>32</v>
      </c>
    </row>
    <row r="4" spans="1:2" x14ac:dyDescent="0.35">
      <c r="A4" s="6" t="s">
        <v>23</v>
      </c>
      <c r="B4" s="3">
        <v>2369819</v>
      </c>
    </row>
    <row r="5" spans="1:2" x14ac:dyDescent="0.35">
      <c r="A5" s="6" t="s">
        <v>18</v>
      </c>
      <c r="B5" s="3">
        <v>2072011</v>
      </c>
    </row>
    <row r="6" spans="1:2" x14ac:dyDescent="0.35">
      <c r="A6" s="6" t="s">
        <v>21</v>
      </c>
      <c r="B6" s="3">
        <v>2221733</v>
      </c>
    </row>
    <row r="7" spans="1:2" x14ac:dyDescent="0.35">
      <c r="A7" s="6" t="s">
        <v>22</v>
      </c>
      <c r="B7" s="3">
        <v>2207442</v>
      </c>
    </row>
    <row r="8" spans="1:2" x14ac:dyDescent="0.35">
      <c r="A8" s="6" t="s">
        <v>19</v>
      </c>
      <c r="B8" s="3">
        <v>2332483</v>
      </c>
    </row>
    <row r="9" spans="1:2" x14ac:dyDescent="0.35">
      <c r="A9" s="6" t="s">
        <v>20</v>
      </c>
      <c r="B9" s="3">
        <v>2159527</v>
      </c>
    </row>
    <row r="10" spans="1:2" x14ac:dyDescent="0.35">
      <c r="A10" s="6" t="s">
        <v>31</v>
      </c>
      <c r="B10" s="3">
        <v>13363015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B496-C986-4775-8BF7-2EEC4BFD0CE8}">
  <dimension ref="A1:F220"/>
  <sheetViews>
    <sheetView topLeftCell="B1" workbookViewId="0">
      <selection activeCell="I11" sqref="I11"/>
    </sheetView>
  </sheetViews>
  <sheetFormatPr defaultRowHeight="14.5" x14ac:dyDescent="0.35"/>
  <cols>
    <col min="1" max="1" width="8.81640625" bestFit="1" customWidth="1"/>
    <col min="2" max="2" width="12.90625" bestFit="1" customWidth="1"/>
    <col min="3" max="3" width="12.7265625" bestFit="1" customWidth="1"/>
    <col min="4" max="4" width="10.1796875" style="12" bestFit="1" customWidth="1"/>
    <col min="5" max="5" width="16.81640625" bestFit="1" customWidth="1"/>
    <col min="6" max="6" width="19.36328125" bestFit="1" customWidth="1"/>
  </cols>
  <sheetData>
    <row r="1" spans="1:6" x14ac:dyDescent="0.35">
      <c r="A1" t="s">
        <v>24</v>
      </c>
      <c r="B1" s="4" t="s">
        <v>51</v>
      </c>
      <c r="C1" s="4" t="s">
        <v>52</v>
      </c>
      <c r="D1" s="10" t="s">
        <v>53</v>
      </c>
      <c r="E1" s="4" t="s">
        <v>26</v>
      </c>
      <c r="F1" s="4" t="s">
        <v>27</v>
      </c>
    </row>
    <row r="2" spans="1:6" x14ac:dyDescent="0.35">
      <c r="A2" t="s">
        <v>5</v>
      </c>
      <c r="B2" s="3" t="s">
        <v>12</v>
      </c>
      <c r="C2" s="3">
        <v>13856</v>
      </c>
      <c r="D2" s="11">
        <v>103.92</v>
      </c>
      <c r="E2" s="3" t="str">
        <f>_xlfn.XLOOKUP('Shipment tracker 1 '!A2,'Location list'!$A$2:$A$5,'Location list'!$B$2:$B$5)</f>
        <v>Ginger Snap Garden</v>
      </c>
      <c r="F2" s="3" t="str">
        <f>_xlfn.XLOOKUP(B2,'Location list'!$A$6:$A$11,'Location list'!$B$6:$B$11)</f>
        <v>Mallow Melt Mountains</v>
      </c>
    </row>
    <row r="3" spans="1:6" x14ac:dyDescent="0.35">
      <c r="A3" t="s">
        <v>5</v>
      </c>
      <c r="B3" s="3" t="s">
        <v>12</v>
      </c>
      <c r="C3" s="3">
        <v>14381</v>
      </c>
      <c r="D3" s="11">
        <v>395.48</v>
      </c>
      <c r="E3" s="3" t="str">
        <f>_xlfn.XLOOKUP('Shipment tracker 1 '!A4,'Location list'!$A$2:$A$5,'Location list'!$B$2:$B$5)</f>
        <v>Ginger Snap Garden</v>
      </c>
      <c r="F3" s="3" t="str">
        <f>_xlfn.XLOOKUP(B3,'Location list'!$A$6:$A$11,'Location list'!$B$6:$B$11)</f>
        <v>Mallow Melt Mountains</v>
      </c>
    </row>
    <row r="4" spans="1:6" x14ac:dyDescent="0.35">
      <c r="A4" t="s">
        <v>5</v>
      </c>
      <c r="B4" s="3" t="s">
        <v>12</v>
      </c>
      <c r="C4" s="3">
        <v>16412</v>
      </c>
      <c r="D4" s="11">
        <v>-41.03</v>
      </c>
      <c r="E4" s="3" t="str">
        <f>_xlfn.XLOOKUP('Shipment tracker 1 '!A12,'Location list'!$A$2:$A$5,'Location list'!$B$2:$B$5)</f>
        <v>Ginger Snap Garden</v>
      </c>
      <c r="F4" s="3" t="str">
        <f>_xlfn.XLOOKUP(B4,'Location list'!$A$6:$A$11,'Location list'!$B$6:$B$11)</f>
        <v>Mallow Melt Mountains</v>
      </c>
    </row>
    <row r="5" spans="1:6" x14ac:dyDescent="0.35">
      <c r="A5" t="s">
        <v>5</v>
      </c>
      <c r="B5" s="3" t="s">
        <v>12</v>
      </c>
      <c r="C5" s="3">
        <v>17774</v>
      </c>
      <c r="D5" s="11">
        <v>5110.0200000000004</v>
      </c>
      <c r="E5" s="3" t="str">
        <f>_xlfn.XLOOKUP('Shipment tracker 1 '!A24,'Location list'!$A$2:$A$5,'Location list'!$B$2:$B$5)</f>
        <v>Ginger Snap Garden</v>
      </c>
      <c r="F5" s="3" t="str">
        <f>_xlfn.XLOOKUP(B5,'Location list'!$A$6:$A$11,'Location list'!$B$6:$B$11)</f>
        <v>Mallow Melt Mountains</v>
      </c>
    </row>
    <row r="6" spans="1:6" x14ac:dyDescent="0.35">
      <c r="A6" t="s">
        <v>5</v>
      </c>
      <c r="B6" s="3" t="s">
        <v>12</v>
      </c>
      <c r="C6" s="3">
        <v>16423</v>
      </c>
      <c r="D6" s="11">
        <v>1272.78</v>
      </c>
      <c r="E6" s="3" t="str">
        <f>_xlfn.XLOOKUP('Shipment tracker 1 '!A25,'Location list'!$A$2:$A$5,'Location list'!$B$2:$B$5)</f>
        <v>Ginger Snap Garden</v>
      </c>
      <c r="F6" s="3" t="str">
        <f>_xlfn.XLOOKUP(B6,'Location list'!$A$6:$A$11,'Location list'!$B$6:$B$11)</f>
        <v>Mallow Melt Mountains</v>
      </c>
    </row>
    <row r="7" spans="1:6" x14ac:dyDescent="0.35">
      <c r="A7" t="s">
        <v>5</v>
      </c>
      <c r="B7" s="3" t="s">
        <v>12</v>
      </c>
      <c r="C7" s="3">
        <v>18590</v>
      </c>
      <c r="D7" s="11">
        <v>139.43</v>
      </c>
      <c r="E7" s="3" t="str">
        <f>_xlfn.XLOOKUP('Shipment tracker 1 '!A34,'Location list'!$A$2:$A$5,'Location list'!$B$2:$B$5)</f>
        <v>Ginger Snap Garden</v>
      </c>
      <c r="F7" s="3" t="str">
        <f>_xlfn.XLOOKUP(B7,'Location list'!$A$6:$A$11,'Location list'!$B$6:$B$11)</f>
        <v>Mallow Melt Mountains</v>
      </c>
    </row>
    <row r="8" spans="1:6" x14ac:dyDescent="0.35">
      <c r="A8" t="s">
        <v>5</v>
      </c>
      <c r="B8" s="3" t="s">
        <v>12</v>
      </c>
      <c r="C8" s="3">
        <v>18714</v>
      </c>
      <c r="D8" s="11">
        <v>4444.58</v>
      </c>
      <c r="E8" s="3" t="str">
        <f>_xlfn.XLOOKUP('Shipment tracker 1 '!A41,'Location list'!$A$2:$A$5,'Location list'!$B$2:$B$5)</f>
        <v>Ginger Snap Garden</v>
      </c>
      <c r="F8" s="3" t="str">
        <f>_xlfn.XLOOKUP(B8,'Location list'!$A$6:$A$11,'Location list'!$B$6:$B$11)</f>
        <v>Mallow Melt Mountains</v>
      </c>
    </row>
    <row r="9" spans="1:6" x14ac:dyDescent="0.35">
      <c r="A9" t="s">
        <v>5</v>
      </c>
      <c r="B9" s="3" t="s">
        <v>12</v>
      </c>
      <c r="C9" s="3">
        <v>19885</v>
      </c>
      <c r="D9" s="11">
        <v>1938.79</v>
      </c>
      <c r="E9" s="3" t="str">
        <f>_xlfn.XLOOKUP('Shipment tracker 1 '!A55,'Location list'!$A$2:$A$5,'Location list'!$B$2:$B$5)</f>
        <v>Ginger Snap Garden</v>
      </c>
      <c r="F9" s="3" t="str">
        <f>_xlfn.XLOOKUP(B9,'Location list'!$A$6:$A$11,'Location list'!$B$6:$B$11)</f>
        <v>Mallow Melt Mountains</v>
      </c>
    </row>
    <row r="10" spans="1:6" x14ac:dyDescent="0.35">
      <c r="A10" t="s">
        <v>5</v>
      </c>
      <c r="B10" s="3" t="s">
        <v>12</v>
      </c>
      <c r="C10" s="3">
        <v>15998</v>
      </c>
      <c r="D10" s="11">
        <v>6679.16</v>
      </c>
      <c r="E10" s="3" t="str">
        <f>_xlfn.XLOOKUP('Shipment tracker 1 '!A58,'Location list'!$A$2:$A$5,'Location list'!$B$2:$B$5)</f>
        <v>Ginger Snap Garden</v>
      </c>
      <c r="F10" s="3" t="str">
        <f>_xlfn.XLOOKUP(B10,'Location list'!$A$6:$A$11,'Location list'!$B$6:$B$11)</f>
        <v>Mallow Melt Mountains</v>
      </c>
    </row>
    <row r="11" spans="1:6" x14ac:dyDescent="0.35">
      <c r="A11" t="s">
        <v>5</v>
      </c>
      <c r="B11" s="3" t="s">
        <v>12</v>
      </c>
      <c r="C11" s="3">
        <v>14310</v>
      </c>
      <c r="D11" s="11">
        <v>1109.03</v>
      </c>
      <c r="E11" s="3" t="str">
        <f>_xlfn.XLOOKUP('Shipment tracker 1 '!A61,'Location list'!$A$2:$A$5,'Location list'!$B$2:$B$5)</f>
        <v>Ginger Snap Garden</v>
      </c>
      <c r="F11" s="3" t="str">
        <f>_xlfn.XLOOKUP(B11,'Location list'!$A$6:$A$11,'Location list'!$B$6:$B$11)</f>
        <v>Mallow Melt Mountains</v>
      </c>
    </row>
    <row r="12" spans="1:6" x14ac:dyDescent="0.35">
      <c r="A12" t="s">
        <v>5</v>
      </c>
      <c r="B12" s="3" t="s">
        <v>12</v>
      </c>
      <c r="C12" s="3">
        <v>11063</v>
      </c>
      <c r="D12" s="11">
        <v>193.6</v>
      </c>
      <c r="E12" s="3" t="str">
        <f>_xlfn.XLOOKUP('Shipment tracker 1 '!A65,'Location list'!$A$2:$A$5,'Location list'!$B$2:$B$5)</f>
        <v>Ginger Snap Garden</v>
      </c>
      <c r="F12" s="3" t="str">
        <f>_xlfn.XLOOKUP(B12,'Location list'!$A$6:$A$11,'Location list'!$B$6:$B$11)</f>
        <v>Mallow Melt Mountains</v>
      </c>
    </row>
    <row r="13" spans="1:6" x14ac:dyDescent="0.35">
      <c r="A13" t="s">
        <v>5</v>
      </c>
      <c r="B13" s="3" t="s">
        <v>12</v>
      </c>
      <c r="C13" s="3">
        <v>13270</v>
      </c>
      <c r="D13" s="11">
        <v>2090.0300000000002</v>
      </c>
      <c r="E13" s="3" t="str">
        <f>_xlfn.XLOOKUP('Shipment tracker 1 '!A70,'Location list'!$A$2:$A$5,'Location list'!$B$2:$B$5)</f>
        <v>Ginger Snap Garden</v>
      </c>
      <c r="F13" s="3" t="str">
        <f>_xlfn.XLOOKUP(B13,'Location list'!$A$6:$A$11,'Location list'!$B$6:$B$11)</f>
        <v>Mallow Melt Mountains</v>
      </c>
    </row>
    <row r="14" spans="1:6" x14ac:dyDescent="0.35">
      <c r="A14" t="s">
        <v>5</v>
      </c>
      <c r="B14" s="3" t="s">
        <v>12</v>
      </c>
      <c r="C14" s="3">
        <v>18801</v>
      </c>
      <c r="D14" s="11">
        <v>-47</v>
      </c>
      <c r="E14" s="3" t="str">
        <f>_xlfn.XLOOKUP('Shipment tracker 1 '!A71,'Location list'!$A$2:$A$5,'Location list'!$B$2:$B$5)</f>
        <v>Ginger Snap Garden</v>
      </c>
      <c r="F14" s="3" t="str">
        <f>_xlfn.XLOOKUP(B14,'Location list'!$A$6:$A$11,'Location list'!$B$6:$B$11)</f>
        <v>Mallow Melt Mountains</v>
      </c>
    </row>
    <row r="15" spans="1:6" x14ac:dyDescent="0.35">
      <c r="A15" t="s">
        <v>5</v>
      </c>
      <c r="B15" s="3" t="s">
        <v>12</v>
      </c>
      <c r="C15" s="3">
        <v>10994</v>
      </c>
      <c r="D15" s="11">
        <v>1511.68</v>
      </c>
      <c r="E15" s="3" t="str">
        <f>_xlfn.XLOOKUP('Shipment tracker 1 '!A73,'Location list'!$A$2:$A$5,'Location list'!$B$2:$B$5)</f>
        <v>Ginger Snap Garden</v>
      </c>
      <c r="F15" s="3" t="str">
        <f>_xlfn.XLOOKUP(B15,'Location list'!$A$6:$A$11,'Location list'!$B$6:$B$11)</f>
        <v>Mallow Melt Mountains</v>
      </c>
    </row>
    <row r="16" spans="1:6" x14ac:dyDescent="0.35">
      <c r="A16" t="s">
        <v>5</v>
      </c>
      <c r="B16" s="3" t="s">
        <v>12</v>
      </c>
      <c r="C16" s="3">
        <v>19496</v>
      </c>
      <c r="D16" s="11">
        <v>1510.94</v>
      </c>
      <c r="E16" s="3" t="str">
        <f>_xlfn.XLOOKUP('Shipment tracker 1 '!A75,'Location list'!$A$2:$A$5,'Location list'!$B$2:$B$5)</f>
        <v>Ginger Snap Garden</v>
      </c>
      <c r="F16" s="3" t="str">
        <f>_xlfn.XLOOKUP(B16,'Location list'!$A$6:$A$11,'Location list'!$B$6:$B$11)</f>
        <v>Mallow Melt Mountains</v>
      </c>
    </row>
    <row r="17" spans="1:6" x14ac:dyDescent="0.35">
      <c r="A17" t="s">
        <v>5</v>
      </c>
      <c r="B17" s="3" t="s">
        <v>12</v>
      </c>
      <c r="C17" s="3">
        <v>18565</v>
      </c>
      <c r="D17" s="11">
        <v>5523.09</v>
      </c>
      <c r="E17" s="3" t="str">
        <f>_xlfn.XLOOKUP('Shipment tracker 1 '!A77,'Location list'!$A$2:$A$5,'Location list'!$B$2:$B$5)</f>
        <v>Ginger Snap Garden</v>
      </c>
      <c r="F17" s="3" t="str">
        <f>_xlfn.XLOOKUP(B17,'Location list'!$A$6:$A$11,'Location list'!$B$6:$B$11)</f>
        <v>Mallow Melt Mountains</v>
      </c>
    </row>
    <row r="18" spans="1:6" x14ac:dyDescent="0.35">
      <c r="A18" t="s">
        <v>5</v>
      </c>
      <c r="B18" s="3" t="s">
        <v>12</v>
      </c>
      <c r="C18" s="3">
        <v>15160</v>
      </c>
      <c r="D18" s="11">
        <v>416.9</v>
      </c>
      <c r="E18" s="3" t="str">
        <f>_xlfn.XLOOKUP('Shipment tracker 1 '!A94,'Location list'!$A$2:$A$5,'Location list'!$B$2:$B$5)</f>
        <v>Ginger Snap Garden</v>
      </c>
      <c r="F18" s="3" t="str">
        <f>_xlfn.XLOOKUP(B18,'Location list'!$A$6:$A$11,'Location list'!$B$6:$B$11)</f>
        <v>Mallow Melt Mountains</v>
      </c>
    </row>
    <row r="19" spans="1:6" x14ac:dyDescent="0.35">
      <c r="A19" t="s">
        <v>5</v>
      </c>
      <c r="B19" s="3" t="s">
        <v>12</v>
      </c>
      <c r="C19" s="3">
        <v>16589</v>
      </c>
      <c r="D19" s="11">
        <v>-41.47</v>
      </c>
      <c r="E19" s="3" t="str">
        <f>_xlfn.XLOOKUP('Shipment tracker 1 '!A99,'Location list'!$A$2:$A$5,'Location list'!$B$2:$B$5)</f>
        <v>Ginger Snap Garden</v>
      </c>
      <c r="F19" s="3" t="str">
        <f>_xlfn.XLOOKUP(B19,'Location list'!$A$6:$A$11,'Location list'!$B$6:$B$11)</f>
        <v>Mallow Melt Mountains</v>
      </c>
    </row>
    <row r="20" spans="1:6" x14ac:dyDescent="0.35">
      <c r="A20" t="s">
        <v>5</v>
      </c>
      <c r="B20" s="3" t="s">
        <v>12</v>
      </c>
      <c r="C20" s="3">
        <v>10597</v>
      </c>
      <c r="D20" s="11">
        <v>821.27</v>
      </c>
      <c r="E20" s="3" t="str">
        <f>_xlfn.XLOOKUP('Shipment tracker 1 '!A126,'Location list'!$A$2:$A$5,'Location list'!$B$2:$B$5)</f>
        <v>Ginger Snap Garden</v>
      </c>
      <c r="F20" s="3" t="str">
        <f>_xlfn.XLOOKUP(B20,'Location list'!$A$6:$A$11,'Location list'!$B$6:$B$11)</f>
        <v>Mallow Melt Mountains</v>
      </c>
    </row>
    <row r="21" spans="1:6" x14ac:dyDescent="0.35">
      <c r="A21" t="s">
        <v>5</v>
      </c>
      <c r="B21" s="3" t="s">
        <v>12</v>
      </c>
      <c r="C21" s="3">
        <v>12590</v>
      </c>
      <c r="D21" s="11">
        <v>2486.52</v>
      </c>
      <c r="E21" s="3" t="str">
        <f>_xlfn.XLOOKUP('Shipment tracker 1 '!A127,'Location list'!$A$2:$A$5,'Location list'!$B$2:$B$5)</f>
        <v>Ginger Snap Garden</v>
      </c>
      <c r="F21" s="3" t="str">
        <f>_xlfn.XLOOKUP(B21,'Location list'!$A$6:$A$11,'Location list'!$B$6:$B$11)</f>
        <v>Mallow Melt Mountains</v>
      </c>
    </row>
    <row r="22" spans="1:6" x14ac:dyDescent="0.35">
      <c r="A22" t="s">
        <v>5</v>
      </c>
      <c r="B22" s="3" t="s">
        <v>12</v>
      </c>
      <c r="C22" s="3">
        <v>16872</v>
      </c>
      <c r="D22" s="11">
        <v>1138.8599999999999</v>
      </c>
      <c r="E22" s="3" t="str">
        <f>_xlfn.XLOOKUP('Shipment tracker 1 '!A137,'Location list'!$A$2:$A$5,'Location list'!$B$2:$B$5)</f>
        <v>Ginger Snap Garden</v>
      </c>
      <c r="F22" s="3" t="str">
        <f>_xlfn.XLOOKUP(B22,'Location list'!$A$6:$A$11,'Location list'!$B$6:$B$11)</f>
        <v>Mallow Melt Mountains</v>
      </c>
    </row>
    <row r="23" spans="1:6" x14ac:dyDescent="0.35">
      <c r="A23" t="s">
        <v>5</v>
      </c>
      <c r="B23" s="3" t="s">
        <v>12</v>
      </c>
      <c r="C23" s="3">
        <v>18030</v>
      </c>
      <c r="D23" s="11">
        <v>2118.52</v>
      </c>
      <c r="E23" s="3" t="str">
        <f>_xlfn.XLOOKUP('Shipment tracker 1 '!A138,'Location list'!$A$2:$A$5,'Location list'!$B$2:$B$5)</f>
        <v>Ginger Snap Garden</v>
      </c>
      <c r="F23" s="3" t="str">
        <f>_xlfn.XLOOKUP(B23,'Location list'!$A$6:$A$11,'Location list'!$B$6:$B$11)</f>
        <v>Mallow Melt Mountains</v>
      </c>
    </row>
    <row r="24" spans="1:6" x14ac:dyDescent="0.35">
      <c r="A24" t="s">
        <v>5</v>
      </c>
      <c r="B24" s="3" t="s">
        <v>12</v>
      </c>
      <c r="C24" s="3">
        <v>17345</v>
      </c>
      <c r="D24" s="11">
        <v>130.09</v>
      </c>
      <c r="E24" s="3" t="str">
        <f>_xlfn.XLOOKUP('Shipment tracker 1 '!A140,'Location list'!$A$2:$A$5,'Location list'!$B$2:$B$5)</f>
        <v>Ginger Snap Garden</v>
      </c>
      <c r="F24" s="3" t="str">
        <f>_xlfn.XLOOKUP(B24,'Location list'!$A$6:$A$11,'Location list'!$B$6:$B$11)</f>
        <v>Mallow Melt Mountains</v>
      </c>
    </row>
    <row r="25" spans="1:6" x14ac:dyDescent="0.35">
      <c r="A25" t="s">
        <v>5</v>
      </c>
      <c r="B25" s="3" t="s">
        <v>12</v>
      </c>
      <c r="C25" s="3">
        <v>16123</v>
      </c>
      <c r="D25" s="11">
        <v>1733.22</v>
      </c>
      <c r="E25" s="3" t="str">
        <f>_xlfn.XLOOKUP('Shipment tracker 1 '!A154,'Location list'!$A$2:$A$5,'Location list'!$B$2:$B$5)</f>
        <v>Ginger Snap Garden</v>
      </c>
      <c r="F25" s="3" t="str">
        <f>_xlfn.XLOOKUP(B25,'Location list'!$A$6:$A$11,'Location list'!$B$6:$B$11)</f>
        <v>Mallow Melt Mountains</v>
      </c>
    </row>
    <row r="26" spans="1:6" x14ac:dyDescent="0.35">
      <c r="A26" t="s">
        <v>5</v>
      </c>
      <c r="B26" s="3" t="s">
        <v>12</v>
      </c>
      <c r="C26" s="3">
        <v>10992</v>
      </c>
      <c r="D26" s="11">
        <v>412.2</v>
      </c>
      <c r="E26" s="3" t="str">
        <f>_xlfn.XLOOKUP('Shipment tracker 1 '!A155,'Location list'!$A$2:$A$5,'Location list'!$B$2:$B$5)</f>
        <v>Ginger Snap Garden</v>
      </c>
      <c r="F26" s="3" t="str">
        <f>_xlfn.XLOOKUP(B26,'Location list'!$A$6:$A$11,'Location list'!$B$6:$B$11)</f>
        <v>Mallow Melt Mountains</v>
      </c>
    </row>
    <row r="27" spans="1:6" x14ac:dyDescent="0.35">
      <c r="A27" t="s">
        <v>5</v>
      </c>
      <c r="B27" s="3" t="s">
        <v>12</v>
      </c>
      <c r="C27" s="3">
        <v>19586</v>
      </c>
      <c r="D27" s="11">
        <v>1909.64</v>
      </c>
      <c r="E27" s="3" t="str">
        <f>_xlfn.XLOOKUP('Shipment tracker 1 '!A159,'Location list'!$A$2:$A$5,'Location list'!$B$2:$B$5)</f>
        <v>Ginger Snap Garden</v>
      </c>
      <c r="F27" s="3" t="str">
        <f>_xlfn.XLOOKUP(B27,'Location list'!$A$6:$A$11,'Location list'!$B$6:$B$11)</f>
        <v>Mallow Melt Mountains</v>
      </c>
    </row>
    <row r="28" spans="1:6" x14ac:dyDescent="0.35">
      <c r="A28" t="s">
        <v>5</v>
      </c>
      <c r="B28" s="3" t="s">
        <v>12</v>
      </c>
      <c r="C28" s="3">
        <v>17311</v>
      </c>
      <c r="D28" s="11">
        <v>822.27</v>
      </c>
      <c r="E28" s="3" t="str">
        <f>_xlfn.XLOOKUP('Shipment tracker 1 '!A167,'Location list'!$A$2:$A$5,'Location list'!$B$2:$B$5)</f>
        <v>Ginger Snap Garden</v>
      </c>
      <c r="F28" s="3" t="str">
        <f>_xlfn.XLOOKUP(B28,'Location list'!$A$6:$A$11,'Location list'!$B$6:$B$11)</f>
        <v>Mallow Melt Mountains</v>
      </c>
    </row>
    <row r="29" spans="1:6" x14ac:dyDescent="0.35">
      <c r="A29" t="s">
        <v>5</v>
      </c>
      <c r="B29" s="3" t="s">
        <v>12</v>
      </c>
      <c r="C29" s="3">
        <v>19420</v>
      </c>
      <c r="D29" s="11">
        <v>3447.05</v>
      </c>
      <c r="E29" s="3" t="str">
        <f>_xlfn.XLOOKUP('Shipment tracker 1 '!A170,'Location list'!$A$2:$A$5,'Location list'!$B$2:$B$5)</f>
        <v>Ginger Snap Garden</v>
      </c>
      <c r="F29" s="3" t="str">
        <f>_xlfn.XLOOKUP(B29,'Location list'!$A$6:$A$11,'Location list'!$B$6:$B$11)</f>
        <v>Mallow Melt Mountains</v>
      </c>
    </row>
    <row r="30" spans="1:6" x14ac:dyDescent="0.35">
      <c r="A30" t="s">
        <v>5</v>
      </c>
      <c r="B30" s="3" t="s">
        <v>12</v>
      </c>
      <c r="C30" s="3">
        <v>19150</v>
      </c>
      <c r="D30" s="11">
        <v>143.63</v>
      </c>
      <c r="E30" s="3" t="str">
        <f>_xlfn.XLOOKUP('Shipment tracker 1 '!A175,'Location list'!$A$2:$A$5,'Location list'!$B$2:$B$5)</f>
        <v>Ginger Snap Garden</v>
      </c>
      <c r="F30" s="3" t="str">
        <f>_xlfn.XLOOKUP(B30,'Location list'!$A$6:$A$11,'Location list'!$B$6:$B$11)</f>
        <v>Mallow Melt Mountains</v>
      </c>
    </row>
    <row r="31" spans="1:6" x14ac:dyDescent="0.35">
      <c r="A31" t="s">
        <v>5</v>
      </c>
      <c r="B31" s="3" t="s">
        <v>12</v>
      </c>
      <c r="C31" s="3">
        <v>15616</v>
      </c>
      <c r="D31" s="11">
        <v>1834.88</v>
      </c>
      <c r="E31" s="3" t="str">
        <f>_xlfn.XLOOKUP('Shipment tracker 1 '!A176,'Location list'!$A$2:$A$5,'Location list'!$B$2:$B$5)</f>
        <v>Ginger Snap Garden</v>
      </c>
      <c r="F31" s="3" t="str">
        <f>_xlfn.XLOOKUP(B31,'Location list'!$A$6:$A$11,'Location list'!$B$6:$B$11)</f>
        <v>Mallow Melt Mountains</v>
      </c>
    </row>
    <row r="32" spans="1:6" x14ac:dyDescent="0.35">
      <c r="A32" t="s">
        <v>5</v>
      </c>
      <c r="B32" s="3" t="s">
        <v>12</v>
      </c>
      <c r="C32" s="3">
        <v>19437</v>
      </c>
      <c r="D32" s="11">
        <v>1895.11</v>
      </c>
      <c r="E32" s="3" t="str">
        <f>_xlfn.XLOOKUP('Shipment tracker 1 '!A188,'Location list'!$A$2:$A$5,'Location list'!$B$2:$B$5)</f>
        <v>Ginger Snap Garden</v>
      </c>
      <c r="F32" s="3" t="str">
        <f>_xlfn.XLOOKUP(B32,'Location list'!$A$6:$A$11,'Location list'!$B$6:$B$11)</f>
        <v>Mallow Melt Mountains</v>
      </c>
    </row>
    <row r="33" spans="1:6" x14ac:dyDescent="0.35">
      <c r="A33" t="s">
        <v>5</v>
      </c>
      <c r="B33" s="3" t="s">
        <v>12</v>
      </c>
      <c r="C33" s="3">
        <v>15794</v>
      </c>
      <c r="D33" s="11">
        <v>2013.74</v>
      </c>
      <c r="E33" s="3" t="str">
        <f>_xlfn.XLOOKUP('Shipment tracker 1 '!A191,'Location list'!$A$2:$A$5,'Location list'!$B$2:$B$5)</f>
        <v>Ginger Snap Garden</v>
      </c>
      <c r="F33" s="3" t="str">
        <f>_xlfn.XLOOKUP(B33,'Location list'!$A$6:$A$11,'Location list'!$B$6:$B$11)</f>
        <v>Mallow Melt Mountains</v>
      </c>
    </row>
    <row r="34" spans="1:6" x14ac:dyDescent="0.35">
      <c r="A34" t="s">
        <v>5</v>
      </c>
      <c r="B34" s="3" t="s">
        <v>12</v>
      </c>
      <c r="C34" s="3">
        <v>10080</v>
      </c>
      <c r="D34" s="11">
        <v>882</v>
      </c>
      <c r="E34" s="3" t="str">
        <f>_xlfn.XLOOKUP('Shipment tracker 1 '!A192,'Location list'!$A$2:$A$5,'Location list'!$B$2:$B$5)</f>
        <v>Ginger Snap Garden</v>
      </c>
      <c r="F34" s="3" t="str">
        <f>_xlfn.XLOOKUP(B34,'Location list'!$A$6:$A$11,'Location list'!$B$6:$B$11)</f>
        <v>Mallow Melt Mountains</v>
      </c>
    </row>
    <row r="35" spans="1:6" x14ac:dyDescent="0.35">
      <c r="A35" t="s">
        <v>5</v>
      </c>
      <c r="B35" s="3" t="s">
        <v>12</v>
      </c>
      <c r="C35" s="3">
        <v>12426</v>
      </c>
      <c r="D35" s="11">
        <v>1335.8</v>
      </c>
      <c r="E35" s="3" t="str">
        <f>_xlfn.XLOOKUP('Shipment tracker 1 '!A194,'Location list'!$A$2:$A$5,'Location list'!$B$2:$B$5)</f>
        <v>Ginger Snap Garden</v>
      </c>
      <c r="F35" s="3" t="str">
        <f>_xlfn.XLOOKUP(B35,'Location list'!$A$6:$A$11,'Location list'!$B$6:$B$11)</f>
        <v>Mallow Melt Mountains</v>
      </c>
    </row>
    <row r="36" spans="1:6" x14ac:dyDescent="0.35">
      <c r="A36" t="s">
        <v>5</v>
      </c>
      <c r="B36" s="3" t="s">
        <v>12</v>
      </c>
      <c r="C36" s="3">
        <v>14140</v>
      </c>
      <c r="D36" s="11">
        <v>2227.0500000000002</v>
      </c>
      <c r="E36" s="3" t="str">
        <f>_xlfn.XLOOKUP('Shipment tracker 1 '!A198,'Location list'!$A$2:$A$5,'Location list'!$B$2:$B$5)</f>
        <v>Ginger Snap Garden</v>
      </c>
      <c r="F36" s="3" t="str">
        <f>_xlfn.XLOOKUP(B36,'Location list'!$A$6:$A$11,'Location list'!$B$6:$B$11)</f>
        <v>Mallow Melt Mountains</v>
      </c>
    </row>
    <row r="37" spans="1:6" x14ac:dyDescent="0.35">
      <c r="A37" t="s">
        <v>5</v>
      </c>
      <c r="B37" s="3" t="s">
        <v>12</v>
      </c>
      <c r="C37" s="3">
        <v>17422</v>
      </c>
      <c r="D37" s="11">
        <v>304.89</v>
      </c>
      <c r="E37" s="3" t="str">
        <f>_xlfn.XLOOKUP('Shipment tracker 1 '!A200,'Location list'!$A$2:$A$5,'Location list'!$B$2:$B$5)</f>
        <v>Ginger Snap Garden</v>
      </c>
      <c r="F37" s="3" t="str">
        <f>_xlfn.XLOOKUP(B37,'Location list'!$A$6:$A$11,'Location list'!$B$6:$B$11)</f>
        <v>Mallow Melt Mountains</v>
      </c>
    </row>
    <row r="38" spans="1:6" x14ac:dyDescent="0.35">
      <c r="A38" t="s">
        <v>5</v>
      </c>
      <c r="B38" s="3" t="s">
        <v>11</v>
      </c>
      <c r="C38" s="3">
        <v>11241</v>
      </c>
      <c r="D38" s="11">
        <v>586.35</v>
      </c>
      <c r="E38" s="3" t="str">
        <f>_xlfn.XLOOKUP('Shipment tracker 1 '!A11,'Location list'!$A$2:$A$5,'Location list'!$B$2:$B$5)</f>
        <v>Ginger Snap Garden</v>
      </c>
      <c r="F38" s="3" t="str">
        <f>_xlfn.XLOOKUP(B38,'Location list'!$A$6:$A$11,'Location list'!$B$6:$B$11)</f>
        <v>Snickerdoodle Slopes</v>
      </c>
    </row>
    <row r="39" spans="1:6" x14ac:dyDescent="0.35">
      <c r="A39" t="s">
        <v>5</v>
      </c>
      <c r="B39" s="3" t="s">
        <v>11</v>
      </c>
      <c r="C39" s="3">
        <v>15188</v>
      </c>
      <c r="D39" s="11">
        <v>1096</v>
      </c>
      <c r="E39" s="3" t="str">
        <f>_xlfn.XLOOKUP('Shipment tracker 1 '!A14,'Location list'!$A$2:$A$5,'Location list'!$B$2:$B$5)</f>
        <v>Ginger Snap Garden</v>
      </c>
      <c r="F39" s="3" t="str">
        <f>_xlfn.XLOOKUP(B39,'Location list'!$A$6:$A$11,'Location list'!$B$6:$B$11)</f>
        <v>Snickerdoodle Slopes</v>
      </c>
    </row>
    <row r="40" spans="1:6" x14ac:dyDescent="0.35">
      <c r="A40" t="s">
        <v>5</v>
      </c>
      <c r="B40" s="3" t="s">
        <v>11</v>
      </c>
      <c r="C40" s="3">
        <v>16823</v>
      </c>
      <c r="D40" s="11">
        <v>2223.36</v>
      </c>
      <c r="E40" s="3" t="str">
        <f>_xlfn.XLOOKUP('Shipment tracker 1 '!A17,'Location list'!$A$2:$A$5,'Location list'!$B$2:$B$5)</f>
        <v>Ginger Snap Garden</v>
      </c>
      <c r="F40" s="3" t="str">
        <f>_xlfn.XLOOKUP(B40,'Location list'!$A$6:$A$11,'Location list'!$B$6:$B$11)</f>
        <v>Snickerdoodle Slopes</v>
      </c>
    </row>
    <row r="41" spans="1:6" x14ac:dyDescent="0.35">
      <c r="A41" t="s">
        <v>5</v>
      </c>
      <c r="B41" s="3" t="s">
        <v>11</v>
      </c>
      <c r="C41" s="3">
        <v>13137</v>
      </c>
      <c r="D41" s="11">
        <v>947.99</v>
      </c>
      <c r="E41" s="3" t="str">
        <f>_xlfn.XLOOKUP('Shipment tracker 1 '!A27,'Location list'!$A$2:$A$5,'Location list'!$B$2:$B$5)</f>
        <v>Ginger Snap Garden</v>
      </c>
      <c r="F41" s="3" t="str">
        <f>_xlfn.XLOOKUP(B41,'Location list'!$A$6:$A$11,'Location list'!$B$6:$B$11)</f>
        <v>Snickerdoodle Slopes</v>
      </c>
    </row>
    <row r="42" spans="1:6" x14ac:dyDescent="0.35">
      <c r="A42" t="s">
        <v>5</v>
      </c>
      <c r="B42" s="3" t="s">
        <v>11</v>
      </c>
      <c r="C42" s="3">
        <v>19342</v>
      </c>
      <c r="D42" s="11">
        <v>3523.38</v>
      </c>
      <c r="E42" s="3" t="str">
        <f>_xlfn.XLOOKUP('Shipment tracker 1 '!A31,'Location list'!$A$2:$A$5,'Location list'!$B$2:$B$5)</f>
        <v>Ginger Snap Garden</v>
      </c>
      <c r="F42" s="3" t="str">
        <f>_xlfn.XLOOKUP(B42,'Location list'!$A$6:$A$11,'Location list'!$B$6:$B$11)</f>
        <v>Snickerdoodle Slopes</v>
      </c>
    </row>
    <row r="43" spans="1:6" x14ac:dyDescent="0.35">
      <c r="A43" t="s">
        <v>5</v>
      </c>
      <c r="B43" s="3" t="s">
        <v>11</v>
      </c>
      <c r="C43" s="3">
        <v>10406</v>
      </c>
      <c r="D43" s="11">
        <v>1479.34</v>
      </c>
      <c r="E43" s="3" t="str">
        <f>_xlfn.XLOOKUP('Shipment tracker 1 '!A33,'Location list'!$A$2:$A$5,'Location list'!$B$2:$B$5)</f>
        <v>Ginger Snap Garden</v>
      </c>
      <c r="F43" s="3" t="str">
        <f>_xlfn.XLOOKUP(B43,'Location list'!$A$6:$A$11,'Location list'!$B$6:$B$11)</f>
        <v>Snickerdoodle Slopes</v>
      </c>
    </row>
    <row r="44" spans="1:6" x14ac:dyDescent="0.35">
      <c r="A44" t="s">
        <v>5</v>
      </c>
      <c r="B44" s="3" t="s">
        <v>11</v>
      </c>
      <c r="C44" s="3">
        <v>10833</v>
      </c>
      <c r="D44" s="11">
        <v>2515.0100000000002</v>
      </c>
      <c r="E44" s="3" t="str">
        <f>_xlfn.XLOOKUP('Shipment tracker 1 '!A35,'Location list'!$A$2:$A$5,'Location list'!$B$2:$B$5)</f>
        <v>Ginger Snap Garden</v>
      </c>
      <c r="F44" s="3" t="str">
        <f>_xlfn.XLOOKUP(B44,'Location list'!$A$6:$A$11,'Location list'!$B$6:$B$11)</f>
        <v>Snickerdoodle Slopes</v>
      </c>
    </row>
    <row r="45" spans="1:6" x14ac:dyDescent="0.35">
      <c r="A45" t="s">
        <v>5</v>
      </c>
      <c r="B45" s="3" t="s">
        <v>11</v>
      </c>
      <c r="C45" s="3">
        <v>17823</v>
      </c>
      <c r="D45" s="11">
        <v>395</v>
      </c>
      <c r="E45" s="3" t="str">
        <f>_xlfn.XLOOKUP('Shipment tracker 1 '!A43,'Location list'!$A$2:$A$5,'Location list'!$B$2:$B$5)</f>
        <v>Ginger Snap Garden</v>
      </c>
      <c r="F45" s="3" t="str">
        <f>_xlfn.XLOOKUP(B45,'Location list'!$A$6:$A$11,'Location list'!$B$6:$B$11)</f>
        <v>Snickerdoodle Slopes</v>
      </c>
    </row>
    <row r="46" spans="1:6" x14ac:dyDescent="0.35">
      <c r="A46" t="s">
        <v>5</v>
      </c>
      <c r="B46" s="3" t="s">
        <v>11</v>
      </c>
      <c r="C46" s="3">
        <v>13026</v>
      </c>
      <c r="D46" s="11">
        <v>2763.62</v>
      </c>
      <c r="E46" s="3" t="str">
        <f>_xlfn.XLOOKUP('Shipment tracker 1 '!A46,'Location list'!$A$2:$A$5,'Location list'!$B$2:$B$5)</f>
        <v>Ginger Snap Garden</v>
      </c>
      <c r="F46" s="3" t="str">
        <f>_xlfn.XLOOKUP(B46,'Location list'!$A$6:$A$11,'Location list'!$B$6:$B$11)</f>
        <v>Snickerdoodle Slopes</v>
      </c>
    </row>
    <row r="47" spans="1:6" x14ac:dyDescent="0.35">
      <c r="A47" t="s">
        <v>5</v>
      </c>
      <c r="B47" s="3" t="s">
        <v>11</v>
      </c>
      <c r="C47" s="3">
        <v>13533</v>
      </c>
      <c r="D47" s="11">
        <v>3412.51</v>
      </c>
      <c r="E47" s="3" t="str">
        <f>_xlfn.XLOOKUP('Shipment tracker 1 '!A56,'Location list'!$A$2:$A$5,'Location list'!$B$2:$B$5)</f>
        <v>Ginger Snap Garden</v>
      </c>
      <c r="F47" s="3" t="str">
        <f>_xlfn.XLOOKUP(B47,'Location list'!$A$6:$A$11,'Location list'!$B$6:$B$11)</f>
        <v>Snickerdoodle Slopes</v>
      </c>
    </row>
    <row r="48" spans="1:6" x14ac:dyDescent="0.35">
      <c r="A48" t="s">
        <v>5</v>
      </c>
      <c r="B48" s="3" t="s">
        <v>11</v>
      </c>
      <c r="C48" s="3">
        <v>10809</v>
      </c>
      <c r="D48" s="11">
        <v>1320.45</v>
      </c>
      <c r="E48" s="3" t="str">
        <f>_xlfn.XLOOKUP('Shipment tracker 1 '!A60,'Location list'!$A$2:$A$5,'Location list'!$B$2:$B$5)</f>
        <v>Ginger Snap Garden</v>
      </c>
      <c r="F48" s="3" t="str">
        <f>_xlfn.XLOOKUP(B48,'Location list'!$A$6:$A$11,'Location list'!$B$6:$B$11)</f>
        <v>Snickerdoodle Slopes</v>
      </c>
    </row>
    <row r="49" spans="1:6" x14ac:dyDescent="0.35">
      <c r="A49" t="s">
        <v>5</v>
      </c>
      <c r="B49" s="3" t="s">
        <v>11</v>
      </c>
      <c r="C49" s="3">
        <v>18392</v>
      </c>
      <c r="D49" s="11">
        <v>1695.05</v>
      </c>
      <c r="E49" s="3" t="str">
        <f>_xlfn.XLOOKUP('Shipment tracker 1 '!A64,'Location list'!$A$2:$A$5,'Location list'!$B$2:$B$5)</f>
        <v>Ginger Snap Garden</v>
      </c>
      <c r="F49" s="3" t="str">
        <f>_xlfn.XLOOKUP(B49,'Location list'!$A$6:$A$11,'Location list'!$B$6:$B$11)</f>
        <v>Snickerdoodle Slopes</v>
      </c>
    </row>
    <row r="50" spans="1:6" x14ac:dyDescent="0.35">
      <c r="A50" t="s">
        <v>5</v>
      </c>
      <c r="B50" s="3" t="s">
        <v>11</v>
      </c>
      <c r="C50" s="3">
        <v>18517</v>
      </c>
      <c r="D50" s="11">
        <v>9298.5400000000009</v>
      </c>
      <c r="E50" s="3" t="str">
        <f>_xlfn.XLOOKUP('Shipment tracker 1 '!A76,'Location list'!$A$2:$A$5,'Location list'!$B$2:$B$5)</f>
        <v>Ginger Snap Garden</v>
      </c>
      <c r="F50" s="3" t="str">
        <f>_xlfn.XLOOKUP(B50,'Location list'!$A$6:$A$11,'Location list'!$B$6:$B$11)</f>
        <v>Snickerdoodle Slopes</v>
      </c>
    </row>
    <row r="51" spans="1:6" x14ac:dyDescent="0.35">
      <c r="A51" t="s">
        <v>5</v>
      </c>
      <c r="B51" s="3" t="s">
        <v>11</v>
      </c>
      <c r="C51" s="3">
        <v>16514</v>
      </c>
      <c r="D51" s="11">
        <v>365.99</v>
      </c>
      <c r="E51" s="3" t="str">
        <f>_xlfn.XLOOKUP('Shipment tracker 1 '!A86,'Location list'!$A$2:$A$5,'Location list'!$B$2:$B$5)</f>
        <v>Ginger Snap Garden</v>
      </c>
      <c r="F51" s="3" t="str">
        <f>_xlfn.XLOOKUP(B51,'Location list'!$A$6:$A$11,'Location list'!$B$6:$B$11)</f>
        <v>Snickerdoodle Slopes</v>
      </c>
    </row>
    <row r="52" spans="1:6" x14ac:dyDescent="0.35">
      <c r="A52" t="s">
        <v>5</v>
      </c>
      <c r="B52" s="3" t="s">
        <v>11</v>
      </c>
      <c r="C52" s="3">
        <v>18962</v>
      </c>
      <c r="D52" s="11">
        <v>1178.72</v>
      </c>
      <c r="E52" s="3" t="str">
        <f>_xlfn.XLOOKUP('Shipment tracker 1 '!A87,'Location list'!$A$2:$A$5,'Location list'!$B$2:$B$5)</f>
        <v>Ginger Snap Garden</v>
      </c>
      <c r="F52" s="3" t="str">
        <f>_xlfn.XLOOKUP(B52,'Location list'!$A$6:$A$11,'Location list'!$B$6:$B$11)</f>
        <v>Snickerdoodle Slopes</v>
      </c>
    </row>
    <row r="53" spans="1:6" x14ac:dyDescent="0.35">
      <c r="A53" t="s">
        <v>5</v>
      </c>
      <c r="B53" s="3" t="s">
        <v>11</v>
      </c>
      <c r="C53" s="3">
        <v>15818</v>
      </c>
      <c r="D53" s="11">
        <v>4305.0600000000004</v>
      </c>
      <c r="E53" s="3" t="str">
        <f>_xlfn.XLOOKUP('Shipment tracker 1 '!A88,'Location list'!$A$2:$A$5,'Location list'!$B$2:$B$5)</f>
        <v>Ginger Snap Garden</v>
      </c>
      <c r="F53" s="3" t="str">
        <f>_xlfn.XLOOKUP(B53,'Location list'!$A$6:$A$11,'Location list'!$B$6:$B$11)</f>
        <v>Snickerdoodle Slopes</v>
      </c>
    </row>
    <row r="54" spans="1:6" x14ac:dyDescent="0.35">
      <c r="A54" t="s">
        <v>5</v>
      </c>
      <c r="B54" s="3" t="s">
        <v>11</v>
      </c>
      <c r="C54" s="3">
        <v>13266</v>
      </c>
      <c r="D54" s="11">
        <v>559.32000000000005</v>
      </c>
      <c r="E54" s="3" t="str">
        <f>_xlfn.XLOOKUP('Shipment tracker 1 '!A91,'Location list'!$A$2:$A$5,'Location list'!$B$2:$B$5)</f>
        <v>Ginger Snap Garden</v>
      </c>
      <c r="F54" s="3" t="str">
        <f>_xlfn.XLOOKUP(B54,'Location list'!$A$6:$A$11,'Location list'!$B$6:$B$11)</f>
        <v>Snickerdoodle Slopes</v>
      </c>
    </row>
    <row r="55" spans="1:6" x14ac:dyDescent="0.35">
      <c r="A55" t="s">
        <v>5</v>
      </c>
      <c r="B55" s="3" t="s">
        <v>11</v>
      </c>
      <c r="C55" s="3">
        <v>13240</v>
      </c>
      <c r="D55" s="11">
        <v>558.23</v>
      </c>
      <c r="E55" s="3" t="str">
        <f>_xlfn.XLOOKUP('Shipment tracker 1 '!A92,'Location list'!$A$2:$A$5,'Location list'!$B$2:$B$5)</f>
        <v>Ginger Snap Garden</v>
      </c>
      <c r="F55" s="3" t="str">
        <f>_xlfn.XLOOKUP(B55,'Location list'!$A$6:$A$11,'Location list'!$B$6:$B$11)</f>
        <v>Snickerdoodle Slopes</v>
      </c>
    </row>
    <row r="56" spans="1:6" x14ac:dyDescent="0.35">
      <c r="A56" t="s">
        <v>5</v>
      </c>
      <c r="B56" s="3" t="s">
        <v>11</v>
      </c>
      <c r="C56" s="3">
        <v>11323</v>
      </c>
      <c r="D56" s="11">
        <v>703.86</v>
      </c>
      <c r="E56" s="3" t="str">
        <f>_xlfn.XLOOKUP('Shipment tracker 1 '!A97,'Location list'!$A$2:$A$5,'Location list'!$B$2:$B$5)</f>
        <v>Ginger Snap Garden</v>
      </c>
      <c r="F56" s="3" t="str">
        <f>_xlfn.XLOOKUP(B56,'Location list'!$A$6:$A$11,'Location list'!$B$6:$B$11)</f>
        <v>Snickerdoodle Slopes</v>
      </c>
    </row>
    <row r="57" spans="1:6" x14ac:dyDescent="0.35">
      <c r="A57" t="s">
        <v>5</v>
      </c>
      <c r="B57" s="3" t="s">
        <v>11</v>
      </c>
      <c r="C57" s="3">
        <v>19752</v>
      </c>
      <c r="D57" s="11">
        <v>1820.39</v>
      </c>
      <c r="E57" s="3" t="str">
        <f>_xlfn.XLOOKUP('Shipment tracker 1 '!A101,'Location list'!$A$2:$A$5,'Location list'!$B$2:$B$5)</f>
        <v>Ginger Snap Garden</v>
      </c>
      <c r="F57" s="3" t="str">
        <f>_xlfn.XLOOKUP(B57,'Location list'!$A$6:$A$11,'Location list'!$B$6:$B$11)</f>
        <v>Snickerdoodle Slopes</v>
      </c>
    </row>
    <row r="58" spans="1:6" x14ac:dyDescent="0.35">
      <c r="A58" t="s">
        <v>5</v>
      </c>
      <c r="B58" s="3" t="s">
        <v>11</v>
      </c>
      <c r="C58" s="3">
        <v>10437</v>
      </c>
      <c r="D58" s="11">
        <v>648.79</v>
      </c>
      <c r="E58" s="3" t="str">
        <f>_xlfn.XLOOKUP('Shipment tracker 1 '!A107,'Location list'!$A$2:$A$5,'Location list'!$B$2:$B$5)</f>
        <v>Ginger Snap Garden</v>
      </c>
      <c r="F58" s="3" t="str">
        <f>_xlfn.XLOOKUP(B58,'Location list'!$A$6:$A$11,'Location list'!$B$6:$B$11)</f>
        <v>Snickerdoodle Slopes</v>
      </c>
    </row>
    <row r="59" spans="1:6" x14ac:dyDescent="0.35">
      <c r="A59" t="s">
        <v>5</v>
      </c>
      <c r="B59" s="3" t="s">
        <v>11</v>
      </c>
      <c r="C59" s="3">
        <v>19183</v>
      </c>
      <c r="D59" s="11">
        <v>3302.59</v>
      </c>
      <c r="E59" s="3" t="str">
        <f>_xlfn.XLOOKUP('Shipment tracker 1 '!A113,'Location list'!$A$2:$A$5,'Location list'!$B$2:$B$5)</f>
        <v>Ginger Snap Garden</v>
      </c>
      <c r="F59" s="3" t="str">
        <f>_xlfn.XLOOKUP(B59,'Location list'!$A$6:$A$11,'Location list'!$B$6:$B$11)</f>
        <v>Snickerdoodle Slopes</v>
      </c>
    </row>
    <row r="60" spans="1:6" x14ac:dyDescent="0.35">
      <c r="A60" t="s">
        <v>5</v>
      </c>
      <c r="B60" s="3" t="s">
        <v>11</v>
      </c>
      <c r="C60" s="3">
        <v>15007</v>
      </c>
      <c r="D60" s="11">
        <v>1383.08</v>
      </c>
      <c r="E60" s="3" t="str">
        <f>_xlfn.XLOOKUP('Shipment tracker 1 '!A115,'Location list'!$A$2:$A$5,'Location list'!$B$2:$B$5)</f>
        <v>Ginger Snap Garden</v>
      </c>
      <c r="F60" s="3" t="str">
        <f>_xlfn.XLOOKUP(B60,'Location list'!$A$6:$A$11,'Location list'!$B$6:$B$11)</f>
        <v>Snickerdoodle Slopes</v>
      </c>
    </row>
    <row r="61" spans="1:6" x14ac:dyDescent="0.35">
      <c r="A61" t="s">
        <v>5</v>
      </c>
      <c r="B61" s="3" t="s">
        <v>11</v>
      </c>
      <c r="C61" s="3">
        <v>12837</v>
      </c>
      <c r="D61" s="11">
        <v>2723.53</v>
      </c>
      <c r="E61" s="3" t="str">
        <f>_xlfn.XLOOKUP('Shipment tracker 1 '!A125,'Location list'!$A$2:$A$5,'Location list'!$B$2:$B$5)</f>
        <v>Ginger Snap Garden</v>
      </c>
      <c r="F61" s="3" t="str">
        <f>_xlfn.XLOOKUP(B61,'Location list'!$A$6:$A$11,'Location list'!$B$6:$B$11)</f>
        <v>Snickerdoodle Slopes</v>
      </c>
    </row>
    <row r="62" spans="1:6" x14ac:dyDescent="0.35">
      <c r="A62" t="s">
        <v>5</v>
      </c>
      <c r="B62" s="3" t="s">
        <v>11</v>
      </c>
      <c r="C62" s="3">
        <v>16447</v>
      </c>
      <c r="D62" s="11">
        <v>2667.08</v>
      </c>
      <c r="E62" s="3" t="str">
        <f>_xlfn.XLOOKUP('Shipment tracker 1 '!A134,'Location list'!$A$2:$A$5,'Location list'!$B$2:$B$5)</f>
        <v>Ginger Snap Garden</v>
      </c>
      <c r="F62" s="3" t="str">
        <f>_xlfn.XLOOKUP(B62,'Location list'!$A$6:$A$11,'Location list'!$B$6:$B$11)</f>
        <v>Snickerdoodle Slopes</v>
      </c>
    </row>
    <row r="63" spans="1:6" x14ac:dyDescent="0.35">
      <c r="A63" t="s">
        <v>5</v>
      </c>
      <c r="B63" s="3" t="s">
        <v>11</v>
      </c>
      <c r="C63" s="3">
        <v>18705</v>
      </c>
      <c r="D63" s="11">
        <v>2097.9899999999998</v>
      </c>
      <c r="E63" s="3" t="str">
        <f>_xlfn.XLOOKUP('Shipment tracker 1 '!A144,'Location list'!$A$2:$A$5,'Location list'!$B$2:$B$5)</f>
        <v>Ginger Snap Garden</v>
      </c>
      <c r="F63" s="3" t="str">
        <f>_xlfn.XLOOKUP(B63,'Location list'!$A$6:$A$11,'Location list'!$B$6:$B$11)</f>
        <v>Snickerdoodle Slopes</v>
      </c>
    </row>
    <row r="64" spans="1:6" x14ac:dyDescent="0.35">
      <c r="A64" t="s">
        <v>5</v>
      </c>
      <c r="B64" s="3" t="s">
        <v>11</v>
      </c>
      <c r="C64" s="3">
        <v>11004</v>
      </c>
      <c r="D64" s="11">
        <v>463.95</v>
      </c>
      <c r="E64" s="3" t="str">
        <f>_xlfn.XLOOKUP('Shipment tracker 1 '!A153,'Location list'!$A$2:$A$5,'Location list'!$B$2:$B$5)</f>
        <v>Ginger Snap Garden</v>
      </c>
      <c r="F64" s="3" t="str">
        <f>_xlfn.XLOOKUP(B64,'Location list'!$A$6:$A$11,'Location list'!$B$6:$B$11)</f>
        <v>Snickerdoodle Slopes</v>
      </c>
    </row>
    <row r="65" spans="1:6" x14ac:dyDescent="0.35">
      <c r="A65" t="s">
        <v>5</v>
      </c>
      <c r="B65" s="3" t="s">
        <v>11</v>
      </c>
      <c r="C65" s="3">
        <v>14380</v>
      </c>
      <c r="D65" s="11">
        <v>1612.89</v>
      </c>
      <c r="E65" s="3" t="str">
        <f>_xlfn.XLOOKUP('Shipment tracker 1 '!A156,'Location list'!$A$2:$A$5,'Location list'!$B$2:$B$5)</f>
        <v>Ginger Snap Garden</v>
      </c>
      <c r="F65" s="3" t="str">
        <f>_xlfn.XLOOKUP(B65,'Location list'!$A$6:$A$11,'Location list'!$B$6:$B$11)</f>
        <v>Snickerdoodle Slopes</v>
      </c>
    </row>
    <row r="66" spans="1:6" x14ac:dyDescent="0.35">
      <c r="A66" t="s">
        <v>5</v>
      </c>
      <c r="B66" s="3" t="s">
        <v>11</v>
      </c>
      <c r="C66" s="3">
        <v>11474</v>
      </c>
      <c r="D66" s="11">
        <v>3237.53</v>
      </c>
      <c r="E66" s="3" t="str">
        <f>_xlfn.XLOOKUP('Shipment tracker 1 '!A177,'Location list'!$A$2:$A$5,'Location list'!$B$2:$B$5)</f>
        <v>Ginger Snap Garden</v>
      </c>
      <c r="F66" s="3" t="str">
        <f>_xlfn.XLOOKUP(B66,'Location list'!$A$6:$A$11,'Location list'!$B$6:$B$11)</f>
        <v>Snickerdoodle Slopes</v>
      </c>
    </row>
    <row r="67" spans="1:6" x14ac:dyDescent="0.35">
      <c r="A67" t="s">
        <v>5</v>
      </c>
      <c r="B67" s="3" t="s">
        <v>11</v>
      </c>
      <c r="C67" s="3">
        <v>13692</v>
      </c>
      <c r="D67" s="11">
        <v>714.2</v>
      </c>
      <c r="E67" s="3" t="str">
        <f>_xlfn.XLOOKUP('Shipment tracker 1 '!A184,'Location list'!$A$2:$A$5,'Location list'!$B$2:$B$5)</f>
        <v>Ginger Snap Garden</v>
      </c>
      <c r="F67" s="3" t="str">
        <f>_xlfn.XLOOKUP(B67,'Location list'!$A$6:$A$11,'Location list'!$B$6:$B$11)</f>
        <v>Snickerdoodle Slopes</v>
      </c>
    </row>
    <row r="68" spans="1:6" x14ac:dyDescent="0.35">
      <c r="A68" t="s">
        <v>5</v>
      </c>
      <c r="B68" s="3" t="s">
        <v>11</v>
      </c>
      <c r="C68" s="3">
        <v>19351</v>
      </c>
      <c r="D68" s="11">
        <v>4105.55</v>
      </c>
      <c r="E68" s="3" t="str">
        <f>_xlfn.XLOOKUP('Shipment tracker 1 '!A186,'Location list'!$A$2:$A$5,'Location list'!$B$2:$B$5)</f>
        <v>Ginger Snap Garden</v>
      </c>
      <c r="F68" s="3" t="str">
        <f>_xlfn.XLOOKUP(B68,'Location list'!$A$6:$A$11,'Location list'!$B$6:$B$11)</f>
        <v>Snickerdoodle Slopes</v>
      </c>
    </row>
    <row r="69" spans="1:6" x14ac:dyDescent="0.35">
      <c r="A69" t="s">
        <v>5</v>
      </c>
      <c r="B69" s="3" t="s">
        <v>11</v>
      </c>
      <c r="C69" s="3">
        <v>16002</v>
      </c>
      <c r="D69" s="11">
        <v>1474.78</v>
      </c>
      <c r="E69" s="3" t="str">
        <f>_xlfn.XLOOKUP('Shipment tracker 1 '!A190,'Location list'!$A$2:$A$5,'Location list'!$B$2:$B$5)</f>
        <v>Ginger Snap Garden</v>
      </c>
      <c r="F69" s="3" t="str">
        <f>_xlfn.XLOOKUP(B69,'Location list'!$A$6:$A$11,'Location list'!$B$6:$B$11)</f>
        <v>Snickerdoodle Slopes</v>
      </c>
    </row>
    <row r="70" spans="1:6" x14ac:dyDescent="0.35">
      <c r="A70" t="s">
        <v>5</v>
      </c>
      <c r="B70" s="3" t="s">
        <v>11</v>
      </c>
      <c r="C70" s="3">
        <v>15558</v>
      </c>
      <c r="D70" s="11">
        <v>500.38</v>
      </c>
      <c r="E70" s="3" t="str">
        <f>_xlfn.XLOOKUP('Shipment tracker 1 '!A202,'Location list'!$A$2:$A$5,'Location list'!$B$2:$B$5)</f>
        <v>Ginger Snap Garden</v>
      </c>
      <c r="F70" s="3" t="str">
        <f>_xlfn.XLOOKUP(B70,'Location list'!$A$6:$A$11,'Location list'!$B$6:$B$11)</f>
        <v>Snickerdoodle Slopes</v>
      </c>
    </row>
    <row r="71" spans="1:6" x14ac:dyDescent="0.35">
      <c r="A71" t="s">
        <v>5</v>
      </c>
      <c r="B71" s="3" t="s">
        <v>11</v>
      </c>
      <c r="C71" s="3">
        <v>18079</v>
      </c>
      <c r="D71" s="11">
        <v>5462.79</v>
      </c>
      <c r="E71" s="3" t="str">
        <f>_xlfn.XLOOKUP('Shipment tracker 1 '!A203,'Location list'!$A$2:$A$5,'Location list'!$B$2:$B$5)</f>
        <v>Ginger Snap Garden</v>
      </c>
      <c r="F71" s="3" t="str">
        <f>_xlfn.XLOOKUP(B71,'Location list'!$A$6:$A$11,'Location list'!$B$6:$B$11)</f>
        <v>Snickerdoodle Slopes</v>
      </c>
    </row>
    <row r="72" spans="1:6" x14ac:dyDescent="0.35">
      <c r="A72" t="s">
        <v>5</v>
      </c>
      <c r="B72" s="3" t="s">
        <v>11</v>
      </c>
      <c r="C72" s="3">
        <v>14104</v>
      </c>
      <c r="D72" s="11">
        <v>1017.78</v>
      </c>
      <c r="E72" s="3" t="str">
        <f>_xlfn.XLOOKUP('Shipment tracker 1 '!A205,'Location list'!$A$2:$A$5,'Location list'!$B$2:$B$5)</f>
        <v>Ginger Snap Garden</v>
      </c>
      <c r="F72" s="3" t="str">
        <f>_xlfn.XLOOKUP(B72,'Location list'!$A$6:$A$11,'Location list'!$B$6:$B$11)</f>
        <v>Snickerdoodle Slopes</v>
      </c>
    </row>
    <row r="73" spans="1:6" x14ac:dyDescent="0.35">
      <c r="A73" t="s">
        <v>5</v>
      </c>
      <c r="B73" s="3" t="s">
        <v>11</v>
      </c>
      <c r="C73" s="3">
        <v>18536</v>
      </c>
      <c r="D73" s="11">
        <v>966.88</v>
      </c>
      <c r="E73" s="3" t="str">
        <f>_xlfn.XLOOKUP('Shipment tracker 1 '!A206,'Location list'!$A$2:$A$5,'Location list'!$B$2:$B$5)</f>
        <v>Ginger Snap Garden</v>
      </c>
      <c r="F73" s="3" t="str">
        <f>_xlfn.XLOOKUP(B73,'Location list'!$A$6:$A$11,'Location list'!$B$6:$B$11)</f>
        <v>Snickerdoodle Slopes</v>
      </c>
    </row>
    <row r="74" spans="1:6" x14ac:dyDescent="0.35">
      <c r="A74" t="s">
        <v>5</v>
      </c>
      <c r="B74" s="3" t="s">
        <v>11</v>
      </c>
      <c r="C74" s="3">
        <v>12760</v>
      </c>
      <c r="D74" s="11">
        <v>793.19</v>
      </c>
      <c r="E74" s="3" t="str">
        <f>_xlfn.XLOOKUP('Shipment tracker 1 '!A218,'Location list'!$A$2:$A$5,'Location list'!$B$2:$B$5)</f>
        <v>Ginger Snap Garden</v>
      </c>
      <c r="F74" s="3" t="str">
        <f>_xlfn.XLOOKUP(B74,'Location list'!$A$6:$A$11,'Location list'!$B$6:$B$11)</f>
        <v>Snickerdoodle Slopes</v>
      </c>
    </row>
    <row r="75" spans="1:6" x14ac:dyDescent="0.35">
      <c r="A75" t="s">
        <v>5</v>
      </c>
      <c r="B75" s="3" t="s">
        <v>10</v>
      </c>
      <c r="C75" s="3">
        <v>17068</v>
      </c>
      <c r="D75" s="11">
        <v>5945.35</v>
      </c>
      <c r="E75" s="3" t="str">
        <f>_xlfn.XLOOKUP('Shipment tracker 1 '!A20,'Location list'!$A$2:$A$5,'Location list'!$B$2:$B$5)</f>
        <v>Ginger Snap Garden</v>
      </c>
      <c r="F75" s="3" t="str">
        <f>_xlfn.XLOOKUP(B75,'Location list'!$A$6:$A$11,'Location list'!$B$6:$B$11)</f>
        <v>Sherbet Shoreline</v>
      </c>
    </row>
    <row r="76" spans="1:6" x14ac:dyDescent="0.35">
      <c r="A76" t="s">
        <v>5</v>
      </c>
      <c r="B76" s="3" t="s">
        <v>10</v>
      </c>
      <c r="C76" s="3">
        <v>12714</v>
      </c>
      <c r="D76" s="11">
        <v>1758.77</v>
      </c>
      <c r="E76" s="3" t="str">
        <f>_xlfn.XLOOKUP('Shipment tracker 1 '!A40,'Location list'!$A$2:$A$5,'Location list'!$B$2:$B$5)</f>
        <v>Ginger Snap Garden</v>
      </c>
      <c r="F76" s="3" t="str">
        <f>_xlfn.XLOOKUP(B76,'Location list'!$A$6:$A$11,'Location list'!$B$6:$B$11)</f>
        <v>Sherbet Shoreline</v>
      </c>
    </row>
    <row r="77" spans="1:6" x14ac:dyDescent="0.35">
      <c r="A77" t="s">
        <v>5</v>
      </c>
      <c r="B77" s="3" t="s">
        <v>10</v>
      </c>
      <c r="C77" s="3">
        <v>15940</v>
      </c>
      <c r="D77" s="11">
        <v>1408.03</v>
      </c>
      <c r="E77" s="3" t="str">
        <f>_xlfn.XLOOKUP('Shipment tracker 1 '!A42,'Location list'!$A$2:$A$5,'Location list'!$B$2:$B$5)</f>
        <v>Ginger Snap Garden</v>
      </c>
      <c r="F77" s="3" t="str">
        <f>_xlfn.XLOOKUP(B77,'Location list'!$A$6:$A$11,'Location list'!$B$6:$B$11)</f>
        <v>Sherbet Shoreline</v>
      </c>
    </row>
    <row r="78" spans="1:6" x14ac:dyDescent="0.35">
      <c r="A78" t="s">
        <v>5</v>
      </c>
      <c r="B78" s="3" t="s">
        <v>10</v>
      </c>
      <c r="C78" s="3">
        <v>17390</v>
      </c>
      <c r="D78" s="11">
        <v>-724.58</v>
      </c>
      <c r="E78" s="3" t="str">
        <f>_xlfn.XLOOKUP('Shipment tracker 1 '!A48,'Location list'!$A$2:$A$5,'Location list'!$B$2:$B$5)</f>
        <v>Ginger Snap Garden</v>
      </c>
      <c r="F78" s="3" t="str">
        <f>_xlfn.XLOOKUP(B78,'Location list'!$A$6:$A$11,'Location list'!$B$6:$B$11)</f>
        <v>Sherbet Shoreline</v>
      </c>
    </row>
    <row r="79" spans="1:6" x14ac:dyDescent="0.35">
      <c r="A79" t="s">
        <v>5</v>
      </c>
      <c r="B79" s="3" t="s">
        <v>10</v>
      </c>
      <c r="C79" s="3">
        <v>10715</v>
      </c>
      <c r="D79" s="11">
        <v>3946.69</v>
      </c>
      <c r="E79" s="3" t="str">
        <f>_xlfn.XLOOKUP('Shipment tracker 1 '!A49,'Location list'!$A$2:$A$5,'Location list'!$B$2:$B$5)</f>
        <v>Ginger Snap Garden</v>
      </c>
      <c r="F79" s="3" t="str">
        <f>_xlfn.XLOOKUP(B79,'Location list'!$A$6:$A$11,'Location list'!$B$6:$B$11)</f>
        <v>Sherbet Shoreline</v>
      </c>
    </row>
    <row r="80" spans="1:6" x14ac:dyDescent="0.35">
      <c r="A80" t="s">
        <v>5</v>
      </c>
      <c r="B80" s="3" t="s">
        <v>10</v>
      </c>
      <c r="C80" s="3">
        <v>19205</v>
      </c>
      <c r="D80" s="11">
        <v>2272.59</v>
      </c>
      <c r="E80" s="3" t="str">
        <f>_xlfn.XLOOKUP('Shipment tracker 1 '!A66,'Location list'!$A$2:$A$5,'Location list'!$B$2:$B$5)</f>
        <v>Ginger Snap Garden</v>
      </c>
      <c r="F80" s="3" t="str">
        <f>_xlfn.XLOOKUP(B80,'Location list'!$A$6:$A$11,'Location list'!$B$6:$B$11)</f>
        <v>Sherbet Shoreline</v>
      </c>
    </row>
    <row r="81" spans="1:6" x14ac:dyDescent="0.35">
      <c r="A81" t="s">
        <v>5</v>
      </c>
      <c r="B81" s="3" t="s">
        <v>10</v>
      </c>
      <c r="C81" s="3">
        <v>15367</v>
      </c>
      <c r="D81" s="11">
        <v>4891.83</v>
      </c>
      <c r="E81" s="3" t="str">
        <f>_xlfn.XLOOKUP('Shipment tracker 1 '!A79,'Location list'!$A$2:$A$5,'Location list'!$B$2:$B$5)</f>
        <v>Ginger Snap Garden</v>
      </c>
      <c r="F81" s="3" t="str">
        <f>_xlfn.XLOOKUP(B81,'Location list'!$A$6:$A$11,'Location list'!$B$6:$B$11)</f>
        <v>Sherbet Shoreline</v>
      </c>
    </row>
    <row r="82" spans="1:6" x14ac:dyDescent="0.35">
      <c r="A82" t="s">
        <v>5</v>
      </c>
      <c r="B82" s="3" t="s">
        <v>10</v>
      </c>
      <c r="C82" s="3">
        <v>16467</v>
      </c>
      <c r="D82" s="11">
        <v>3924.64</v>
      </c>
      <c r="E82" s="3" t="str">
        <f>_xlfn.XLOOKUP('Shipment tracker 1 '!A89,'Location list'!$A$2:$A$5,'Location list'!$B$2:$B$5)</f>
        <v>Ginger Snap Garden</v>
      </c>
      <c r="F82" s="3" t="str">
        <f>_xlfn.XLOOKUP(B82,'Location list'!$A$6:$A$11,'Location list'!$B$6:$B$11)</f>
        <v>Sherbet Shoreline</v>
      </c>
    </row>
    <row r="83" spans="1:6" x14ac:dyDescent="0.35">
      <c r="A83" t="s">
        <v>5</v>
      </c>
      <c r="B83" s="3" t="s">
        <v>10</v>
      </c>
      <c r="C83" s="3">
        <v>10476</v>
      </c>
      <c r="D83" s="11">
        <v>296.82</v>
      </c>
      <c r="E83" s="3" t="str">
        <f>_xlfn.XLOOKUP('Shipment tracker 1 '!A90,'Location list'!$A$2:$A$5,'Location list'!$B$2:$B$5)</f>
        <v>Ginger Snap Garden</v>
      </c>
      <c r="F83" s="3" t="str">
        <f>_xlfn.XLOOKUP(B83,'Location list'!$A$6:$A$11,'Location list'!$B$6:$B$11)</f>
        <v>Sherbet Shoreline</v>
      </c>
    </row>
    <row r="84" spans="1:6" x14ac:dyDescent="0.35">
      <c r="A84" t="s">
        <v>5</v>
      </c>
      <c r="B84" s="3" t="s">
        <v>10</v>
      </c>
      <c r="C84" s="3">
        <v>11522</v>
      </c>
      <c r="D84" s="11">
        <v>1939.54</v>
      </c>
      <c r="E84" s="3" t="str">
        <f>_xlfn.XLOOKUP('Shipment tracker 1 '!A95,'Location list'!$A$2:$A$5,'Location list'!$B$2:$B$5)</f>
        <v>Ginger Snap Garden</v>
      </c>
      <c r="F84" s="3" t="str">
        <f>_xlfn.XLOOKUP(B84,'Location list'!$A$6:$A$11,'Location list'!$B$6:$B$11)</f>
        <v>Sherbet Shoreline</v>
      </c>
    </row>
    <row r="85" spans="1:6" x14ac:dyDescent="0.35">
      <c r="A85" t="s">
        <v>5</v>
      </c>
      <c r="B85" s="3" t="s">
        <v>10</v>
      </c>
      <c r="C85" s="3">
        <v>15193</v>
      </c>
      <c r="D85" s="11">
        <v>-329.18</v>
      </c>
      <c r="E85" s="3" t="str">
        <f>_xlfn.XLOOKUP('Shipment tracker 1 '!A104,'Location list'!$A$2:$A$5,'Location list'!$B$2:$B$5)</f>
        <v>Ginger Snap Garden</v>
      </c>
      <c r="F85" s="3" t="str">
        <f>_xlfn.XLOOKUP(B85,'Location list'!$A$6:$A$11,'Location list'!$B$6:$B$11)</f>
        <v>Sherbet Shoreline</v>
      </c>
    </row>
    <row r="86" spans="1:6" x14ac:dyDescent="0.35">
      <c r="A86" t="s">
        <v>5</v>
      </c>
      <c r="B86" s="3" t="s">
        <v>10</v>
      </c>
      <c r="C86" s="3">
        <v>10801</v>
      </c>
      <c r="D86" s="11">
        <v>738.07</v>
      </c>
      <c r="E86" s="3" t="str">
        <f>_xlfn.XLOOKUP('Shipment tracker 1 '!A109,'Location list'!$A$2:$A$5,'Location list'!$B$2:$B$5)</f>
        <v>Ginger Snap Garden</v>
      </c>
      <c r="F86" s="3" t="str">
        <f>_xlfn.XLOOKUP(B86,'Location list'!$A$6:$A$11,'Location list'!$B$6:$B$11)</f>
        <v>Sherbet Shoreline</v>
      </c>
    </row>
    <row r="87" spans="1:6" x14ac:dyDescent="0.35">
      <c r="A87" t="s">
        <v>5</v>
      </c>
      <c r="B87" s="3" t="s">
        <v>10</v>
      </c>
      <c r="C87" s="3">
        <v>15956</v>
      </c>
      <c r="D87" s="11">
        <v>-983.95</v>
      </c>
      <c r="E87" s="3" t="str">
        <f>_xlfn.XLOOKUP('Shipment tracker 1 '!A116,'Location list'!$A$2:$A$5,'Location list'!$B$2:$B$5)</f>
        <v>Ginger Snap Garden</v>
      </c>
      <c r="F87" s="3" t="str">
        <f>_xlfn.XLOOKUP(B87,'Location list'!$A$6:$A$11,'Location list'!$B$6:$B$11)</f>
        <v>Sherbet Shoreline</v>
      </c>
    </row>
    <row r="88" spans="1:6" x14ac:dyDescent="0.35">
      <c r="A88" t="s">
        <v>5</v>
      </c>
      <c r="B88" s="3" t="s">
        <v>10</v>
      </c>
      <c r="C88" s="3">
        <v>11218</v>
      </c>
      <c r="D88" s="11">
        <v>-130.88</v>
      </c>
      <c r="E88" s="3" t="str">
        <f>_xlfn.XLOOKUP('Shipment tracker 1 '!A117,'Location list'!$A$2:$A$5,'Location list'!$B$2:$B$5)</f>
        <v>Ginger Snap Garden</v>
      </c>
      <c r="F88" s="3" t="str">
        <f>_xlfn.XLOOKUP(B88,'Location list'!$A$6:$A$11,'Location list'!$B$6:$B$11)</f>
        <v>Sherbet Shoreline</v>
      </c>
    </row>
    <row r="89" spans="1:6" x14ac:dyDescent="0.35">
      <c r="A89" t="s">
        <v>5</v>
      </c>
      <c r="B89" s="3" t="s">
        <v>10</v>
      </c>
      <c r="C89" s="3">
        <v>13697</v>
      </c>
      <c r="D89" s="11">
        <v>-22.83</v>
      </c>
      <c r="E89" s="3" t="str">
        <f>_xlfn.XLOOKUP('Shipment tracker 1 '!A120,'Location list'!$A$2:$A$5,'Location list'!$B$2:$B$5)</f>
        <v>Ginger Snap Garden</v>
      </c>
      <c r="F89" s="3" t="str">
        <f>_xlfn.XLOOKUP(B89,'Location list'!$A$6:$A$11,'Location list'!$B$6:$B$11)</f>
        <v>Sherbet Shoreline</v>
      </c>
    </row>
    <row r="90" spans="1:6" x14ac:dyDescent="0.35">
      <c r="A90" t="s">
        <v>5</v>
      </c>
      <c r="B90" s="3" t="s">
        <v>10</v>
      </c>
      <c r="C90" s="3">
        <v>19701</v>
      </c>
      <c r="D90" s="11">
        <v>1937.27</v>
      </c>
      <c r="E90" s="3" t="str">
        <f>_xlfn.XLOOKUP('Shipment tracker 1 '!A124,'Location list'!$A$2:$A$5,'Location list'!$B$2:$B$5)</f>
        <v>Ginger Snap Garden</v>
      </c>
      <c r="F90" s="3" t="str">
        <f>_xlfn.XLOOKUP(B90,'Location list'!$A$6:$A$11,'Location list'!$B$6:$B$11)</f>
        <v>Sherbet Shoreline</v>
      </c>
    </row>
    <row r="91" spans="1:6" x14ac:dyDescent="0.35">
      <c r="A91" t="s">
        <v>5</v>
      </c>
      <c r="B91" s="3" t="s">
        <v>10</v>
      </c>
      <c r="C91" s="3">
        <v>18777</v>
      </c>
      <c r="D91" s="11">
        <v>-219.06</v>
      </c>
      <c r="E91" s="3" t="str">
        <f>_xlfn.XLOOKUP('Shipment tracker 1 '!A128,'Location list'!$A$2:$A$5,'Location list'!$B$2:$B$5)</f>
        <v>Ginger Snap Garden</v>
      </c>
      <c r="F91" s="3" t="str">
        <f>_xlfn.XLOOKUP(B91,'Location list'!$A$6:$A$11,'Location list'!$B$6:$B$11)</f>
        <v>Sherbet Shoreline</v>
      </c>
    </row>
    <row r="92" spans="1:6" x14ac:dyDescent="0.35">
      <c r="A92" t="s">
        <v>5</v>
      </c>
      <c r="B92" s="3" t="s">
        <v>10</v>
      </c>
      <c r="C92" s="3">
        <v>12270</v>
      </c>
      <c r="D92" s="11">
        <v>1820.05</v>
      </c>
      <c r="E92" s="3" t="str">
        <f>_xlfn.XLOOKUP('Shipment tracker 1 '!A129,'Location list'!$A$2:$A$5,'Location list'!$B$2:$B$5)</f>
        <v>Ginger Snap Garden</v>
      </c>
      <c r="F92" s="3" t="str">
        <f>_xlfn.XLOOKUP(B92,'Location list'!$A$6:$A$11,'Location list'!$B$6:$B$11)</f>
        <v>Sherbet Shoreline</v>
      </c>
    </row>
    <row r="93" spans="1:6" x14ac:dyDescent="0.35">
      <c r="A93" t="s">
        <v>5</v>
      </c>
      <c r="B93" s="3" t="s">
        <v>10</v>
      </c>
      <c r="C93" s="3">
        <v>12186</v>
      </c>
      <c r="D93" s="11">
        <v>3148.05</v>
      </c>
      <c r="E93" s="3" t="str">
        <f>_xlfn.XLOOKUP('Shipment tracker 1 '!A130,'Location list'!$A$2:$A$5,'Location list'!$B$2:$B$5)</f>
        <v>Ginger Snap Garden</v>
      </c>
      <c r="F93" s="3" t="str">
        <f>_xlfn.XLOOKUP(B93,'Location list'!$A$6:$A$11,'Location list'!$B$6:$B$11)</f>
        <v>Sherbet Shoreline</v>
      </c>
    </row>
    <row r="94" spans="1:6" x14ac:dyDescent="0.35">
      <c r="A94" t="s">
        <v>5</v>
      </c>
      <c r="B94" s="3" t="s">
        <v>10</v>
      </c>
      <c r="C94" s="3">
        <v>14698</v>
      </c>
      <c r="D94" s="11">
        <v>4090.94</v>
      </c>
      <c r="E94" s="3" t="str">
        <f>_xlfn.XLOOKUP('Shipment tracker 1 '!A131,'Location list'!$A$2:$A$5,'Location list'!$B$2:$B$5)</f>
        <v>Ginger Snap Garden</v>
      </c>
      <c r="F94" s="3" t="str">
        <f>_xlfn.XLOOKUP(B94,'Location list'!$A$6:$A$11,'Location list'!$B$6:$B$11)</f>
        <v>Sherbet Shoreline</v>
      </c>
    </row>
    <row r="95" spans="1:6" x14ac:dyDescent="0.35">
      <c r="A95" t="s">
        <v>5</v>
      </c>
      <c r="B95" s="3" t="s">
        <v>10</v>
      </c>
      <c r="C95" s="3">
        <v>15332</v>
      </c>
      <c r="D95" s="11">
        <v>587.73</v>
      </c>
      <c r="E95" s="3" t="str">
        <f>_xlfn.XLOOKUP('Shipment tracker 1 '!A135,'Location list'!$A$2:$A$5,'Location list'!$B$2:$B$5)</f>
        <v>Ginger Snap Garden</v>
      </c>
      <c r="F95" s="3" t="str">
        <f>_xlfn.XLOOKUP(B95,'Location list'!$A$6:$A$11,'Location list'!$B$6:$B$11)</f>
        <v>Sherbet Shoreline</v>
      </c>
    </row>
    <row r="96" spans="1:6" x14ac:dyDescent="0.35">
      <c r="A96" t="s">
        <v>5</v>
      </c>
      <c r="B96" s="3" t="s">
        <v>10</v>
      </c>
      <c r="C96" s="3">
        <v>18819</v>
      </c>
      <c r="D96" s="11">
        <v>5802.52</v>
      </c>
      <c r="E96" s="3" t="str">
        <f>_xlfn.XLOOKUP('Shipment tracker 1 '!A141,'Location list'!$A$2:$A$5,'Location list'!$B$2:$B$5)</f>
        <v>Ginger Snap Garden</v>
      </c>
      <c r="F96" s="3" t="str">
        <f>_xlfn.XLOOKUP(B96,'Location list'!$A$6:$A$11,'Location list'!$B$6:$B$11)</f>
        <v>Sherbet Shoreline</v>
      </c>
    </row>
    <row r="97" spans="1:6" x14ac:dyDescent="0.35">
      <c r="A97" t="s">
        <v>5</v>
      </c>
      <c r="B97" s="3" t="s">
        <v>10</v>
      </c>
      <c r="C97" s="3">
        <v>15315</v>
      </c>
      <c r="D97" s="11">
        <v>3496.93</v>
      </c>
      <c r="E97" s="3" t="str">
        <f>_xlfn.XLOOKUP('Shipment tracker 1 '!A145,'Location list'!$A$2:$A$5,'Location list'!$B$2:$B$5)</f>
        <v>Ginger Snap Garden</v>
      </c>
      <c r="F97" s="3" t="str">
        <f>_xlfn.XLOOKUP(B97,'Location list'!$A$6:$A$11,'Location list'!$B$6:$B$11)</f>
        <v>Sherbet Shoreline</v>
      </c>
    </row>
    <row r="98" spans="1:6" x14ac:dyDescent="0.35">
      <c r="A98" t="s">
        <v>5</v>
      </c>
      <c r="B98" s="3" t="s">
        <v>10</v>
      </c>
      <c r="C98" s="3">
        <v>18370</v>
      </c>
      <c r="D98" s="11">
        <v>-949.12</v>
      </c>
      <c r="E98" s="3" t="str">
        <f>_xlfn.XLOOKUP('Shipment tracker 1 '!A146,'Location list'!$A$2:$A$5,'Location list'!$B$2:$B$5)</f>
        <v>Ginger Snap Garden</v>
      </c>
      <c r="F98" s="3" t="str">
        <f>_xlfn.XLOOKUP(B98,'Location list'!$A$6:$A$11,'Location list'!$B$6:$B$11)</f>
        <v>Sherbet Shoreline</v>
      </c>
    </row>
    <row r="99" spans="1:6" x14ac:dyDescent="0.35">
      <c r="A99" t="s">
        <v>5</v>
      </c>
      <c r="B99" s="3" t="s">
        <v>10</v>
      </c>
      <c r="C99" s="3">
        <v>18320</v>
      </c>
      <c r="D99" s="11">
        <v>-763.33</v>
      </c>
      <c r="E99" s="3" t="str">
        <f>_xlfn.XLOOKUP('Shipment tracker 1 '!A160,'Location list'!$A$2:$A$5,'Location list'!$B$2:$B$5)</f>
        <v>Ginger Snap Garden</v>
      </c>
      <c r="F99" s="3" t="str">
        <f>_xlfn.XLOOKUP(B99,'Location list'!$A$6:$A$11,'Location list'!$B$6:$B$11)</f>
        <v>Sherbet Shoreline</v>
      </c>
    </row>
    <row r="100" spans="1:6" x14ac:dyDescent="0.35">
      <c r="A100" t="s">
        <v>5</v>
      </c>
      <c r="B100" s="3" t="s">
        <v>10</v>
      </c>
      <c r="C100" s="3">
        <v>19580</v>
      </c>
      <c r="D100" s="11">
        <v>4079.17</v>
      </c>
      <c r="E100" s="3" t="str">
        <f>_xlfn.XLOOKUP('Shipment tracker 1 '!A161,'Location list'!$A$2:$A$5,'Location list'!$B$2:$B$5)</f>
        <v>Ginger Snap Garden</v>
      </c>
      <c r="F100" s="3" t="str">
        <f>_xlfn.XLOOKUP(B100,'Location list'!$A$6:$A$11,'Location list'!$B$6:$B$11)</f>
        <v>Sherbet Shoreline</v>
      </c>
    </row>
    <row r="101" spans="1:6" x14ac:dyDescent="0.35">
      <c r="A101" t="s">
        <v>5</v>
      </c>
      <c r="B101" s="3" t="s">
        <v>10</v>
      </c>
      <c r="C101" s="3">
        <v>13338</v>
      </c>
      <c r="D101" s="11">
        <v>-822.51</v>
      </c>
      <c r="E101" s="3" t="str">
        <f>_xlfn.XLOOKUP('Shipment tracker 1 '!A164,'Location list'!$A$2:$A$5,'Location list'!$B$2:$B$5)</f>
        <v>Ginger Snap Garden</v>
      </c>
      <c r="F101" s="3" t="str">
        <f>_xlfn.XLOOKUP(B101,'Location list'!$A$6:$A$11,'Location list'!$B$6:$B$11)</f>
        <v>Sherbet Shoreline</v>
      </c>
    </row>
    <row r="102" spans="1:6" x14ac:dyDescent="0.35">
      <c r="A102" t="s">
        <v>5</v>
      </c>
      <c r="B102" s="3" t="s">
        <v>10</v>
      </c>
      <c r="C102" s="3">
        <v>11968</v>
      </c>
      <c r="D102" s="11">
        <v>-378.99</v>
      </c>
      <c r="E102" s="3" t="str">
        <f>_xlfn.XLOOKUP('Shipment tracker 1 '!A165,'Location list'!$A$2:$A$5,'Location list'!$B$2:$B$5)</f>
        <v>Ginger Snap Garden</v>
      </c>
      <c r="F102" s="3" t="str">
        <f>_xlfn.XLOOKUP(B102,'Location list'!$A$6:$A$11,'Location list'!$B$6:$B$11)</f>
        <v>Sherbet Shoreline</v>
      </c>
    </row>
    <row r="103" spans="1:6" x14ac:dyDescent="0.35">
      <c r="A103" t="s">
        <v>5</v>
      </c>
      <c r="B103" s="3" t="s">
        <v>10</v>
      </c>
      <c r="C103" s="3">
        <v>10214</v>
      </c>
      <c r="D103" s="11">
        <v>391.54</v>
      </c>
      <c r="E103" s="3" t="str">
        <f>_xlfn.XLOOKUP('Shipment tracker 1 '!A168,'Location list'!$A$2:$A$5,'Location list'!$B$2:$B$5)</f>
        <v>Ginger Snap Garden</v>
      </c>
      <c r="F103" s="3" t="str">
        <f>_xlfn.XLOOKUP(B103,'Location list'!$A$6:$A$11,'Location list'!$B$6:$B$11)</f>
        <v>Sherbet Shoreline</v>
      </c>
    </row>
    <row r="104" spans="1:6" x14ac:dyDescent="0.35">
      <c r="A104" t="s">
        <v>5</v>
      </c>
      <c r="B104" s="3" t="s">
        <v>10</v>
      </c>
      <c r="C104" s="3">
        <v>10575</v>
      </c>
      <c r="D104" s="11">
        <v>-546.37</v>
      </c>
      <c r="E104" s="3" t="str">
        <f>_xlfn.XLOOKUP('Shipment tracker 1 '!A174,'Location list'!$A$2:$A$5,'Location list'!$B$2:$B$5)</f>
        <v>Ginger Snap Garden</v>
      </c>
      <c r="F104" s="3" t="str">
        <f>_xlfn.XLOOKUP(B104,'Location list'!$A$6:$A$11,'Location list'!$B$6:$B$11)</f>
        <v>Sherbet Shoreline</v>
      </c>
    </row>
    <row r="105" spans="1:6" x14ac:dyDescent="0.35">
      <c r="A105" t="s">
        <v>5</v>
      </c>
      <c r="B105" s="3" t="s">
        <v>10</v>
      </c>
      <c r="C105" s="3">
        <v>18815</v>
      </c>
      <c r="D105" s="11">
        <v>7494.64</v>
      </c>
      <c r="E105" s="3" t="str">
        <f>_xlfn.XLOOKUP('Shipment tracker 1 '!A181,'Location list'!$A$2:$A$5,'Location list'!$B$2:$B$5)</f>
        <v>Ginger Snap Garden</v>
      </c>
      <c r="F105" s="3" t="str">
        <f>_xlfn.XLOOKUP(B105,'Location list'!$A$6:$A$11,'Location list'!$B$6:$B$11)</f>
        <v>Sherbet Shoreline</v>
      </c>
    </row>
    <row r="106" spans="1:6" x14ac:dyDescent="0.35">
      <c r="A106" t="s">
        <v>5</v>
      </c>
      <c r="B106" s="3" t="s">
        <v>10</v>
      </c>
      <c r="C106" s="3">
        <v>15386</v>
      </c>
      <c r="D106" s="11">
        <v>435.94</v>
      </c>
      <c r="E106" s="3" t="str">
        <f>_xlfn.XLOOKUP('Shipment tracker 1 '!A197,'Location list'!$A$2:$A$5,'Location list'!$B$2:$B$5)</f>
        <v>Ginger Snap Garden</v>
      </c>
      <c r="F106" s="3" t="str">
        <f>_xlfn.XLOOKUP(B106,'Location list'!$A$6:$A$11,'Location list'!$B$6:$B$11)</f>
        <v>Sherbet Shoreline</v>
      </c>
    </row>
    <row r="107" spans="1:6" x14ac:dyDescent="0.35">
      <c r="A107" t="s">
        <v>5</v>
      </c>
      <c r="B107" s="3" t="s">
        <v>10</v>
      </c>
      <c r="C107" s="3">
        <v>16910</v>
      </c>
      <c r="D107" s="11">
        <v>6735.82</v>
      </c>
      <c r="E107" s="3" t="str">
        <f>_xlfn.XLOOKUP('Shipment tracker 1 '!A199,'Location list'!$A$2:$A$5,'Location list'!$B$2:$B$5)</f>
        <v>Ginger Snap Garden</v>
      </c>
      <c r="F107" s="3" t="str">
        <f>_xlfn.XLOOKUP(B107,'Location list'!$A$6:$A$11,'Location list'!$B$6:$B$11)</f>
        <v>Sherbet Shoreline</v>
      </c>
    </row>
    <row r="108" spans="1:6" x14ac:dyDescent="0.35">
      <c r="A108" t="s">
        <v>5</v>
      </c>
      <c r="B108" s="3" t="s">
        <v>10</v>
      </c>
      <c r="C108" s="3">
        <v>11396</v>
      </c>
      <c r="D108" s="11">
        <v>1462.49</v>
      </c>
      <c r="E108" s="3" t="str">
        <f>_xlfn.XLOOKUP('Shipment tracker 1 '!A208,'Location list'!$A$2:$A$5,'Location list'!$B$2:$B$5)</f>
        <v>Ginger Snap Garden</v>
      </c>
      <c r="F108" s="3" t="str">
        <f>_xlfn.XLOOKUP(B108,'Location list'!$A$6:$A$11,'Location list'!$B$6:$B$11)</f>
        <v>Sherbet Shoreline</v>
      </c>
    </row>
    <row r="109" spans="1:6" x14ac:dyDescent="0.35">
      <c r="A109" t="s">
        <v>5</v>
      </c>
      <c r="B109" s="3" t="s">
        <v>10</v>
      </c>
      <c r="C109" s="3">
        <v>19588</v>
      </c>
      <c r="D109" s="11">
        <v>2709.67</v>
      </c>
      <c r="E109" s="3" t="str">
        <f>_xlfn.XLOOKUP('Shipment tracker 1 '!A209,'Location list'!$A$2:$A$5,'Location list'!$B$2:$B$5)</f>
        <v>Ginger Snap Garden</v>
      </c>
      <c r="F109" s="3" t="str">
        <f>_xlfn.XLOOKUP(B109,'Location list'!$A$6:$A$11,'Location list'!$B$6:$B$11)</f>
        <v>Sherbet Shoreline</v>
      </c>
    </row>
    <row r="110" spans="1:6" x14ac:dyDescent="0.35">
      <c r="A110" t="s">
        <v>5</v>
      </c>
      <c r="B110" s="3" t="s">
        <v>10</v>
      </c>
      <c r="C110" s="3">
        <v>12558</v>
      </c>
      <c r="D110" s="11">
        <v>1611.61</v>
      </c>
      <c r="E110" s="3" t="str">
        <f>_xlfn.XLOOKUP('Shipment tracker 1 '!A217,'Location list'!$A$2:$A$5,'Location list'!$B$2:$B$5)</f>
        <v>Ginger Snap Garden</v>
      </c>
      <c r="F110" s="3" t="str">
        <f>_xlfn.XLOOKUP(B110,'Location list'!$A$6:$A$11,'Location list'!$B$6:$B$11)</f>
        <v>Sherbet Shoreline</v>
      </c>
    </row>
    <row r="111" spans="1:6" x14ac:dyDescent="0.35">
      <c r="A111" t="s">
        <v>5</v>
      </c>
      <c r="B111" s="3" t="s">
        <v>9</v>
      </c>
      <c r="C111" s="3">
        <v>16022</v>
      </c>
      <c r="D111" s="11">
        <v>1664.51</v>
      </c>
      <c r="E111" s="3" t="str">
        <f>_xlfn.XLOOKUP('Shipment tracker 1 '!A5,'Location list'!$A$2:$A$5,'Location list'!$B$2:$B$5)</f>
        <v>Ginger Snap Garden</v>
      </c>
      <c r="F111" s="3" t="str">
        <f>_xlfn.XLOOKUP(B111,'Location list'!$A$6:$A$11,'Location list'!$B$6:$B$11)</f>
        <v>Sugarplum Springs</v>
      </c>
    </row>
    <row r="112" spans="1:6" x14ac:dyDescent="0.35">
      <c r="A112" t="s">
        <v>5</v>
      </c>
      <c r="B112" s="3" t="s">
        <v>9</v>
      </c>
      <c r="C112" s="3">
        <v>15342</v>
      </c>
      <c r="D112" s="11">
        <v>1287.02</v>
      </c>
      <c r="E112" s="3" t="str">
        <f>_xlfn.XLOOKUP('Shipment tracker 1 '!A8,'Location list'!$A$2:$A$5,'Location list'!$B$2:$B$5)</f>
        <v>Ginger Snap Garden</v>
      </c>
      <c r="F112" s="3" t="str">
        <f>_xlfn.XLOOKUP(B112,'Location list'!$A$6:$A$11,'Location list'!$B$6:$B$11)</f>
        <v>Sugarplum Springs</v>
      </c>
    </row>
    <row r="113" spans="1:6" x14ac:dyDescent="0.35">
      <c r="A113" t="s">
        <v>5</v>
      </c>
      <c r="B113" s="3" t="s">
        <v>9</v>
      </c>
      <c r="C113" s="3">
        <v>12669</v>
      </c>
      <c r="D113" s="11">
        <v>175.96</v>
      </c>
      <c r="E113" s="3" t="str">
        <f>_xlfn.XLOOKUP('Shipment tracker 1 '!A10,'Location list'!$A$2:$A$5,'Location list'!$B$2:$B$5)</f>
        <v>Ginger Snap Garden</v>
      </c>
      <c r="F113" s="3" t="str">
        <f>_xlfn.XLOOKUP(B113,'Location list'!$A$6:$A$11,'Location list'!$B$6:$B$11)</f>
        <v>Sugarplum Springs</v>
      </c>
    </row>
    <row r="114" spans="1:6" x14ac:dyDescent="0.35">
      <c r="A114" t="s">
        <v>5</v>
      </c>
      <c r="B114" s="3" t="s">
        <v>9</v>
      </c>
      <c r="C114" s="3">
        <v>18263</v>
      </c>
      <c r="D114" s="11">
        <v>801.54</v>
      </c>
      <c r="E114" s="3" t="str">
        <f>_xlfn.XLOOKUP('Shipment tracker 1 '!A13,'Location list'!$A$2:$A$5,'Location list'!$B$2:$B$5)</f>
        <v>Ginger Snap Garden</v>
      </c>
      <c r="F114" s="3" t="str">
        <f>_xlfn.XLOOKUP(B114,'Location list'!$A$6:$A$11,'Location list'!$B$6:$B$11)</f>
        <v>Sugarplum Springs</v>
      </c>
    </row>
    <row r="115" spans="1:6" x14ac:dyDescent="0.35">
      <c r="A115" t="s">
        <v>5</v>
      </c>
      <c r="B115" s="3" t="s">
        <v>9</v>
      </c>
      <c r="C115" s="3">
        <v>14053</v>
      </c>
      <c r="D115" s="11">
        <v>1459.95</v>
      </c>
      <c r="E115" s="3" t="str">
        <f>_xlfn.XLOOKUP('Shipment tracker 1 '!A19,'Location list'!$A$2:$A$5,'Location list'!$B$2:$B$5)</f>
        <v>Ginger Snap Garden</v>
      </c>
      <c r="F115" s="3" t="str">
        <f>_xlfn.XLOOKUP(B115,'Location list'!$A$6:$A$11,'Location list'!$B$6:$B$11)</f>
        <v>Sugarplum Springs</v>
      </c>
    </row>
    <row r="116" spans="1:6" x14ac:dyDescent="0.35">
      <c r="A116" t="s">
        <v>5</v>
      </c>
      <c r="B116" s="3" t="s">
        <v>9</v>
      </c>
      <c r="C116" s="3">
        <v>13720</v>
      </c>
      <c r="D116" s="11">
        <v>190.56</v>
      </c>
      <c r="E116" s="3" t="str">
        <f>_xlfn.XLOOKUP('Shipment tracker 1 '!A21,'Location list'!$A$2:$A$5,'Location list'!$B$2:$B$5)</f>
        <v>Ginger Snap Garden</v>
      </c>
      <c r="F116" s="3" t="str">
        <f>_xlfn.XLOOKUP(B116,'Location list'!$A$6:$A$11,'Location list'!$B$6:$B$11)</f>
        <v>Sugarplum Springs</v>
      </c>
    </row>
    <row r="117" spans="1:6" x14ac:dyDescent="0.35">
      <c r="A117" t="s">
        <v>5</v>
      </c>
      <c r="B117" s="3" t="s">
        <v>9</v>
      </c>
      <c r="C117" s="3">
        <v>11316</v>
      </c>
      <c r="D117" s="11">
        <v>1741.41</v>
      </c>
      <c r="E117" s="3" t="str">
        <f>_xlfn.XLOOKUP('Shipment tracker 1 '!A26,'Location list'!$A$2:$A$5,'Location list'!$B$2:$B$5)</f>
        <v>Ginger Snap Garden</v>
      </c>
      <c r="F117" s="3" t="str">
        <f>_xlfn.XLOOKUP(B117,'Location list'!$A$6:$A$11,'Location list'!$B$6:$B$11)</f>
        <v>Sugarplum Springs</v>
      </c>
    </row>
    <row r="118" spans="1:6" x14ac:dyDescent="0.35">
      <c r="A118" t="s">
        <v>5</v>
      </c>
      <c r="B118" s="3" t="s">
        <v>9</v>
      </c>
      <c r="C118" s="3">
        <v>12621</v>
      </c>
      <c r="D118" s="11">
        <v>1184.97</v>
      </c>
      <c r="E118" s="3" t="str">
        <f>_xlfn.XLOOKUP('Shipment tracker 1 '!A30,'Location list'!$A$2:$A$5,'Location list'!$B$2:$B$5)</f>
        <v>Ginger Snap Garden</v>
      </c>
      <c r="F118" s="3" t="str">
        <f>_xlfn.XLOOKUP(B118,'Location list'!$A$6:$A$11,'Location list'!$B$6:$B$11)</f>
        <v>Sugarplum Springs</v>
      </c>
    </row>
    <row r="119" spans="1:6" x14ac:dyDescent="0.35">
      <c r="A119" t="s">
        <v>5</v>
      </c>
      <c r="B119" s="3" t="s">
        <v>9</v>
      </c>
      <c r="C119" s="3">
        <v>16445</v>
      </c>
      <c r="D119" s="11">
        <v>2037.35</v>
      </c>
      <c r="E119" s="3" t="str">
        <f>_xlfn.XLOOKUP('Shipment tracker 1 '!A36,'Location list'!$A$2:$A$5,'Location list'!$B$2:$B$5)</f>
        <v>Ginger Snap Garden</v>
      </c>
      <c r="F119" s="3" t="str">
        <f>_xlfn.XLOOKUP(B119,'Location list'!$A$6:$A$11,'Location list'!$B$6:$B$11)</f>
        <v>Sugarplum Springs</v>
      </c>
    </row>
    <row r="120" spans="1:6" x14ac:dyDescent="0.35">
      <c r="A120" t="s">
        <v>5</v>
      </c>
      <c r="B120" s="3" t="s">
        <v>9</v>
      </c>
      <c r="C120" s="3">
        <v>14853</v>
      </c>
      <c r="D120" s="11">
        <v>1394.53</v>
      </c>
      <c r="E120" s="3" t="str">
        <f>_xlfn.XLOOKUP('Shipment tracker 1 '!A37,'Location list'!$A$2:$A$5,'Location list'!$B$2:$B$5)</f>
        <v>Ginger Snap Garden</v>
      </c>
      <c r="F120" s="3" t="str">
        <f>_xlfn.XLOOKUP(B120,'Location list'!$A$6:$A$11,'Location list'!$B$6:$B$11)</f>
        <v>Sugarplum Springs</v>
      </c>
    </row>
    <row r="121" spans="1:6" x14ac:dyDescent="0.35">
      <c r="A121" t="s">
        <v>5</v>
      </c>
      <c r="B121" s="3" t="s">
        <v>9</v>
      </c>
      <c r="C121" s="3">
        <v>15412</v>
      </c>
      <c r="D121" s="11">
        <v>2834.1</v>
      </c>
      <c r="E121" s="3" t="str">
        <f>_xlfn.XLOOKUP('Shipment tracker 1 '!A44,'Location list'!$A$2:$A$5,'Location list'!$B$2:$B$5)</f>
        <v>Ginger Snap Garden</v>
      </c>
      <c r="F121" s="3" t="str">
        <f>_xlfn.XLOOKUP(B121,'Location list'!$A$6:$A$11,'Location list'!$B$6:$B$11)</f>
        <v>Sugarplum Springs</v>
      </c>
    </row>
    <row r="122" spans="1:6" x14ac:dyDescent="0.35">
      <c r="A122" t="s">
        <v>5</v>
      </c>
      <c r="B122" s="3" t="s">
        <v>9</v>
      </c>
      <c r="C122" s="3">
        <v>19394</v>
      </c>
      <c r="D122" s="11">
        <v>2208.7600000000002</v>
      </c>
      <c r="E122" s="3" t="str">
        <f>_xlfn.XLOOKUP('Shipment tracker 1 '!A53,'Location list'!$A$2:$A$5,'Location list'!$B$2:$B$5)</f>
        <v>Ginger Snap Garden</v>
      </c>
      <c r="F122" s="3" t="str">
        <f>_xlfn.XLOOKUP(B122,'Location list'!$A$6:$A$11,'Location list'!$B$6:$B$11)</f>
        <v>Sugarplum Springs</v>
      </c>
    </row>
    <row r="123" spans="1:6" x14ac:dyDescent="0.35">
      <c r="A123" t="s">
        <v>5</v>
      </c>
      <c r="B123" s="3" t="s">
        <v>9</v>
      </c>
      <c r="C123" s="3">
        <v>18582</v>
      </c>
      <c r="D123" s="11">
        <v>2302.1</v>
      </c>
      <c r="E123" s="3" t="str">
        <f>_xlfn.XLOOKUP('Shipment tracker 1 '!A68,'Location list'!$A$2:$A$5,'Location list'!$B$2:$B$5)</f>
        <v>Ginger Snap Garden</v>
      </c>
      <c r="F123" s="3" t="str">
        <f>_xlfn.XLOOKUP(B123,'Location list'!$A$6:$A$11,'Location list'!$B$6:$B$11)</f>
        <v>Sugarplum Springs</v>
      </c>
    </row>
    <row r="124" spans="1:6" x14ac:dyDescent="0.35">
      <c r="A124" t="s">
        <v>5</v>
      </c>
      <c r="B124" s="3" t="s">
        <v>9</v>
      </c>
      <c r="C124" s="3">
        <v>17288</v>
      </c>
      <c r="D124" s="11">
        <v>240.11</v>
      </c>
      <c r="E124" s="3" t="str">
        <f>_xlfn.XLOOKUP('Shipment tracker 1 '!A78,'Location list'!$A$2:$A$5,'Location list'!$B$2:$B$5)</f>
        <v>Ginger Snap Garden</v>
      </c>
      <c r="F124" s="3" t="str">
        <f>_xlfn.XLOOKUP(B124,'Location list'!$A$6:$A$11,'Location list'!$B$6:$B$11)</f>
        <v>Sugarplum Springs</v>
      </c>
    </row>
    <row r="125" spans="1:6" x14ac:dyDescent="0.35">
      <c r="A125" t="s">
        <v>5</v>
      </c>
      <c r="B125" s="3" t="s">
        <v>9</v>
      </c>
      <c r="C125" s="3">
        <v>14876</v>
      </c>
      <c r="D125" s="11">
        <v>801.65</v>
      </c>
      <c r="E125" s="3" t="str">
        <f>_xlfn.XLOOKUP('Shipment tracker 1 '!A82,'Location list'!$A$2:$A$5,'Location list'!$B$2:$B$5)</f>
        <v>Ginger Snap Garden</v>
      </c>
      <c r="F125" s="3" t="str">
        <f>_xlfn.XLOOKUP(B125,'Location list'!$A$6:$A$11,'Location list'!$B$6:$B$11)</f>
        <v>Sugarplum Springs</v>
      </c>
    </row>
    <row r="126" spans="1:6" x14ac:dyDescent="0.35">
      <c r="A126" t="s">
        <v>5</v>
      </c>
      <c r="B126" s="3" t="s">
        <v>9</v>
      </c>
      <c r="C126" s="3">
        <v>10078</v>
      </c>
      <c r="D126" s="11">
        <v>240.75</v>
      </c>
      <c r="E126" s="3" t="str">
        <f>_xlfn.XLOOKUP('Shipment tracker 1 '!A83,'Location list'!$A$2:$A$5,'Location list'!$B$2:$B$5)</f>
        <v>Ginger Snap Garden</v>
      </c>
      <c r="F126" s="3" t="str">
        <f>_xlfn.XLOOKUP(B126,'Location list'!$A$6:$A$11,'Location list'!$B$6:$B$11)</f>
        <v>Sugarplum Springs</v>
      </c>
    </row>
    <row r="127" spans="1:6" x14ac:dyDescent="0.35">
      <c r="A127" t="s">
        <v>5</v>
      </c>
      <c r="B127" s="3" t="s">
        <v>9</v>
      </c>
      <c r="C127" s="3">
        <v>18095</v>
      </c>
      <c r="D127" s="11">
        <v>1517.97</v>
      </c>
      <c r="E127" s="3" t="str">
        <f>_xlfn.XLOOKUP('Shipment tracker 1 '!A98,'Location list'!$A$2:$A$5,'Location list'!$B$2:$B$5)</f>
        <v>Ginger Snap Garden</v>
      </c>
      <c r="F127" s="3" t="str">
        <f>_xlfn.XLOOKUP(B127,'Location list'!$A$6:$A$11,'Location list'!$B$6:$B$11)</f>
        <v>Sugarplum Springs</v>
      </c>
    </row>
    <row r="128" spans="1:6" x14ac:dyDescent="0.35">
      <c r="A128" t="s">
        <v>5</v>
      </c>
      <c r="B128" s="3" t="s">
        <v>9</v>
      </c>
      <c r="C128" s="3">
        <v>12688</v>
      </c>
      <c r="D128" s="11">
        <v>429.98</v>
      </c>
      <c r="E128" s="3" t="str">
        <f>_xlfn.XLOOKUP('Shipment tracker 1 '!A103,'Location list'!$A$2:$A$5,'Location list'!$B$2:$B$5)</f>
        <v>Ginger Snap Garden</v>
      </c>
      <c r="F128" s="3" t="str">
        <f>_xlfn.XLOOKUP(B128,'Location list'!$A$6:$A$11,'Location list'!$B$6:$B$11)</f>
        <v>Sugarplum Springs</v>
      </c>
    </row>
    <row r="129" spans="1:6" x14ac:dyDescent="0.35">
      <c r="A129" t="s">
        <v>5</v>
      </c>
      <c r="B129" s="3" t="s">
        <v>9</v>
      </c>
      <c r="C129" s="3">
        <v>13069</v>
      </c>
      <c r="D129" s="11">
        <v>965.65</v>
      </c>
      <c r="E129" s="3" t="str">
        <f>_xlfn.XLOOKUP('Shipment tracker 1 '!A112,'Location list'!$A$2:$A$5,'Location list'!$B$2:$B$5)</f>
        <v>Ginger Snap Garden</v>
      </c>
      <c r="F129" s="3" t="str">
        <f>_xlfn.XLOOKUP(B129,'Location list'!$A$6:$A$11,'Location list'!$B$6:$B$11)</f>
        <v>Sugarplum Springs</v>
      </c>
    </row>
    <row r="130" spans="1:6" x14ac:dyDescent="0.35">
      <c r="A130" t="s">
        <v>5</v>
      </c>
      <c r="B130" s="3" t="s">
        <v>9</v>
      </c>
      <c r="C130" s="3">
        <v>15784</v>
      </c>
      <c r="D130" s="11">
        <v>850.58</v>
      </c>
      <c r="E130" s="3" t="str">
        <f>_xlfn.XLOOKUP('Shipment tracker 1 '!A114,'Location list'!$A$2:$A$5,'Location list'!$B$2:$B$5)</f>
        <v>Ginger Snap Garden</v>
      </c>
      <c r="F130" s="3" t="str">
        <f>_xlfn.XLOOKUP(B130,'Location list'!$A$6:$A$11,'Location list'!$B$6:$B$11)</f>
        <v>Sugarplum Springs</v>
      </c>
    </row>
    <row r="131" spans="1:6" x14ac:dyDescent="0.35">
      <c r="A131" t="s">
        <v>5</v>
      </c>
      <c r="B131" s="3" t="s">
        <v>9</v>
      </c>
      <c r="C131" s="3">
        <v>16554</v>
      </c>
      <c r="D131" s="11">
        <v>2547.48</v>
      </c>
      <c r="E131" s="3" t="str">
        <f>_xlfn.XLOOKUP('Shipment tracker 1 '!A118,'Location list'!$A$2:$A$5,'Location list'!$B$2:$B$5)</f>
        <v>Ginger Snap Garden</v>
      </c>
      <c r="F131" s="3" t="str">
        <f>_xlfn.XLOOKUP(B131,'Location list'!$A$6:$A$11,'Location list'!$B$6:$B$11)</f>
        <v>Sugarplum Springs</v>
      </c>
    </row>
    <row r="132" spans="1:6" x14ac:dyDescent="0.35">
      <c r="A132" t="s">
        <v>5</v>
      </c>
      <c r="B132" s="3" t="s">
        <v>9</v>
      </c>
      <c r="C132" s="3">
        <v>19325</v>
      </c>
      <c r="D132" s="11">
        <v>1427.9</v>
      </c>
      <c r="E132" s="3" t="str">
        <f>_xlfn.XLOOKUP('Shipment tracker 1 '!A121,'Location list'!$A$2:$A$5,'Location list'!$B$2:$B$5)</f>
        <v>Ginger Snap Garden</v>
      </c>
      <c r="F132" s="3" t="str">
        <f>_xlfn.XLOOKUP(B132,'Location list'!$A$6:$A$11,'Location list'!$B$6:$B$11)</f>
        <v>Sugarplum Springs</v>
      </c>
    </row>
    <row r="133" spans="1:6" x14ac:dyDescent="0.35">
      <c r="A133" t="s">
        <v>5</v>
      </c>
      <c r="B133" s="3" t="s">
        <v>9</v>
      </c>
      <c r="C133" s="3">
        <v>12194</v>
      </c>
      <c r="D133" s="11">
        <v>901</v>
      </c>
      <c r="E133" s="3" t="str">
        <f>_xlfn.XLOOKUP('Shipment tracker 1 '!A157,'Location list'!$A$2:$A$5,'Location list'!$B$2:$B$5)</f>
        <v>Ginger Snap Garden</v>
      </c>
      <c r="F133" s="3" t="str">
        <f>_xlfn.XLOOKUP(B133,'Location list'!$A$6:$A$11,'Location list'!$B$6:$B$11)</f>
        <v>Sugarplum Springs</v>
      </c>
    </row>
    <row r="134" spans="1:6" x14ac:dyDescent="0.35">
      <c r="A134" t="s">
        <v>5</v>
      </c>
      <c r="B134" s="3" t="s">
        <v>9</v>
      </c>
      <c r="C134" s="3">
        <v>12601</v>
      </c>
      <c r="D134" s="11">
        <v>2317.1799999999998</v>
      </c>
      <c r="E134" s="3" t="str">
        <f>_xlfn.XLOOKUP('Shipment tracker 1 '!A163,'Location list'!$A$2:$A$5,'Location list'!$B$2:$B$5)</f>
        <v>Ginger Snap Garden</v>
      </c>
      <c r="F134" s="3" t="str">
        <f>_xlfn.XLOOKUP(B134,'Location list'!$A$6:$A$11,'Location list'!$B$6:$B$11)</f>
        <v>Sugarplum Springs</v>
      </c>
    </row>
    <row r="135" spans="1:6" x14ac:dyDescent="0.35">
      <c r="A135" t="s">
        <v>5</v>
      </c>
      <c r="B135" s="3" t="s">
        <v>9</v>
      </c>
      <c r="C135" s="3">
        <v>10515</v>
      </c>
      <c r="D135" s="11">
        <v>2774.79</v>
      </c>
      <c r="E135" s="3" t="str">
        <f>_xlfn.XLOOKUP('Shipment tracker 1 '!A169,'Location list'!$A$2:$A$5,'Location list'!$B$2:$B$5)</f>
        <v>Ginger Snap Garden</v>
      </c>
      <c r="F135" s="3" t="str">
        <f>_xlfn.XLOOKUP(B135,'Location list'!$A$6:$A$11,'Location list'!$B$6:$B$11)</f>
        <v>Sugarplum Springs</v>
      </c>
    </row>
    <row r="136" spans="1:6" x14ac:dyDescent="0.35">
      <c r="A136" t="s">
        <v>5</v>
      </c>
      <c r="B136" s="3" t="s">
        <v>9</v>
      </c>
      <c r="C136" s="3">
        <v>15995</v>
      </c>
      <c r="D136" s="11">
        <v>382.1</v>
      </c>
      <c r="E136" s="3" t="str">
        <f>_xlfn.XLOOKUP('Shipment tracker 1 '!A173,'Location list'!$A$2:$A$5,'Location list'!$B$2:$B$5)</f>
        <v>Ginger Snap Garden</v>
      </c>
      <c r="F136" s="3" t="str">
        <f>_xlfn.XLOOKUP(B136,'Location list'!$A$6:$A$11,'Location list'!$B$6:$B$11)</f>
        <v>Sugarplum Springs</v>
      </c>
    </row>
    <row r="137" spans="1:6" x14ac:dyDescent="0.35">
      <c r="A137" t="s">
        <v>5</v>
      </c>
      <c r="B137" s="3" t="s">
        <v>9</v>
      </c>
      <c r="C137" s="3">
        <v>13321</v>
      </c>
      <c r="D137" s="11">
        <v>1517.11</v>
      </c>
      <c r="E137" s="3" t="str">
        <f>_xlfn.XLOOKUP('Shipment tracker 1 '!A178,'Location list'!$A$2:$A$5,'Location list'!$B$2:$B$5)</f>
        <v>Ginger Snap Garden</v>
      </c>
      <c r="F137" s="3" t="str">
        <f>_xlfn.XLOOKUP(B137,'Location list'!$A$6:$A$11,'Location list'!$B$6:$B$11)</f>
        <v>Sugarplum Springs</v>
      </c>
    </row>
    <row r="138" spans="1:6" x14ac:dyDescent="0.35">
      <c r="A138" t="s">
        <v>5</v>
      </c>
      <c r="B138" s="3" t="s">
        <v>9</v>
      </c>
      <c r="C138" s="3">
        <v>10947</v>
      </c>
      <c r="D138" s="11">
        <v>918.33</v>
      </c>
      <c r="E138" s="3" t="str">
        <f>_xlfn.XLOOKUP('Shipment tracker 1 '!A180,'Location list'!$A$2:$A$5,'Location list'!$B$2:$B$5)</f>
        <v>Ginger Snap Garden</v>
      </c>
      <c r="F138" s="3" t="str">
        <f>_xlfn.XLOOKUP(B138,'Location list'!$A$6:$A$11,'Location list'!$B$6:$B$11)</f>
        <v>Sugarplum Springs</v>
      </c>
    </row>
    <row r="139" spans="1:6" x14ac:dyDescent="0.35">
      <c r="A139" t="s">
        <v>5</v>
      </c>
      <c r="B139" s="3" t="s">
        <v>9</v>
      </c>
      <c r="C139" s="3">
        <v>18024</v>
      </c>
      <c r="D139" s="11">
        <v>1692.25</v>
      </c>
      <c r="E139" s="3" t="str">
        <f>_xlfn.XLOOKUP('Shipment tracker 1 '!A182,'Location list'!$A$2:$A$5,'Location list'!$B$2:$B$5)</f>
        <v>Ginger Snap Garden</v>
      </c>
      <c r="F139" s="3" t="str">
        <f>_xlfn.XLOOKUP(B139,'Location list'!$A$6:$A$11,'Location list'!$B$6:$B$11)</f>
        <v>Sugarplum Springs</v>
      </c>
    </row>
    <row r="140" spans="1:6" x14ac:dyDescent="0.35">
      <c r="A140" t="s">
        <v>5</v>
      </c>
      <c r="B140" s="3" t="s">
        <v>9</v>
      </c>
      <c r="C140" s="3">
        <v>15340</v>
      </c>
      <c r="D140" s="11">
        <v>213.06</v>
      </c>
      <c r="E140" s="3" t="str">
        <f>_xlfn.XLOOKUP('Shipment tracker 1 '!A187,'Location list'!$A$2:$A$5,'Location list'!$B$2:$B$5)</f>
        <v>Ginger Snap Garden</v>
      </c>
      <c r="F140" s="3" t="str">
        <f>_xlfn.XLOOKUP(B140,'Location list'!$A$6:$A$11,'Location list'!$B$6:$B$11)</f>
        <v>Sugarplum Springs</v>
      </c>
    </row>
    <row r="141" spans="1:6" x14ac:dyDescent="0.35">
      <c r="A141" t="s">
        <v>5</v>
      </c>
      <c r="B141" s="3" t="s">
        <v>9</v>
      </c>
      <c r="C141" s="3">
        <v>16035</v>
      </c>
      <c r="D141" s="11">
        <v>2788.31</v>
      </c>
      <c r="E141" s="3" t="str">
        <f>_xlfn.XLOOKUP('Shipment tracker 1 '!A195,'Location list'!$A$2:$A$5,'Location list'!$B$2:$B$5)</f>
        <v>Ginger Snap Garden</v>
      </c>
      <c r="F141" s="3" t="str">
        <f>_xlfn.XLOOKUP(B141,'Location list'!$A$6:$A$11,'Location list'!$B$6:$B$11)</f>
        <v>Sugarplum Springs</v>
      </c>
    </row>
    <row r="142" spans="1:6" x14ac:dyDescent="0.35">
      <c r="A142" t="s">
        <v>5</v>
      </c>
      <c r="B142" s="3" t="s">
        <v>9</v>
      </c>
      <c r="C142" s="3">
        <v>15877</v>
      </c>
      <c r="D142" s="11">
        <v>855.59</v>
      </c>
      <c r="E142" s="3" t="str">
        <f>_xlfn.XLOOKUP('Shipment tracker 1 '!A211,'Location list'!$A$2:$A$5,'Location list'!$B$2:$B$5)</f>
        <v>Ginger Snap Garden</v>
      </c>
      <c r="F142" s="3" t="str">
        <f>_xlfn.XLOOKUP(B142,'Location list'!$A$6:$A$11,'Location list'!$B$6:$B$11)</f>
        <v>Sugarplum Springs</v>
      </c>
    </row>
    <row r="143" spans="1:6" x14ac:dyDescent="0.35">
      <c r="A143" t="s">
        <v>5</v>
      </c>
      <c r="B143" s="3" t="s">
        <v>9</v>
      </c>
      <c r="C143" s="3">
        <v>17728</v>
      </c>
      <c r="D143" s="11">
        <v>423.5</v>
      </c>
      <c r="E143" s="3" t="str">
        <f>_xlfn.XLOOKUP('Shipment tracker 1 '!A213,'Location list'!$A$2:$A$5,'Location list'!$B$2:$B$5)</f>
        <v>Ginger Snap Garden</v>
      </c>
      <c r="F143" s="3" t="str">
        <f>_xlfn.XLOOKUP(B143,'Location list'!$A$6:$A$11,'Location list'!$B$6:$B$11)</f>
        <v>Sugarplum Springs</v>
      </c>
    </row>
    <row r="144" spans="1:6" x14ac:dyDescent="0.35">
      <c r="A144" t="s">
        <v>5</v>
      </c>
      <c r="B144" s="3" t="s">
        <v>9</v>
      </c>
      <c r="C144" s="3">
        <v>14035</v>
      </c>
      <c r="D144" s="11">
        <v>335.28</v>
      </c>
      <c r="E144" s="3" t="str">
        <f>_xlfn.XLOOKUP('Shipment tracker 1 '!A214,'Location list'!$A$2:$A$5,'Location list'!$B$2:$B$5)</f>
        <v>Ginger Snap Garden</v>
      </c>
      <c r="F144" s="3" t="str">
        <f>_xlfn.XLOOKUP(B144,'Location list'!$A$6:$A$11,'Location list'!$B$6:$B$11)</f>
        <v>Sugarplum Springs</v>
      </c>
    </row>
    <row r="145" spans="1:6" x14ac:dyDescent="0.35">
      <c r="A145" t="s">
        <v>5</v>
      </c>
      <c r="B145" s="3" t="s">
        <v>9</v>
      </c>
      <c r="C145" s="3">
        <v>15921</v>
      </c>
      <c r="D145" s="11">
        <v>2609.2800000000002</v>
      </c>
      <c r="E145" s="3" t="str">
        <f>_xlfn.XLOOKUP('Shipment tracker 1 '!A219,'Location list'!$A$2:$A$5,'Location list'!$B$2:$B$5)</f>
        <v>Ginger Snap Garden</v>
      </c>
      <c r="F145" s="3" t="str">
        <f>_xlfn.XLOOKUP(B145,'Location list'!$A$6:$A$11,'Location list'!$B$6:$B$11)</f>
        <v>Sugarplum Springs</v>
      </c>
    </row>
    <row r="146" spans="1:6" x14ac:dyDescent="0.35">
      <c r="A146" t="s">
        <v>5</v>
      </c>
      <c r="B146" s="3" t="s">
        <v>9</v>
      </c>
      <c r="C146" s="3">
        <v>14581</v>
      </c>
      <c r="D146" s="11">
        <v>1952.23</v>
      </c>
      <c r="E146" s="3" t="str">
        <f>_xlfn.XLOOKUP('Shipment tracker 1 '!A220,'Location list'!$A$2:$A$5,'Location list'!$B$2:$B$5)</f>
        <v>Ginger Snap Garden</v>
      </c>
      <c r="F146" s="3" t="str">
        <f>_xlfn.XLOOKUP(B146,'Location list'!$A$6:$A$11,'Location list'!$B$6:$B$11)</f>
        <v>Sugarplum Springs</v>
      </c>
    </row>
    <row r="147" spans="1:6" x14ac:dyDescent="0.35">
      <c r="A147" t="s">
        <v>5</v>
      </c>
      <c r="B147" s="3" t="s">
        <v>8</v>
      </c>
      <c r="C147" s="3">
        <v>17987</v>
      </c>
      <c r="D147" s="11">
        <v>622.96</v>
      </c>
      <c r="E147" s="3" t="str">
        <f>_xlfn.XLOOKUP('Shipment tracker 1 '!A7,'Location list'!$A$2:$A$5,'Location list'!$B$2:$B$5)</f>
        <v>Ginger Snap Garden</v>
      </c>
      <c r="F147" s="3" t="str">
        <f>_xlfn.XLOOKUP(B147,'Location list'!$A$6:$A$11,'Location list'!$B$6:$B$11)</f>
        <v>Sugar Swirl Spires</v>
      </c>
    </row>
    <row r="148" spans="1:6" x14ac:dyDescent="0.35">
      <c r="A148" t="s">
        <v>5</v>
      </c>
      <c r="B148" s="3" t="s">
        <v>8</v>
      </c>
      <c r="C148" s="3">
        <v>13949</v>
      </c>
      <c r="D148" s="11">
        <v>1878.01</v>
      </c>
      <c r="E148" s="3" t="str">
        <f>_xlfn.XLOOKUP('Shipment tracker 1 '!A9,'Location list'!$A$2:$A$5,'Location list'!$B$2:$B$5)</f>
        <v>Ginger Snap Garden</v>
      </c>
      <c r="F148" s="3" t="str">
        <f>_xlfn.XLOOKUP(B148,'Location list'!$A$6:$A$11,'Location list'!$B$6:$B$11)</f>
        <v>Sugar Swirl Spires</v>
      </c>
    </row>
    <row r="149" spans="1:6" x14ac:dyDescent="0.35">
      <c r="A149" t="s">
        <v>5</v>
      </c>
      <c r="B149" s="3" t="s">
        <v>8</v>
      </c>
      <c r="C149" s="3">
        <v>12432</v>
      </c>
      <c r="D149" s="11">
        <v>1798.09</v>
      </c>
      <c r="E149" s="3" t="str">
        <f>_xlfn.XLOOKUP('Shipment tracker 1 '!A16,'Location list'!$A$2:$A$5,'Location list'!$B$2:$B$5)</f>
        <v>Ginger Snap Garden</v>
      </c>
      <c r="F149" s="3" t="str">
        <f>_xlfn.XLOOKUP(B149,'Location list'!$A$6:$A$11,'Location list'!$B$6:$B$11)</f>
        <v>Sugar Swirl Spires</v>
      </c>
    </row>
    <row r="150" spans="1:6" x14ac:dyDescent="0.35">
      <c r="A150" t="s">
        <v>5</v>
      </c>
      <c r="B150" s="3" t="s">
        <v>8</v>
      </c>
      <c r="C150" s="3">
        <v>10875</v>
      </c>
      <c r="D150" s="11">
        <v>485.4</v>
      </c>
      <c r="E150" s="3" t="str">
        <f>_xlfn.XLOOKUP('Shipment tracker 1 '!A23,'Location list'!$A$2:$A$5,'Location list'!$B$2:$B$5)</f>
        <v>Ginger Snap Garden</v>
      </c>
      <c r="F150" s="3" t="str">
        <f>_xlfn.XLOOKUP(B150,'Location list'!$A$6:$A$11,'Location list'!$B$6:$B$11)</f>
        <v>Sugar Swirl Spires</v>
      </c>
    </row>
    <row r="151" spans="1:6" x14ac:dyDescent="0.35">
      <c r="A151" t="s">
        <v>5</v>
      </c>
      <c r="B151" s="3" t="s">
        <v>8</v>
      </c>
      <c r="C151" s="3">
        <v>18633</v>
      </c>
      <c r="D151" s="11">
        <v>8471.2000000000007</v>
      </c>
      <c r="E151" s="3" t="str">
        <f>_xlfn.XLOOKUP('Shipment tracker 1 '!A39,'Location list'!$A$2:$A$5,'Location list'!$B$2:$B$5)</f>
        <v>Ginger Snap Garden</v>
      </c>
      <c r="F151" s="3" t="str">
        <f>_xlfn.XLOOKUP(B151,'Location list'!$A$6:$A$11,'Location list'!$B$6:$B$11)</f>
        <v>Sugar Swirl Spires</v>
      </c>
    </row>
    <row r="152" spans="1:6" x14ac:dyDescent="0.35">
      <c r="A152" t="s">
        <v>5</v>
      </c>
      <c r="B152" s="3" t="s">
        <v>8</v>
      </c>
      <c r="C152" s="3">
        <v>18592</v>
      </c>
      <c r="D152" s="11">
        <v>86.16</v>
      </c>
      <c r="E152" s="3" t="str">
        <f>_xlfn.XLOOKUP('Shipment tracker 1 '!A51,'Location list'!$A$2:$A$5,'Location list'!$B$2:$B$5)</f>
        <v>Ginger Snap Garden</v>
      </c>
      <c r="F152" s="3" t="str">
        <f>_xlfn.XLOOKUP(B152,'Location list'!$A$6:$A$11,'Location list'!$B$6:$B$11)</f>
        <v>Sugar Swirl Spires</v>
      </c>
    </row>
    <row r="153" spans="1:6" x14ac:dyDescent="0.35">
      <c r="A153" t="s">
        <v>5</v>
      </c>
      <c r="B153" s="3" t="s">
        <v>8</v>
      </c>
      <c r="C153" s="3">
        <v>19182</v>
      </c>
      <c r="D153" s="11">
        <v>1815.27</v>
      </c>
      <c r="E153" s="3" t="str">
        <f>_xlfn.XLOOKUP('Shipment tracker 1 '!A52,'Location list'!$A$2:$A$5,'Location list'!$B$2:$B$5)</f>
        <v>Ginger Snap Garden</v>
      </c>
      <c r="F153" s="3" t="str">
        <f>_xlfn.XLOOKUP(B153,'Location list'!$A$6:$A$11,'Location list'!$B$6:$B$11)</f>
        <v>Sugar Swirl Spires</v>
      </c>
    </row>
    <row r="154" spans="1:6" x14ac:dyDescent="0.35">
      <c r="A154" t="s">
        <v>5</v>
      </c>
      <c r="B154" s="3" t="s">
        <v>8</v>
      </c>
      <c r="C154" s="3">
        <v>13550</v>
      </c>
      <c r="D154" s="11">
        <v>333.79</v>
      </c>
      <c r="E154" s="3" t="str">
        <f>_xlfn.XLOOKUP('Shipment tracker 1 '!A54,'Location list'!$A$2:$A$5,'Location list'!$B$2:$B$5)</f>
        <v>Ginger Snap Garden</v>
      </c>
      <c r="F154" s="3" t="str">
        <f>_xlfn.XLOOKUP(B154,'Location list'!$A$6:$A$11,'Location list'!$B$6:$B$11)</f>
        <v>Sugar Swirl Spires</v>
      </c>
    </row>
    <row r="155" spans="1:6" x14ac:dyDescent="0.35">
      <c r="A155" t="s">
        <v>5</v>
      </c>
      <c r="B155" s="3" t="s">
        <v>8</v>
      </c>
      <c r="C155" s="3">
        <v>13612</v>
      </c>
      <c r="D155" s="11">
        <v>1015.92</v>
      </c>
      <c r="E155" s="3" t="str">
        <f>_xlfn.XLOOKUP('Shipment tracker 1 '!A57,'Location list'!$A$2:$A$5,'Location list'!$B$2:$B$5)</f>
        <v>Ginger Snap Garden</v>
      </c>
      <c r="F155" s="3" t="str">
        <f>_xlfn.XLOOKUP(B155,'Location list'!$A$6:$A$11,'Location list'!$B$6:$B$11)</f>
        <v>Sugar Swirl Spires</v>
      </c>
    </row>
    <row r="156" spans="1:6" x14ac:dyDescent="0.35">
      <c r="A156" t="s">
        <v>5</v>
      </c>
      <c r="B156" s="3" t="s">
        <v>8</v>
      </c>
      <c r="C156" s="3">
        <v>14025</v>
      </c>
      <c r="D156" s="11">
        <v>1186.99</v>
      </c>
      <c r="E156" s="3" t="str">
        <f>_xlfn.XLOOKUP('Shipment tracker 1 '!A59,'Location list'!$A$2:$A$5,'Location list'!$B$2:$B$5)</f>
        <v>Ginger Snap Garden</v>
      </c>
      <c r="F156" s="3" t="str">
        <f>_xlfn.XLOOKUP(B156,'Location list'!$A$6:$A$11,'Location list'!$B$6:$B$11)</f>
        <v>Sugar Swirl Spires</v>
      </c>
    </row>
    <row r="157" spans="1:6" x14ac:dyDescent="0.35">
      <c r="A157" t="s">
        <v>5</v>
      </c>
      <c r="B157" s="3" t="s">
        <v>8</v>
      </c>
      <c r="C157" s="3">
        <v>13728</v>
      </c>
      <c r="D157" s="11">
        <v>1985.54</v>
      </c>
      <c r="E157" s="3" t="str">
        <f>_xlfn.XLOOKUP('Shipment tracker 1 '!A63,'Location list'!$A$2:$A$5,'Location list'!$B$2:$B$5)</f>
        <v>Ginger Snap Garden</v>
      </c>
      <c r="F157" s="3" t="str">
        <f>_xlfn.XLOOKUP(B157,'Location list'!$A$6:$A$11,'Location list'!$B$6:$B$11)</f>
        <v>Sugar Swirl Spires</v>
      </c>
    </row>
    <row r="158" spans="1:6" x14ac:dyDescent="0.35">
      <c r="A158" t="s">
        <v>5</v>
      </c>
      <c r="B158" s="3" t="s">
        <v>8</v>
      </c>
      <c r="C158" s="3">
        <v>14951</v>
      </c>
      <c r="D158" s="11">
        <v>517.82000000000005</v>
      </c>
      <c r="E158" s="3" t="str">
        <f>_xlfn.XLOOKUP('Shipment tracker 1 '!A67,'Location list'!$A$2:$A$5,'Location list'!$B$2:$B$5)</f>
        <v>Ginger Snap Garden</v>
      </c>
      <c r="F158" s="3" t="str">
        <f>_xlfn.XLOOKUP(B158,'Location list'!$A$6:$A$11,'Location list'!$B$6:$B$11)</f>
        <v>Sugar Swirl Spires</v>
      </c>
    </row>
    <row r="159" spans="1:6" x14ac:dyDescent="0.35">
      <c r="A159" t="s">
        <v>5</v>
      </c>
      <c r="B159" s="3" t="s">
        <v>8</v>
      </c>
      <c r="C159" s="3">
        <v>12815</v>
      </c>
      <c r="D159" s="11">
        <v>1853.49</v>
      </c>
      <c r="E159" s="3" t="str">
        <f>_xlfn.XLOOKUP('Shipment tracker 1 '!A69,'Location list'!$A$2:$A$5,'Location list'!$B$2:$B$5)</f>
        <v>Ginger Snap Garden</v>
      </c>
      <c r="F159" s="3" t="str">
        <f>_xlfn.XLOOKUP(B159,'Location list'!$A$6:$A$11,'Location list'!$B$6:$B$11)</f>
        <v>Sugar Swirl Spires</v>
      </c>
    </row>
    <row r="160" spans="1:6" x14ac:dyDescent="0.35">
      <c r="A160" t="s">
        <v>5</v>
      </c>
      <c r="B160" s="3" t="s">
        <v>8</v>
      </c>
      <c r="C160" s="3">
        <v>14391</v>
      </c>
      <c r="D160" s="11">
        <v>66.69</v>
      </c>
      <c r="E160" s="3" t="str">
        <f>_xlfn.XLOOKUP('Shipment tracker 1 '!A74,'Location list'!$A$2:$A$5,'Location list'!$B$2:$B$5)</f>
        <v>Ginger Snap Garden</v>
      </c>
      <c r="F160" s="3" t="str">
        <f>_xlfn.XLOOKUP(B160,'Location list'!$A$6:$A$11,'Location list'!$B$6:$B$11)</f>
        <v>Sugar Swirl Spires</v>
      </c>
    </row>
    <row r="161" spans="1:6" x14ac:dyDescent="0.35">
      <c r="A161" t="s">
        <v>5</v>
      </c>
      <c r="B161" s="3" t="s">
        <v>8</v>
      </c>
      <c r="C161" s="3">
        <v>15051</v>
      </c>
      <c r="D161" s="11">
        <v>5488.11</v>
      </c>
      <c r="E161" s="3" t="str">
        <f>_xlfn.XLOOKUP('Shipment tracker 1 '!A80,'Location list'!$A$2:$A$5,'Location list'!$B$2:$B$5)</f>
        <v>Ginger Snap Garden</v>
      </c>
      <c r="F161" s="3" t="str">
        <f>_xlfn.XLOOKUP(B161,'Location list'!$A$6:$A$11,'Location list'!$B$6:$B$11)</f>
        <v>Sugar Swirl Spires</v>
      </c>
    </row>
    <row r="162" spans="1:6" x14ac:dyDescent="0.35">
      <c r="A162" t="s">
        <v>5</v>
      </c>
      <c r="B162" s="3" t="s">
        <v>8</v>
      </c>
      <c r="C162" s="3">
        <v>10737</v>
      </c>
      <c r="D162" s="11">
        <v>479.24</v>
      </c>
      <c r="E162" s="3" t="str">
        <f>_xlfn.XLOOKUP('Shipment tracker 1 '!A81,'Location list'!$A$2:$A$5,'Location list'!$B$2:$B$5)</f>
        <v>Ginger Snap Garden</v>
      </c>
      <c r="F162" s="3" t="str">
        <f>_xlfn.XLOOKUP(B162,'Location list'!$A$6:$A$11,'Location list'!$B$6:$B$11)</f>
        <v>Sugar Swirl Spires</v>
      </c>
    </row>
    <row r="163" spans="1:6" x14ac:dyDescent="0.35">
      <c r="A163" t="s">
        <v>5</v>
      </c>
      <c r="B163" s="3" t="s">
        <v>8</v>
      </c>
      <c r="C163" s="3">
        <v>17315</v>
      </c>
      <c r="D163" s="11">
        <v>5447.89</v>
      </c>
      <c r="E163" s="3" t="str">
        <f>_xlfn.XLOOKUP('Shipment tracker 1 '!A84,'Location list'!$A$2:$A$5,'Location list'!$B$2:$B$5)</f>
        <v>Ginger Snap Garden</v>
      </c>
      <c r="F163" s="3" t="str">
        <f>_xlfn.XLOOKUP(B163,'Location list'!$A$6:$A$11,'Location list'!$B$6:$B$11)</f>
        <v>Sugar Swirl Spires</v>
      </c>
    </row>
    <row r="164" spans="1:6" x14ac:dyDescent="0.35">
      <c r="A164" t="s">
        <v>5</v>
      </c>
      <c r="B164" s="3" t="s">
        <v>8</v>
      </c>
      <c r="C164" s="3">
        <v>13162</v>
      </c>
      <c r="D164" s="11">
        <v>3219.87</v>
      </c>
      <c r="E164" s="3" t="str">
        <f>_xlfn.XLOOKUP('Shipment tracker 1 '!A85,'Location list'!$A$2:$A$5,'Location list'!$B$2:$B$5)</f>
        <v>Ginger Snap Garden</v>
      </c>
      <c r="F164" s="3" t="str">
        <f>_xlfn.XLOOKUP(B164,'Location list'!$A$6:$A$11,'Location list'!$B$6:$B$11)</f>
        <v>Sugar Swirl Spires</v>
      </c>
    </row>
    <row r="165" spans="1:6" x14ac:dyDescent="0.35">
      <c r="A165" t="s">
        <v>5</v>
      </c>
      <c r="B165" s="3" t="s">
        <v>8</v>
      </c>
      <c r="C165" s="3">
        <v>17451</v>
      </c>
      <c r="D165" s="11">
        <v>2000.48</v>
      </c>
      <c r="E165" s="3" t="str">
        <f>_xlfn.XLOOKUP('Shipment tracker 1 '!A93,'Location list'!$A$2:$A$5,'Location list'!$B$2:$B$5)</f>
        <v>Ginger Snap Garden</v>
      </c>
      <c r="F165" s="3" t="str">
        <f>_xlfn.XLOOKUP(B165,'Location list'!$A$6:$A$11,'Location list'!$B$6:$B$11)</f>
        <v>Sugar Swirl Spires</v>
      </c>
    </row>
    <row r="166" spans="1:6" x14ac:dyDescent="0.35">
      <c r="A166" t="s">
        <v>5</v>
      </c>
      <c r="B166" s="3" t="s">
        <v>8</v>
      </c>
      <c r="C166" s="3">
        <v>12068</v>
      </c>
      <c r="D166" s="11">
        <v>4641.76</v>
      </c>
      <c r="E166" s="3" t="str">
        <f>_xlfn.XLOOKUP('Shipment tracker 1 '!A106,'Location list'!$A$2:$A$5,'Location list'!$B$2:$B$5)</f>
        <v>Ginger Snap Garden</v>
      </c>
      <c r="F166" s="3" t="str">
        <f>_xlfn.XLOOKUP(B166,'Location list'!$A$6:$A$11,'Location list'!$B$6:$B$11)</f>
        <v>Sugar Swirl Spires</v>
      </c>
    </row>
    <row r="167" spans="1:6" x14ac:dyDescent="0.35">
      <c r="A167" t="s">
        <v>5</v>
      </c>
      <c r="B167" s="3" t="s">
        <v>8</v>
      </c>
      <c r="C167" s="3">
        <v>11113</v>
      </c>
      <c r="D167" s="11">
        <v>1273.93</v>
      </c>
      <c r="E167" s="3" t="str">
        <f>_xlfn.XLOOKUP('Shipment tracker 1 '!A108,'Location list'!$A$2:$A$5,'Location list'!$B$2:$B$5)</f>
        <v>Ginger Snap Garden</v>
      </c>
      <c r="F167" s="3" t="str">
        <f>_xlfn.XLOOKUP(B167,'Location list'!$A$6:$A$11,'Location list'!$B$6:$B$11)</f>
        <v>Sugar Swirl Spires</v>
      </c>
    </row>
    <row r="168" spans="1:6" x14ac:dyDescent="0.35">
      <c r="A168" t="s">
        <v>5</v>
      </c>
      <c r="B168" s="3" t="s">
        <v>8</v>
      </c>
      <c r="C168" s="3">
        <v>16035</v>
      </c>
      <c r="D168" s="11">
        <v>3120.96</v>
      </c>
      <c r="E168" s="3" t="str">
        <f>_xlfn.XLOOKUP('Shipment tracker 1 '!A110,'Location list'!$A$2:$A$5,'Location list'!$B$2:$B$5)</f>
        <v>Ginger Snap Garden</v>
      </c>
      <c r="F168" s="3" t="str">
        <f>_xlfn.XLOOKUP(B168,'Location list'!$A$6:$A$11,'Location list'!$B$6:$B$11)</f>
        <v>Sugar Swirl Spires</v>
      </c>
    </row>
    <row r="169" spans="1:6" x14ac:dyDescent="0.35">
      <c r="A169" t="s">
        <v>5</v>
      </c>
      <c r="B169" s="3" t="s">
        <v>8</v>
      </c>
      <c r="C169" s="3">
        <v>15191</v>
      </c>
      <c r="D169" s="11">
        <v>678.04</v>
      </c>
      <c r="E169" s="3" t="str">
        <f>_xlfn.XLOOKUP('Shipment tracker 1 '!A132,'Location list'!$A$2:$A$5,'Location list'!$B$2:$B$5)</f>
        <v>Ginger Snap Garden</v>
      </c>
      <c r="F169" s="3" t="str">
        <f>_xlfn.XLOOKUP(B169,'Location list'!$A$6:$A$11,'Location list'!$B$6:$B$11)</f>
        <v>Sugar Swirl Spires</v>
      </c>
    </row>
    <row r="170" spans="1:6" x14ac:dyDescent="0.35">
      <c r="A170" t="s">
        <v>5</v>
      </c>
      <c r="B170" s="3" t="s">
        <v>8</v>
      </c>
      <c r="C170" s="3">
        <v>19880</v>
      </c>
      <c r="D170" s="11">
        <v>-106.67</v>
      </c>
      <c r="E170" s="3" t="str">
        <f>_xlfn.XLOOKUP('Shipment tracker 1 '!A136,'Location list'!$A$2:$A$5,'Location list'!$B$2:$B$5)</f>
        <v>Ginger Snap Garden</v>
      </c>
      <c r="F170" s="3" t="str">
        <f>_xlfn.XLOOKUP(B170,'Location list'!$A$6:$A$11,'Location list'!$B$6:$B$11)</f>
        <v>Sugar Swirl Spires</v>
      </c>
    </row>
    <row r="171" spans="1:6" x14ac:dyDescent="0.35">
      <c r="A171" t="s">
        <v>5</v>
      </c>
      <c r="B171" s="3" t="s">
        <v>8</v>
      </c>
      <c r="C171" s="3">
        <v>19423</v>
      </c>
      <c r="D171" s="11">
        <v>3974.61</v>
      </c>
      <c r="E171" s="3" t="str">
        <f>_xlfn.XLOOKUP('Shipment tracker 1 '!A139,'Location list'!$A$2:$A$5,'Location list'!$B$2:$B$5)</f>
        <v>Ginger Snap Garden</v>
      </c>
      <c r="F171" s="3" t="str">
        <f>_xlfn.XLOOKUP(B171,'Location list'!$A$6:$A$11,'Location list'!$B$6:$B$11)</f>
        <v>Sugar Swirl Spires</v>
      </c>
    </row>
    <row r="172" spans="1:6" x14ac:dyDescent="0.35">
      <c r="A172" t="s">
        <v>5</v>
      </c>
      <c r="B172" s="3" t="s">
        <v>8</v>
      </c>
      <c r="C172" s="3">
        <v>11662</v>
      </c>
      <c r="D172" s="11">
        <v>1220.24</v>
      </c>
      <c r="E172" s="3" t="str">
        <f>_xlfn.XLOOKUP('Shipment tracker 1 '!A142,'Location list'!$A$2:$A$5,'Location list'!$B$2:$B$5)</f>
        <v>Ginger Snap Garden</v>
      </c>
      <c r="F172" s="3" t="str">
        <f>_xlfn.XLOOKUP(B172,'Location list'!$A$6:$A$11,'Location list'!$B$6:$B$11)</f>
        <v>Sugar Swirl Spires</v>
      </c>
    </row>
    <row r="173" spans="1:6" x14ac:dyDescent="0.35">
      <c r="A173" t="s">
        <v>5</v>
      </c>
      <c r="B173" s="3" t="s">
        <v>8</v>
      </c>
      <c r="C173" s="3">
        <v>10828</v>
      </c>
      <c r="D173" s="11">
        <v>-58.1</v>
      </c>
      <c r="E173" s="3" t="str">
        <f>_xlfn.XLOOKUP('Shipment tracker 1 '!A143,'Location list'!$A$2:$A$5,'Location list'!$B$2:$B$5)</f>
        <v>Ginger Snap Garden</v>
      </c>
      <c r="F173" s="3" t="str">
        <f>_xlfn.XLOOKUP(B173,'Location list'!$A$6:$A$11,'Location list'!$B$6:$B$11)</f>
        <v>Sugar Swirl Spires</v>
      </c>
    </row>
    <row r="174" spans="1:6" x14ac:dyDescent="0.35">
      <c r="A174" t="s">
        <v>5</v>
      </c>
      <c r="B174" s="3" t="s">
        <v>8</v>
      </c>
      <c r="C174" s="3">
        <v>19599</v>
      </c>
      <c r="D174" s="11">
        <v>4010.62</v>
      </c>
      <c r="E174" s="3" t="str">
        <f>_xlfn.XLOOKUP('Shipment tracker 1 '!A148,'Location list'!$A$2:$A$5,'Location list'!$B$2:$B$5)</f>
        <v>Ginger Snap Garden</v>
      </c>
      <c r="F174" s="3" t="str">
        <f>_xlfn.XLOOKUP(B174,'Location list'!$A$6:$A$11,'Location list'!$B$6:$B$11)</f>
        <v>Sugar Swirl Spires</v>
      </c>
    </row>
    <row r="175" spans="1:6" x14ac:dyDescent="0.35">
      <c r="A175" t="s">
        <v>5</v>
      </c>
      <c r="B175" s="3" t="s">
        <v>8</v>
      </c>
      <c r="C175" s="3">
        <v>15132</v>
      </c>
      <c r="D175" s="11">
        <v>978.04</v>
      </c>
      <c r="E175" s="3" t="str">
        <f>_xlfn.XLOOKUP('Shipment tracker 1 '!A149,'Location list'!$A$2:$A$5,'Location list'!$B$2:$B$5)</f>
        <v>Ginger Snap Garden</v>
      </c>
      <c r="F175" s="3" t="str">
        <f>_xlfn.XLOOKUP(B175,'Location list'!$A$6:$A$11,'Location list'!$B$6:$B$11)</f>
        <v>Sugar Swirl Spires</v>
      </c>
    </row>
    <row r="176" spans="1:6" x14ac:dyDescent="0.35">
      <c r="A176" t="s">
        <v>5</v>
      </c>
      <c r="B176" s="3" t="s">
        <v>8</v>
      </c>
      <c r="C176" s="3">
        <v>13502</v>
      </c>
      <c r="D176" s="11">
        <v>7218.63</v>
      </c>
      <c r="E176" s="3" t="str">
        <f>_xlfn.XLOOKUP('Shipment tracker 1 '!A151,'Location list'!$A$2:$A$5,'Location list'!$B$2:$B$5)</f>
        <v>Ginger Snap Garden</v>
      </c>
      <c r="F176" s="3" t="str">
        <f>_xlfn.XLOOKUP(B176,'Location list'!$A$6:$A$11,'Location list'!$B$6:$B$11)</f>
        <v>Sugar Swirl Spires</v>
      </c>
    </row>
    <row r="177" spans="1:6" x14ac:dyDescent="0.35">
      <c r="A177" t="s">
        <v>5</v>
      </c>
      <c r="B177" s="3" t="s">
        <v>8</v>
      </c>
      <c r="C177" s="3">
        <v>14139</v>
      </c>
      <c r="D177" s="11">
        <v>1762.2</v>
      </c>
      <c r="E177" s="3" t="str">
        <f>_xlfn.XLOOKUP('Shipment tracker 1 '!A152,'Location list'!$A$2:$A$5,'Location list'!$B$2:$B$5)</f>
        <v>Ginger Snap Garden</v>
      </c>
      <c r="F177" s="3" t="str">
        <f>_xlfn.XLOOKUP(B177,'Location list'!$A$6:$A$11,'Location list'!$B$6:$B$11)</f>
        <v>Sugar Swirl Spires</v>
      </c>
    </row>
    <row r="178" spans="1:6" x14ac:dyDescent="0.35">
      <c r="A178" t="s">
        <v>5</v>
      </c>
      <c r="B178" s="3" t="s">
        <v>8</v>
      </c>
      <c r="C178" s="3">
        <v>16569</v>
      </c>
      <c r="D178" s="11">
        <v>1070.92</v>
      </c>
      <c r="E178" s="3" t="str">
        <f>_xlfn.XLOOKUP('Shipment tracker 1 '!A166,'Location list'!$A$2:$A$5,'Location list'!$B$2:$B$5)</f>
        <v>Ginger Snap Garden</v>
      </c>
      <c r="F178" s="3" t="str">
        <f>_xlfn.XLOOKUP(B178,'Location list'!$A$6:$A$11,'Location list'!$B$6:$B$11)</f>
        <v>Sugar Swirl Spires</v>
      </c>
    </row>
    <row r="179" spans="1:6" x14ac:dyDescent="0.35">
      <c r="A179" t="s">
        <v>5</v>
      </c>
      <c r="B179" s="3" t="s">
        <v>8</v>
      </c>
      <c r="C179" s="3">
        <v>16197</v>
      </c>
      <c r="D179" s="11">
        <v>3152.49</v>
      </c>
      <c r="E179" s="3" t="str">
        <f>_xlfn.XLOOKUP('Shipment tracker 1 '!A171,'Location list'!$A$2:$A$5,'Location list'!$B$2:$B$5)</f>
        <v>Ginger Snap Garden</v>
      </c>
      <c r="F179" s="3" t="str">
        <f>_xlfn.XLOOKUP(B179,'Location list'!$A$6:$A$11,'Location list'!$B$6:$B$11)</f>
        <v>Sugar Swirl Spires</v>
      </c>
    </row>
    <row r="180" spans="1:6" x14ac:dyDescent="0.35">
      <c r="A180" t="s">
        <v>5</v>
      </c>
      <c r="B180" s="3" t="s">
        <v>8</v>
      </c>
      <c r="C180" s="3">
        <v>16454</v>
      </c>
      <c r="D180" s="11">
        <v>240.79</v>
      </c>
      <c r="E180" s="3" t="str">
        <f>_xlfn.XLOOKUP('Shipment tracker 1 '!A183,'Location list'!$A$2:$A$5,'Location list'!$B$2:$B$5)</f>
        <v>Ginger Snap Garden</v>
      </c>
      <c r="F180" s="3" t="str">
        <f>_xlfn.XLOOKUP(B180,'Location list'!$A$6:$A$11,'Location list'!$B$6:$B$11)</f>
        <v>Sugar Swirl Spires</v>
      </c>
    </row>
    <row r="181" spans="1:6" x14ac:dyDescent="0.35">
      <c r="A181" t="s">
        <v>5</v>
      </c>
      <c r="B181" s="3" t="s">
        <v>8</v>
      </c>
      <c r="C181" s="3">
        <v>12705</v>
      </c>
      <c r="D181" s="11">
        <v>440.03</v>
      </c>
      <c r="E181" s="3" t="str">
        <f>_xlfn.XLOOKUP('Shipment tracker 1 '!A185,'Location list'!$A$2:$A$5,'Location list'!$B$2:$B$5)</f>
        <v>Ginger Snap Garden</v>
      </c>
      <c r="F181" s="3" t="str">
        <f>_xlfn.XLOOKUP(B181,'Location list'!$A$6:$A$11,'Location list'!$B$6:$B$11)</f>
        <v>Sugar Swirl Spires</v>
      </c>
    </row>
    <row r="182" spans="1:6" x14ac:dyDescent="0.35">
      <c r="A182" t="s">
        <v>5</v>
      </c>
      <c r="B182" s="3" t="s">
        <v>8</v>
      </c>
      <c r="C182" s="3">
        <v>13196</v>
      </c>
      <c r="D182" s="11">
        <v>325.07</v>
      </c>
      <c r="E182" s="3" t="str">
        <f>_xlfn.XLOOKUP('Shipment tracker 1 '!A189,'Location list'!$A$2:$A$5,'Location list'!$B$2:$B$5)</f>
        <v>Ginger Snap Garden</v>
      </c>
      <c r="F182" s="3" t="str">
        <f>_xlfn.XLOOKUP(B182,'Location list'!$A$6:$A$11,'Location list'!$B$6:$B$11)</f>
        <v>Sugar Swirl Spires</v>
      </c>
    </row>
    <row r="183" spans="1:6" x14ac:dyDescent="0.35">
      <c r="A183" t="s">
        <v>5</v>
      </c>
      <c r="B183" s="3" t="s">
        <v>8</v>
      </c>
      <c r="C183" s="3">
        <v>16037</v>
      </c>
      <c r="D183" s="11">
        <v>2479.87</v>
      </c>
      <c r="E183" s="3" t="str">
        <f>_xlfn.XLOOKUP('Shipment tracker 1 '!A193,'Location list'!$A$2:$A$5,'Location list'!$B$2:$B$5)</f>
        <v>Ginger Snap Garden</v>
      </c>
      <c r="F183" s="3" t="str">
        <f>_xlfn.XLOOKUP(B183,'Location list'!$A$6:$A$11,'Location list'!$B$6:$B$11)</f>
        <v>Sugar Swirl Spires</v>
      </c>
    </row>
    <row r="184" spans="1:6" x14ac:dyDescent="0.35">
      <c r="A184" t="s">
        <v>5</v>
      </c>
      <c r="B184" s="3" t="s">
        <v>8</v>
      </c>
      <c r="C184" s="3">
        <v>10917</v>
      </c>
      <c r="D184" s="11">
        <v>3544.03</v>
      </c>
      <c r="E184" s="3" t="str">
        <f>_xlfn.XLOOKUP('Shipment tracker 1 '!A196,'Location list'!$A$2:$A$5,'Location list'!$B$2:$B$5)</f>
        <v>Ginger Snap Garden</v>
      </c>
      <c r="F184" s="3" t="str">
        <f>_xlfn.XLOOKUP(B184,'Location list'!$A$6:$A$11,'Location list'!$B$6:$B$11)</f>
        <v>Sugar Swirl Spires</v>
      </c>
    </row>
    <row r="185" spans="1:6" x14ac:dyDescent="0.35">
      <c r="A185" t="s">
        <v>5</v>
      </c>
      <c r="B185" s="3" t="s">
        <v>8</v>
      </c>
      <c r="C185" s="3">
        <v>19265</v>
      </c>
      <c r="D185" s="11">
        <v>1052.53</v>
      </c>
      <c r="E185" s="3" t="str">
        <f>_xlfn.XLOOKUP('Shipment tracker 1 '!A210,'Location list'!$A$2:$A$5,'Location list'!$B$2:$B$5)</f>
        <v>Ginger Snap Garden</v>
      </c>
      <c r="F185" s="3" t="str">
        <f>_xlfn.XLOOKUP(B185,'Location list'!$A$6:$A$11,'Location list'!$B$6:$B$11)</f>
        <v>Sugar Swirl Spires</v>
      </c>
    </row>
    <row r="186" spans="1:6" x14ac:dyDescent="0.35">
      <c r="A186" t="s">
        <v>5</v>
      </c>
      <c r="B186" s="3" t="s">
        <v>8</v>
      </c>
      <c r="C186" s="3">
        <v>12970</v>
      </c>
      <c r="D186" s="11">
        <v>2265</v>
      </c>
      <c r="E186" s="3" t="str">
        <f>_xlfn.XLOOKUP('Shipment tracker 1 '!A212,'Location list'!$A$2:$A$5,'Location list'!$B$2:$B$5)</f>
        <v>Ginger Snap Garden</v>
      </c>
      <c r="F186" s="3" t="str">
        <f>_xlfn.XLOOKUP(B186,'Location list'!$A$6:$A$11,'Location list'!$B$6:$B$11)</f>
        <v>Sugar Swirl Spires</v>
      </c>
    </row>
    <row r="187" spans="1:6" x14ac:dyDescent="0.35">
      <c r="A187" t="s">
        <v>5</v>
      </c>
      <c r="B187" s="3" t="s">
        <v>8</v>
      </c>
      <c r="C187" s="3">
        <v>11064</v>
      </c>
      <c r="D187" s="11">
        <v>7021.59</v>
      </c>
      <c r="E187" s="3" t="str">
        <f>_xlfn.XLOOKUP('Shipment tracker 1 '!A216,'Location list'!$A$2:$A$5,'Location list'!$B$2:$B$5)</f>
        <v>Ginger Snap Garden</v>
      </c>
      <c r="F187" s="3" t="str">
        <f>_xlfn.XLOOKUP(B187,'Location list'!$A$6:$A$11,'Location list'!$B$6:$B$11)</f>
        <v>Sugar Swirl Spires</v>
      </c>
    </row>
    <row r="188" spans="1:6" x14ac:dyDescent="0.35">
      <c r="A188" t="s">
        <v>5</v>
      </c>
      <c r="B188" s="3" t="s">
        <v>7</v>
      </c>
      <c r="C188" s="3">
        <v>19560</v>
      </c>
      <c r="D188" s="11">
        <v>183.75</v>
      </c>
      <c r="E188" s="3" t="str">
        <f>_xlfn.XLOOKUP('Shipment tracker 1 '!A3,'Location list'!$A$2:$A$5,'Location list'!$B$2:$B$5)</f>
        <v>Ginger Snap Garden</v>
      </c>
      <c r="F188" s="3" t="str">
        <f>_xlfn.XLOOKUP(B188,'Location list'!$A$6:$A$11,'Location list'!$B$6:$B$11)</f>
        <v>Molasses Marsh</v>
      </c>
    </row>
    <row r="189" spans="1:6" x14ac:dyDescent="0.35">
      <c r="A189" t="s">
        <v>5</v>
      </c>
      <c r="B189" s="3" t="s">
        <v>7</v>
      </c>
      <c r="C189" s="3">
        <v>18237</v>
      </c>
      <c r="D189" s="11">
        <v>353.69</v>
      </c>
      <c r="E189" s="3" t="str">
        <f>_xlfn.XLOOKUP('Shipment tracker 1 '!A6,'Location list'!$A$2:$A$5,'Location list'!$B$2:$B$5)</f>
        <v>Ginger Snap Garden</v>
      </c>
      <c r="F189" s="3" t="str">
        <f>_xlfn.XLOOKUP(B189,'Location list'!$A$6:$A$11,'Location list'!$B$6:$B$11)</f>
        <v>Molasses Marsh</v>
      </c>
    </row>
    <row r="190" spans="1:6" x14ac:dyDescent="0.35">
      <c r="A190" t="s">
        <v>5</v>
      </c>
      <c r="B190" s="3" t="s">
        <v>7</v>
      </c>
      <c r="C190" s="3">
        <v>19748</v>
      </c>
      <c r="D190" s="11">
        <v>1370.39</v>
      </c>
      <c r="E190" s="3" t="str">
        <f>_xlfn.XLOOKUP('Shipment tracker 1 '!A15,'Location list'!$A$2:$A$5,'Location list'!$B$2:$B$5)</f>
        <v>Ginger Snap Garden</v>
      </c>
      <c r="F190" s="3" t="str">
        <f>_xlfn.XLOOKUP(B190,'Location list'!$A$6:$A$11,'Location list'!$B$6:$B$11)</f>
        <v>Molasses Marsh</v>
      </c>
    </row>
    <row r="191" spans="1:6" x14ac:dyDescent="0.35">
      <c r="A191" t="s">
        <v>5</v>
      </c>
      <c r="B191" s="3" t="s">
        <v>7</v>
      </c>
      <c r="C191" s="3">
        <v>11697</v>
      </c>
      <c r="D191" s="11">
        <v>226.85</v>
      </c>
      <c r="E191" s="3" t="str">
        <f>_xlfn.XLOOKUP('Shipment tracker 1 '!A18,'Location list'!$A$2:$A$5,'Location list'!$B$2:$B$5)</f>
        <v>Ginger Snap Garden</v>
      </c>
      <c r="F191" s="3" t="str">
        <f>_xlfn.XLOOKUP(B191,'Location list'!$A$6:$A$11,'Location list'!$B$6:$B$11)</f>
        <v>Molasses Marsh</v>
      </c>
    </row>
    <row r="192" spans="1:6" x14ac:dyDescent="0.35">
      <c r="A192" t="s">
        <v>5</v>
      </c>
      <c r="B192" s="3" t="s">
        <v>7</v>
      </c>
      <c r="C192" s="3">
        <v>16453</v>
      </c>
      <c r="D192" s="11">
        <v>977.21</v>
      </c>
      <c r="E192" s="3" t="str">
        <f>_xlfn.XLOOKUP('Shipment tracker 1 '!A22,'Location list'!$A$2:$A$5,'Location list'!$B$2:$B$5)</f>
        <v>Ginger Snap Garden</v>
      </c>
      <c r="F192" s="3" t="str">
        <f>_xlfn.XLOOKUP(B192,'Location list'!$A$6:$A$11,'Location list'!$B$6:$B$11)</f>
        <v>Molasses Marsh</v>
      </c>
    </row>
    <row r="193" spans="1:6" x14ac:dyDescent="0.35">
      <c r="A193" t="s">
        <v>5</v>
      </c>
      <c r="B193" s="3" t="s">
        <v>7</v>
      </c>
      <c r="C193" s="3">
        <v>17599</v>
      </c>
      <c r="D193" s="11">
        <v>517.29999999999995</v>
      </c>
      <c r="E193" s="3" t="str">
        <f>_xlfn.XLOOKUP('Shipment tracker 1 '!A28,'Location list'!$A$2:$A$5,'Location list'!$B$2:$B$5)</f>
        <v>Ginger Snap Garden</v>
      </c>
      <c r="F193" s="3" t="str">
        <f>_xlfn.XLOOKUP(B193,'Location list'!$A$6:$A$11,'Location list'!$B$6:$B$11)</f>
        <v>Molasses Marsh</v>
      </c>
    </row>
    <row r="194" spans="1:6" x14ac:dyDescent="0.35">
      <c r="A194" t="s">
        <v>5</v>
      </c>
      <c r="B194" s="3" t="s">
        <v>7</v>
      </c>
      <c r="C194" s="3">
        <v>14939</v>
      </c>
      <c r="D194" s="11">
        <v>887.29</v>
      </c>
      <c r="E194" s="3" t="str">
        <f>_xlfn.XLOOKUP('Shipment tracker 1 '!A29,'Location list'!$A$2:$A$5,'Location list'!$B$2:$B$5)</f>
        <v>Ginger Snap Garden</v>
      </c>
      <c r="F194" s="3" t="str">
        <f>_xlfn.XLOOKUP(B194,'Location list'!$A$6:$A$11,'Location list'!$B$6:$B$11)</f>
        <v>Molasses Marsh</v>
      </c>
    </row>
    <row r="195" spans="1:6" x14ac:dyDescent="0.35">
      <c r="A195" t="s">
        <v>5</v>
      </c>
      <c r="B195" s="3" t="s">
        <v>7</v>
      </c>
      <c r="C195" s="3">
        <v>13930</v>
      </c>
      <c r="D195" s="11">
        <v>2498.96</v>
      </c>
      <c r="E195" s="3" t="str">
        <f>_xlfn.XLOOKUP('Shipment tracker 1 '!A32,'Location list'!$A$2:$A$5,'Location list'!$B$2:$B$5)</f>
        <v>Ginger Snap Garden</v>
      </c>
      <c r="F195" s="3" t="str">
        <f>_xlfn.XLOOKUP(B195,'Location list'!$A$6:$A$11,'Location list'!$B$6:$B$11)</f>
        <v>Molasses Marsh</v>
      </c>
    </row>
    <row r="196" spans="1:6" x14ac:dyDescent="0.35">
      <c r="A196" t="s">
        <v>5</v>
      </c>
      <c r="B196" s="3" t="s">
        <v>7</v>
      </c>
      <c r="C196" s="3">
        <v>12344</v>
      </c>
      <c r="D196" s="11">
        <v>-130.91999999999999</v>
      </c>
      <c r="E196" s="3" t="str">
        <f>_xlfn.XLOOKUP('Shipment tracker 1 '!A38,'Location list'!$A$2:$A$5,'Location list'!$B$2:$B$5)</f>
        <v>Ginger Snap Garden</v>
      </c>
      <c r="F196" s="3" t="str">
        <f>_xlfn.XLOOKUP(B196,'Location list'!$A$6:$A$11,'Location list'!$B$6:$B$11)</f>
        <v>Molasses Marsh</v>
      </c>
    </row>
    <row r="197" spans="1:6" x14ac:dyDescent="0.35">
      <c r="A197" t="s">
        <v>5</v>
      </c>
      <c r="B197" s="3" t="s">
        <v>7</v>
      </c>
      <c r="C197" s="3">
        <v>12889</v>
      </c>
      <c r="D197" s="11">
        <v>2956.66</v>
      </c>
      <c r="E197" s="3" t="str">
        <f>_xlfn.XLOOKUP('Shipment tracker 1 '!A45,'Location list'!$A$2:$A$5,'Location list'!$B$2:$B$5)</f>
        <v>Ginger Snap Garden</v>
      </c>
      <c r="F197" s="3" t="str">
        <f>_xlfn.XLOOKUP(B197,'Location list'!$A$6:$A$11,'Location list'!$B$6:$B$11)</f>
        <v>Molasses Marsh</v>
      </c>
    </row>
    <row r="198" spans="1:6" x14ac:dyDescent="0.35">
      <c r="A198" t="s">
        <v>5</v>
      </c>
      <c r="B198" s="3" t="s">
        <v>7</v>
      </c>
      <c r="C198" s="3">
        <v>11504</v>
      </c>
      <c r="D198" s="11">
        <v>453.19</v>
      </c>
      <c r="E198" s="3" t="str">
        <f>_xlfn.XLOOKUP('Shipment tracker 1 '!A47,'Location list'!$A$2:$A$5,'Location list'!$B$2:$B$5)</f>
        <v>Ginger Snap Garden</v>
      </c>
      <c r="F198" s="3" t="str">
        <f>_xlfn.XLOOKUP(B198,'Location list'!$A$6:$A$11,'Location list'!$B$6:$B$11)</f>
        <v>Molasses Marsh</v>
      </c>
    </row>
    <row r="199" spans="1:6" x14ac:dyDescent="0.35">
      <c r="A199" t="s">
        <v>5</v>
      </c>
      <c r="B199" s="3" t="s">
        <v>7</v>
      </c>
      <c r="C199" s="3">
        <v>18488</v>
      </c>
      <c r="D199" s="11">
        <v>358.56</v>
      </c>
      <c r="E199" s="3" t="str">
        <f>_xlfn.XLOOKUP('Shipment tracker 1 '!A50,'Location list'!$A$2:$A$5,'Location list'!$B$2:$B$5)</f>
        <v>Ginger Snap Garden</v>
      </c>
      <c r="F199" s="3" t="str">
        <f>_xlfn.XLOOKUP(B199,'Location list'!$A$6:$A$11,'Location list'!$B$6:$B$11)</f>
        <v>Molasses Marsh</v>
      </c>
    </row>
    <row r="200" spans="1:6" x14ac:dyDescent="0.35">
      <c r="A200" t="s">
        <v>5</v>
      </c>
      <c r="B200" s="3" t="s">
        <v>7</v>
      </c>
      <c r="C200" s="3">
        <v>15952</v>
      </c>
      <c r="D200" s="11">
        <v>1585.53</v>
      </c>
      <c r="E200" s="3" t="str">
        <f>_xlfn.XLOOKUP('Shipment tracker 1 '!A62,'Location list'!$A$2:$A$5,'Location list'!$B$2:$B$5)</f>
        <v>Ginger Snap Garden</v>
      </c>
      <c r="F200" s="3" t="str">
        <f>_xlfn.XLOOKUP(B200,'Location list'!$A$6:$A$11,'Location list'!$B$6:$B$11)</f>
        <v>Molasses Marsh</v>
      </c>
    </row>
    <row r="201" spans="1:6" x14ac:dyDescent="0.35">
      <c r="A201" t="s">
        <v>5</v>
      </c>
      <c r="B201" s="3" t="s">
        <v>7</v>
      </c>
      <c r="C201" s="3">
        <v>17790</v>
      </c>
      <c r="D201" s="11">
        <v>2657.72</v>
      </c>
      <c r="E201" s="3" t="str">
        <f>_xlfn.XLOOKUP('Shipment tracker 1 '!A72,'Location list'!$A$2:$A$5,'Location list'!$B$2:$B$5)</f>
        <v>Ginger Snap Garden</v>
      </c>
      <c r="F201" s="3" t="str">
        <f>_xlfn.XLOOKUP(B201,'Location list'!$A$6:$A$11,'Location list'!$B$6:$B$11)</f>
        <v>Molasses Marsh</v>
      </c>
    </row>
    <row r="202" spans="1:6" x14ac:dyDescent="0.35">
      <c r="A202" t="s">
        <v>5</v>
      </c>
      <c r="B202" s="3" t="s">
        <v>7</v>
      </c>
      <c r="C202" s="3">
        <v>10187</v>
      </c>
      <c r="D202" s="11">
        <v>95.7</v>
      </c>
      <c r="E202" s="3" t="str">
        <f>_xlfn.XLOOKUP('Shipment tracker 1 '!A96,'Location list'!$A$2:$A$5,'Location list'!$B$2:$B$5)</f>
        <v>Ginger Snap Garden</v>
      </c>
      <c r="F202" s="3" t="str">
        <f>_xlfn.XLOOKUP(B202,'Location list'!$A$6:$A$11,'Location list'!$B$6:$B$11)</f>
        <v>Molasses Marsh</v>
      </c>
    </row>
    <row r="203" spans="1:6" x14ac:dyDescent="0.35">
      <c r="A203" t="s">
        <v>5</v>
      </c>
      <c r="B203" s="3" t="s">
        <v>7</v>
      </c>
      <c r="C203" s="3">
        <v>10736</v>
      </c>
      <c r="D203" s="11">
        <v>100.85</v>
      </c>
      <c r="E203" s="3" t="str">
        <f>_xlfn.XLOOKUP('Shipment tracker 1 '!A100,'Location list'!$A$2:$A$5,'Location list'!$B$2:$B$5)</f>
        <v>Ginger Snap Garden</v>
      </c>
      <c r="F203" s="3" t="str">
        <f>_xlfn.XLOOKUP(B203,'Location list'!$A$6:$A$11,'Location list'!$B$6:$B$11)</f>
        <v>Molasses Marsh</v>
      </c>
    </row>
    <row r="204" spans="1:6" x14ac:dyDescent="0.35">
      <c r="A204" t="s">
        <v>5</v>
      </c>
      <c r="B204" s="3" t="s">
        <v>7</v>
      </c>
      <c r="C204" s="3">
        <v>16997</v>
      </c>
      <c r="D204" s="11">
        <v>3219.13</v>
      </c>
      <c r="E204" s="3" t="str">
        <f>_xlfn.XLOOKUP('Shipment tracker 1 '!A102,'Location list'!$A$2:$A$5,'Location list'!$B$2:$B$5)</f>
        <v>Ginger Snap Garden</v>
      </c>
      <c r="F204" s="3" t="str">
        <f>_xlfn.XLOOKUP(B204,'Location list'!$A$6:$A$11,'Location list'!$B$6:$B$11)</f>
        <v>Molasses Marsh</v>
      </c>
    </row>
    <row r="205" spans="1:6" x14ac:dyDescent="0.35">
      <c r="A205" t="s">
        <v>5</v>
      </c>
      <c r="B205" s="3" t="s">
        <v>7</v>
      </c>
      <c r="C205" s="3">
        <v>10504</v>
      </c>
      <c r="D205" s="11">
        <v>1464.19</v>
      </c>
      <c r="E205" s="3" t="str">
        <f>_xlfn.XLOOKUP('Shipment tracker 1 '!A105,'Location list'!$A$2:$A$5,'Location list'!$B$2:$B$5)</f>
        <v>Ginger Snap Garden</v>
      </c>
      <c r="F205" s="3" t="str">
        <f>_xlfn.XLOOKUP(B205,'Location list'!$A$6:$A$11,'Location list'!$B$6:$B$11)</f>
        <v>Molasses Marsh</v>
      </c>
    </row>
    <row r="206" spans="1:6" x14ac:dyDescent="0.35">
      <c r="A206" t="s">
        <v>5</v>
      </c>
      <c r="B206" s="3" t="s">
        <v>7</v>
      </c>
      <c r="C206" s="3">
        <v>10329</v>
      </c>
      <c r="D206" s="11">
        <v>1026.6400000000001</v>
      </c>
      <c r="E206" s="3" t="str">
        <f>_xlfn.XLOOKUP('Shipment tracker 1 '!A111,'Location list'!$A$2:$A$5,'Location list'!$B$2:$B$5)</f>
        <v>Ginger Snap Garden</v>
      </c>
      <c r="F206" s="3" t="str">
        <f>_xlfn.XLOOKUP(B206,'Location list'!$A$6:$A$11,'Location list'!$B$6:$B$11)</f>
        <v>Molasses Marsh</v>
      </c>
    </row>
    <row r="207" spans="1:6" x14ac:dyDescent="0.35">
      <c r="A207" t="s">
        <v>5</v>
      </c>
      <c r="B207" s="3" t="s">
        <v>7</v>
      </c>
      <c r="C207" s="3">
        <v>19538</v>
      </c>
      <c r="D207" s="11">
        <v>2137.34</v>
      </c>
      <c r="E207" s="3" t="str">
        <f>_xlfn.XLOOKUP('Shipment tracker 1 '!A119,'Location list'!$A$2:$A$5,'Location list'!$B$2:$B$5)</f>
        <v>Ginger Snap Garden</v>
      </c>
      <c r="F207" s="3" t="str">
        <f>_xlfn.XLOOKUP(B207,'Location list'!$A$6:$A$11,'Location list'!$B$6:$B$11)</f>
        <v>Molasses Marsh</v>
      </c>
    </row>
    <row r="208" spans="1:6" x14ac:dyDescent="0.35">
      <c r="A208" t="s">
        <v>5</v>
      </c>
      <c r="B208" s="3" t="s">
        <v>7</v>
      </c>
      <c r="C208" s="3">
        <v>13518</v>
      </c>
      <c r="D208" s="11">
        <v>-8.19</v>
      </c>
      <c r="E208" s="3" t="str">
        <f>_xlfn.XLOOKUP('Shipment tracker 1 '!A122,'Location list'!$A$2:$A$5,'Location list'!$B$2:$B$5)</f>
        <v>Ginger Snap Garden</v>
      </c>
      <c r="F208" s="3" t="str">
        <f>_xlfn.XLOOKUP(B208,'Location list'!$A$6:$A$11,'Location list'!$B$6:$B$11)</f>
        <v>Molasses Marsh</v>
      </c>
    </row>
    <row r="209" spans="1:6" x14ac:dyDescent="0.35">
      <c r="A209" t="s">
        <v>5</v>
      </c>
      <c r="B209" s="3" t="s">
        <v>7</v>
      </c>
      <c r="C209" s="3">
        <v>18211</v>
      </c>
      <c r="D209" s="11">
        <v>1627.95</v>
      </c>
      <c r="E209" s="3" t="str">
        <f>_xlfn.XLOOKUP('Shipment tracker 1 '!A123,'Location list'!$A$2:$A$5,'Location list'!$B$2:$B$5)</f>
        <v>Ginger Snap Garden</v>
      </c>
      <c r="F209" s="3" t="str">
        <f>_xlfn.XLOOKUP(B209,'Location list'!$A$6:$A$11,'Location list'!$B$6:$B$11)</f>
        <v>Molasses Marsh</v>
      </c>
    </row>
    <row r="210" spans="1:6" x14ac:dyDescent="0.35">
      <c r="A210" t="s">
        <v>5</v>
      </c>
      <c r="B210" s="3" t="s">
        <v>7</v>
      </c>
      <c r="C210" s="3">
        <v>15248</v>
      </c>
      <c r="D210" s="11">
        <v>143.24</v>
      </c>
      <c r="E210" s="3" t="str">
        <f>_xlfn.XLOOKUP('Shipment tracker 1 '!A133,'Location list'!$A$2:$A$5,'Location list'!$B$2:$B$5)</f>
        <v>Ginger Snap Garden</v>
      </c>
      <c r="F210" s="3" t="str">
        <f>_xlfn.XLOOKUP(B210,'Location list'!$A$6:$A$11,'Location list'!$B$6:$B$11)</f>
        <v>Molasses Marsh</v>
      </c>
    </row>
    <row r="211" spans="1:6" x14ac:dyDescent="0.35">
      <c r="A211" t="s">
        <v>5</v>
      </c>
      <c r="B211" s="3" t="s">
        <v>7</v>
      </c>
      <c r="C211" s="3">
        <v>11300</v>
      </c>
      <c r="D211" s="11">
        <v>2366.15</v>
      </c>
      <c r="E211" s="3" t="str">
        <f>_xlfn.XLOOKUP('Shipment tracker 1 '!A147,'Location list'!$A$2:$A$5,'Location list'!$B$2:$B$5)</f>
        <v>Ginger Snap Garden</v>
      </c>
      <c r="F211" s="3" t="str">
        <f>_xlfn.XLOOKUP(B211,'Location list'!$A$6:$A$11,'Location list'!$B$6:$B$11)</f>
        <v>Molasses Marsh</v>
      </c>
    </row>
    <row r="212" spans="1:6" x14ac:dyDescent="0.35">
      <c r="A212" t="s">
        <v>5</v>
      </c>
      <c r="B212" s="3" t="s">
        <v>7</v>
      </c>
      <c r="C212" s="3">
        <v>16249</v>
      </c>
      <c r="D212" s="11">
        <v>-9.85</v>
      </c>
      <c r="E212" s="3" t="str">
        <f>_xlfn.XLOOKUP('Shipment tracker 1 '!A150,'Location list'!$A$2:$A$5,'Location list'!$B$2:$B$5)</f>
        <v>Ginger Snap Garden</v>
      </c>
      <c r="F212" s="3" t="str">
        <f>_xlfn.XLOOKUP(B212,'Location list'!$A$6:$A$11,'Location list'!$B$6:$B$11)</f>
        <v>Molasses Marsh</v>
      </c>
    </row>
    <row r="213" spans="1:6" x14ac:dyDescent="0.35">
      <c r="A213" t="s">
        <v>5</v>
      </c>
      <c r="B213" s="3" t="s">
        <v>7</v>
      </c>
      <c r="C213" s="3">
        <v>10404</v>
      </c>
      <c r="D213" s="11">
        <v>-110.35</v>
      </c>
      <c r="E213" s="3" t="str">
        <f>_xlfn.XLOOKUP('Shipment tracker 1 '!A158,'Location list'!$A$2:$A$5,'Location list'!$B$2:$B$5)</f>
        <v>Ginger Snap Garden</v>
      </c>
      <c r="F213" s="3" t="str">
        <f>_xlfn.XLOOKUP(B213,'Location list'!$A$6:$A$11,'Location list'!$B$6:$B$11)</f>
        <v>Molasses Marsh</v>
      </c>
    </row>
    <row r="214" spans="1:6" x14ac:dyDescent="0.35">
      <c r="A214" t="s">
        <v>5</v>
      </c>
      <c r="B214" s="3" t="s">
        <v>7</v>
      </c>
      <c r="C214" s="3">
        <v>19378</v>
      </c>
      <c r="D214" s="11">
        <v>375.82</v>
      </c>
      <c r="E214" s="3" t="str">
        <f>_xlfn.XLOOKUP('Shipment tracker 1 '!A162,'Location list'!$A$2:$A$5,'Location list'!$B$2:$B$5)</f>
        <v>Ginger Snap Garden</v>
      </c>
      <c r="F214" s="3" t="str">
        <f>_xlfn.XLOOKUP(B214,'Location list'!$A$6:$A$11,'Location list'!$B$6:$B$11)</f>
        <v>Molasses Marsh</v>
      </c>
    </row>
    <row r="215" spans="1:6" x14ac:dyDescent="0.35">
      <c r="A215" t="s">
        <v>5</v>
      </c>
      <c r="B215" s="3" t="s">
        <v>7</v>
      </c>
      <c r="C215" s="3">
        <v>18785</v>
      </c>
      <c r="D215" s="11">
        <v>364.32</v>
      </c>
      <c r="E215" s="3" t="str">
        <f>_xlfn.XLOOKUP('Shipment tracker 1 '!A172,'Location list'!$A$2:$A$5,'Location list'!$B$2:$B$5)</f>
        <v>Ginger Snap Garden</v>
      </c>
      <c r="F215" s="3" t="str">
        <f>_xlfn.XLOOKUP(B215,'Location list'!$A$6:$A$11,'Location list'!$B$6:$B$11)</f>
        <v>Molasses Marsh</v>
      </c>
    </row>
    <row r="216" spans="1:6" x14ac:dyDescent="0.35">
      <c r="A216" t="s">
        <v>5</v>
      </c>
      <c r="B216" s="3" t="s">
        <v>7</v>
      </c>
      <c r="C216" s="3">
        <v>17436</v>
      </c>
      <c r="D216" s="11">
        <v>-10.57</v>
      </c>
      <c r="E216" s="3" t="str">
        <f>_xlfn.XLOOKUP('Shipment tracker 1 '!A179,'Location list'!$A$2:$A$5,'Location list'!$B$2:$B$5)</f>
        <v>Ginger Snap Garden</v>
      </c>
      <c r="F216" s="3" t="str">
        <f>_xlfn.XLOOKUP(B216,'Location list'!$A$6:$A$11,'Location list'!$B$6:$B$11)</f>
        <v>Molasses Marsh</v>
      </c>
    </row>
    <row r="217" spans="1:6" x14ac:dyDescent="0.35">
      <c r="A217" t="s">
        <v>5</v>
      </c>
      <c r="B217" s="3" t="s">
        <v>7</v>
      </c>
      <c r="C217" s="3">
        <v>17629</v>
      </c>
      <c r="D217" s="11">
        <v>165.61</v>
      </c>
      <c r="E217" s="3" t="str">
        <f>_xlfn.XLOOKUP('Shipment tracker 1 '!A201,'Location list'!$A$2:$A$5,'Location list'!$B$2:$B$5)</f>
        <v>Ginger Snap Garden</v>
      </c>
      <c r="F217" s="3" t="str">
        <f>_xlfn.XLOOKUP(B217,'Location list'!$A$6:$A$11,'Location list'!$B$6:$B$11)</f>
        <v>Molasses Marsh</v>
      </c>
    </row>
    <row r="218" spans="1:6" x14ac:dyDescent="0.35">
      <c r="A218" t="s">
        <v>5</v>
      </c>
      <c r="B218" s="3" t="s">
        <v>7</v>
      </c>
      <c r="C218" s="3">
        <v>13866</v>
      </c>
      <c r="D218" s="11">
        <v>962.22</v>
      </c>
      <c r="E218" s="3" t="str">
        <f>_xlfn.XLOOKUP('Shipment tracker 1 '!A204,'Location list'!$A$2:$A$5,'Location list'!$B$2:$B$5)</f>
        <v>Ginger Snap Garden</v>
      </c>
      <c r="F218" s="3" t="str">
        <f>_xlfn.XLOOKUP(B218,'Location list'!$A$6:$A$11,'Location list'!$B$6:$B$11)</f>
        <v>Molasses Marsh</v>
      </c>
    </row>
    <row r="219" spans="1:6" x14ac:dyDescent="0.35">
      <c r="A219" t="s">
        <v>5</v>
      </c>
      <c r="B219" s="3" t="s">
        <v>7</v>
      </c>
      <c r="C219" s="3">
        <v>12995</v>
      </c>
      <c r="D219" s="11">
        <v>381.97</v>
      </c>
      <c r="E219" s="3" t="str">
        <f>_xlfn.XLOOKUP('Shipment tracker 1 '!A207,'Location list'!$A$2:$A$5,'Location list'!$B$2:$B$5)</f>
        <v>Ginger Snap Garden</v>
      </c>
      <c r="F219" s="3" t="str">
        <f>_xlfn.XLOOKUP(B219,'Location list'!$A$6:$A$11,'Location list'!$B$6:$B$11)</f>
        <v>Molasses Marsh</v>
      </c>
    </row>
    <row r="220" spans="1:6" x14ac:dyDescent="0.35">
      <c r="A220" t="s">
        <v>5</v>
      </c>
      <c r="B220" s="3" t="s">
        <v>7</v>
      </c>
      <c r="C220" s="3">
        <v>14970</v>
      </c>
      <c r="D220" s="11">
        <v>140.63</v>
      </c>
      <c r="E220" s="3" t="str">
        <f>_xlfn.XLOOKUP('Shipment tracker 1 '!A215,'Location list'!$A$2:$A$5,'Location list'!$B$2:$B$5)</f>
        <v>Ginger Snap Garden</v>
      </c>
      <c r="F220" s="3" t="str">
        <f>_xlfn.XLOOKUP(B220,'Location list'!$A$6:$A$11,'Location list'!$B$6:$B$11)</f>
        <v>Molasses Marsh</v>
      </c>
    </row>
  </sheetData>
  <sortState xmlns:xlrd2="http://schemas.microsoft.com/office/spreadsheetml/2017/richdata2" ref="A2:F220">
    <sortCondition ref="B2:B220"/>
  </sortState>
  <conditionalFormatting sqref="G4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02F8-2647-4B21-9241-5E4A9670D6E2}">
  <dimension ref="A1:F210"/>
  <sheetViews>
    <sheetView workbookViewId="0">
      <selection activeCell="I11" sqref="G11:I14"/>
    </sheetView>
  </sheetViews>
  <sheetFormatPr defaultRowHeight="14.5" x14ac:dyDescent="0.35"/>
  <cols>
    <col min="1" max="1" width="9.08984375" bestFit="1" customWidth="1"/>
    <col min="2" max="2" width="13.08984375" bestFit="1" customWidth="1"/>
    <col min="3" max="3" width="13" bestFit="1" customWidth="1"/>
    <col min="4" max="4" width="11.1796875" style="12" bestFit="1" customWidth="1"/>
    <col min="5" max="5" width="19.26953125" bestFit="1" customWidth="1"/>
    <col min="6" max="6" width="19.36328125" bestFit="1" customWidth="1"/>
  </cols>
  <sheetData>
    <row r="1" spans="1:6" x14ac:dyDescent="0.35">
      <c r="A1" s="4" t="s">
        <v>50</v>
      </c>
      <c r="B1" s="4" t="s">
        <v>51</v>
      </c>
      <c r="C1" s="4" t="s">
        <v>52</v>
      </c>
      <c r="D1" s="10" t="s">
        <v>53</v>
      </c>
      <c r="E1" s="4" t="s">
        <v>26</v>
      </c>
      <c r="F1" s="4" t="s">
        <v>27</v>
      </c>
    </row>
    <row r="2" spans="1:6" x14ac:dyDescent="0.35">
      <c r="A2" s="3" t="s">
        <v>4</v>
      </c>
      <c r="B2" s="3" t="s">
        <v>12</v>
      </c>
      <c r="C2" s="3">
        <v>14103</v>
      </c>
      <c r="D2" s="11">
        <v>1169.52</v>
      </c>
      <c r="E2" s="3" t="str">
        <f>_xlfn.XLOOKUP(A2,'Location list'!$A$2:$A$5,'Location list'!$B$2:$B$5)</f>
        <v>Gooey Ganache Grotto</v>
      </c>
      <c r="F2" s="3" t="str">
        <f>_xlfn.XLOOKUP(B2,'Location list'!$A$6:$A$11,'Location list'!$B$6:$B$11)</f>
        <v>Mallow Melt Mountains</v>
      </c>
    </row>
    <row r="3" spans="1:6" x14ac:dyDescent="0.35">
      <c r="A3" s="3" t="s">
        <v>4</v>
      </c>
      <c r="B3" s="3" t="s">
        <v>12</v>
      </c>
      <c r="C3" s="3">
        <v>14349</v>
      </c>
      <c r="D3" s="11">
        <v>2050.86</v>
      </c>
      <c r="E3" s="3" t="str">
        <f>_xlfn.XLOOKUP(A3,'Location list'!$A$2:$A$5,'Location list'!$B$2:$B$5)</f>
        <v>Gooey Ganache Grotto</v>
      </c>
      <c r="F3" s="3" t="str">
        <f>_xlfn.XLOOKUP(B3,'Location list'!$A$6:$A$11,'Location list'!$B$6:$B$11)</f>
        <v>Mallow Melt Mountains</v>
      </c>
    </row>
    <row r="4" spans="1:6" x14ac:dyDescent="0.35">
      <c r="A4" s="3" t="s">
        <v>4</v>
      </c>
      <c r="B4" s="3" t="s">
        <v>12</v>
      </c>
      <c r="C4" s="3">
        <v>11523</v>
      </c>
      <c r="D4" s="11">
        <v>1531.72</v>
      </c>
      <c r="E4" s="3" t="str">
        <f>_xlfn.XLOOKUP(A4,'Location list'!$A$2:$A$5,'Location list'!$B$2:$B$5)</f>
        <v>Gooey Ganache Grotto</v>
      </c>
      <c r="F4" s="3" t="str">
        <f>_xlfn.XLOOKUP(B4,'Location list'!$A$6:$A$11,'Location list'!$B$6:$B$11)</f>
        <v>Mallow Melt Mountains</v>
      </c>
    </row>
    <row r="5" spans="1:6" x14ac:dyDescent="0.35">
      <c r="A5" s="3" t="s">
        <v>4</v>
      </c>
      <c r="B5" s="3" t="s">
        <v>12</v>
      </c>
      <c r="C5" s="3">
        <v>15303</v>
      </c>
      <c r="D5" s="11">
        <v>1269.03</v>
      </c>
      <c r="E5" s="3" t="str">
        <f>_xlfn.XLOOKUP(A5,'Location list'!$A$2:$A$5,'Location list'!$B$2:$B$5)</f>
        <v>Gooey Ganache Grotto</v>
      </c>
      <c r="F5" s="3" t="str">
        <f>_xlfn.XLOOKUP(B5,'Location list'!$A$6:$A$11,'Location list'!$B$6:$B$11)</f>
        <v>Mallow Melt Mountains</v>
      </c>
    </row>
    <row r="6" spans="1:6" x14ac:dyDescent="0.35">
      <c r="A6" s="3" t="s">
        <v>4</v>
      </c>
      <c r="B6" s="3" t="s">
        <v>12</v>
      </c>
      <c r="C6" s="3">
        <v>17001</v>
      </c>
      <c r="D6" s="11">
        <v>729.8</v>
      </c>
      <c r="E6" s="3" t="str">
        <f>_xlfn.XLOOKUP(A6,'Location list'!$A$2:$A$5,'Location list'!$B$2:$B$5)</f>
        <v>Gooey Ganache Grotto</v>
      </c>
      <c r="F6" s="3" t="str">
        <f>_xlfn.XLOOKUP(B6,'Location list'!$A$6:$A$11,'Location list'!$B$6:$B$11)</f>
        <v>Mallow Melt Mountains</v>
      </c>
    </row>
    <row r="7" spans="1:6" x14ac:dyDescent="0.35">
      <c r="A7" s="3" t="s">
        <v>4</v>
      </c>
      <c r="B7" s="3" t="s">
        <v>12</v>
      </c>
      <c r="C7" s="3">
        <v>11145</v>
      </c>
      <c r="D7" s="11">
        <v>589.87</v>
      </c>
      <c r="E7" s="3" t="str">
        <f>_xlfn.XLOOKUP(A7,'Location list'!$A$2:$A$5,'Location list'!$B$2:$B$5)</f>
        <v>Gooey Ganache Grotto</v>
      </c>
      <c r="F7" s="3" t="str">
        <f>_xlfn.XLOOKUP(B7,'Location list'!$A$6:$A$11,'Location list'!$B$6:$B$11)</f>
        <v>Mallow Melt Mountains</v>
      </c>
    </row>
    <row r="8" spans="1:6" x14ac:dyDescent="0.35">
      <c r="A8" s="3" t="s">
        <v>4</v>
      </c>
      <c r="B8" s="3" t="s">
        <v>12</v>
      </c>
      <c r="C8" s="3">
        <v>16185</v>
      </c>
      <c r="D8" s="11">
        <v>532.91999999999996</v>
      </c>
      <c r="E8" s="3" t="str">
        <f>_xlfn.XLOOKUP(A8,'Location list'!$A$2:$A$5,'Location list'!$B$2:$B$5)</f>
        <v>Gooey Ganache Grotto</v>
      </c>
      <c r="F8" s="3" t="str">
        <f>_xlfn.XLOOKUP(B8,'Location list'!$A$6:$A$11,'Location list'!$B$6:$B$11)</f>
        <v>Mallow Melt Mountains</v>
      </c>
    </row>
    <row r="9" spans="1:6" x14ac:dyDescent="0.35">
      <c r="A9" s="3" t="s">
        <v>4</v>
      </c>
      <c r="B9" s="3" t="s">
        <v>12</v>
      </c>
      <c r="C9" s="3">
        <v>19294</v>
      </c>
      <c r="D9" s="11">
        <v>2178.81</v>
      </c>
      <c r="E9" s="3" t="str">
        <f>_xlfn.XLOOKUP(A9,'Location list'!$A$2:$A$5,'Location list'!$B$2:$B$5)</f>
        <v>Gooey Ganache Grotto</v>
      </c>
      <c r="F9" s="3" t="str">
        <f>_xlfn.XLOOKUP(B9,'Location list'!$A$6:$A$11,'Location list'!$B$6:$B$11)</f>
        <v>Mallow Melt Mountains</v>
      </c>
    </row>
    <row r="10" spans="1:6" x14ac:dyDescent="0.35">
      <c r="A10" s="3" t="s">
        <v>4</v>
      </c>
      <c r="B10" s="3" t="s">
        <v>12</v>
      </c>
      <c r="C10" s="3">
        <v>17395</v>
      </c>
      <c r="D10" s="11">
        <v>2138.31</v>
      </c>
      <c r="E10" s="3" t="str">
        <f>_xlfn.XLOOKUP(A10,'Location list'!$A$2:$A$5,'Location list'!$B$2:$B$5)</f>
        <v>Gooey Ganache Grotto</v>
      </c>
      <c r="F10" s="3" t="str">
        <f>_xlfn.XLOOKUP(B10,'Location list'!$A$6:$A$11,'Location list'!$B$6:$B$11)</f>
        <v>Mallow Melt Mountains</v>
      </c>
    </row>
    <row r="11" spans="1:6" x14ac:dyDescent="0.35">
      <c r="A11" s="3" t="s">
        <v>4</v>
      </c>
      <c r="B11" s="3" t="s">
        <v>12</v>
      </c>
      <c r="C11" s="3">
        <v>12353</v>
      </c>
      <c r="D11" s="11">
        <v>900.87</v>
      </c>
      <c r="E11" s="3" t="str">
        <f>_xlfn.XLOOKUP(A11,'Location list'!$A$2:$A$5,'Location list'!$B$2:$B$5)</f>
        <v>Gooey Ganache Grotto</v>
      </c>
      <c r="F11" s="3" t="str">
        <f>_xlfn.XLOOKUP(B11,'Location list'!$A$6:$A$11,'Location list'!$B$6:$B$11)</f>
        <v>Mallow Melt Mountains</v>
      </c>
    </row>
    <row r="12" spans="1:6" x14ac:dyDescent="0.35">
      <c r="A12" s="3" t="s">
        <v>4</v>
      </c>
      <c r="B12" s="3" t="s">
        <v>12</v>
      </c>
      <c r="C12" s="3">
        <v>16441</v>
      </c>
      <c r="D12" s="11">
        <v>2514.27</v>
      </c>
      <c r="E12" s="3" t="str">
        <f>_xlfn.XLOOKUP(A12,'Location list'!$A$2:$A$5,'Location list'!$B$2:$B$5)</f>
        <v>Gooey Ganache Grotto</v>
      </c>
      <c r="F12" s="3" t="str">
        <f>_xlfn.XLOOKUP(B12,'Location list'!$A$6:$A$11,'Location list'!$B$6:$B$11)</f>
        <v>Mallow Melt Mountains</v>
      </c>
    </row>
    <row r="13" spans="1:6" x14ac:dyDescent="0.35">
      <c r="A13" s="3" t="s">
        <v>4</v>
      </c>
      <c r="B13" s="3" t="s">
        <v>12</v>
      </c>
      <c r="C13" s="3">
        <v>11020</v>
      </c>
      <c r="D13" s="11">
        <v>2677.05</v>
      </c>
      <c r="E13" s="3" t="str">
        <f>_xlfn.XLOOKUP(A13,'Location list'!$A$2:$A$5,'Location list'!$B$2:$B$5)</f>
        <v>Gooey Ganache Grotto</v>
      </c>
      <c r="F13" s="3" t="str">
        <f>_xlfn.XLOOKUP(B13,'Location list'!$A$6:$A$11,'Location list'!$B$6:$B$11)</f>
        <v>Mallow Melt Mountains</v>
      </c>
    </row>
    <row r="14" spans="1:6" x14ac:dyDescent="0.35">
      <c r="A14" s="3" t="s">
        <v>4</v>
      </c>
      <c r="B14" s="3" t="s">
        <v>12</v>
      </c>
      <c r="C14" s="3">
        <v>12028</v>
      </c>
      <c r="D14" s="11">
        <v>516.32000000000005</v>
      </c>
      <c r="E14" s="3" t="str">
        <f>_xlfn.XLOOKUP(A14,'Location list'!$A$2:$A$5,'Location list'!$B$2:$B$5)</f>
        <v>Gooey Ganache Grotto</v>
      </c>
      <c r="F14" s="3" t="str">
        <f>_xlfn.XLOOKUP(B14,'Location list'!$A$6:$A$11,'Location list'!$B$6:$B$11)</f>
        <v>Mallow Melt Mountains</v>
      </c>
    </row>
    <row r="15" spans="1:6" x14ac:dyDescent="0.35">
      <c r="A15" s="3" t="s">
        <v>4</v>
      </c>
      <c r="B15" s="3" t="s">
        <v>12</v>
      </c>
      <c r="C15" s="3">
        <v>15754</v>
      </c>
      <c r="D15" s="11">
        <v>361.19</v>
      </c>
      <c r="E15" s="3" t="str">
        <f>_xlfn.XLOOKUP(A15,'Location list'!$A$2:$A$5,'Location list'!$B$2:$B$5)</f>
        <v>Gooey Ganache Grotto</v>
      </c>
      <c r="F15" s="3" t="str">
        <f>_xlfn.XLOOKUP(B15,'Location list'!$A$6:$A$11,'Location list'!$B$6:$B$11)</f>
        <v>Mallow Melt Mountains</v>
      </c>
    </row>
    <row r="16" spans="1:6" x14ac:dyDescent="0.35">
      <c r="A16" s="3" t="s">
        <v>4</v>
      </c>
      <c r="B16" s="3" t="s">
        <v>12</v>
      </c>
      <c r="C16" s="3">
        <v>16635</v>
      </c>
      <c r="D16" s="11">
        <v>1545.84</v>
      </c>
      <c r="E16" s="3" t="str">
        <f>_xlfn.XLOOKUP(A16,'Location list'!$A$2:$A$5,'Location list'!$B$2:$B$5)</f>
        <v>Gooey Ganache Grotto</v>
      </c>
      <c r="F16" s="3" t="str">
        <f>_xlfn.XLOOKUP(B16,'Location list'!$A$6:$A$11,'Location list'!$B$6:$B$11)</f>
        <v>Mallow Melt Mountains</v>
      </c>
    </row>
    <row r="17" spans="1:6" x14ac:dyDescent="0.35">
      <c r="A17" s="3" t="s">
        <v>4</v>
      </c>
      <c r="B17" s="3" t="s">
        <v>12</v>
      </c>
      <c r="C17" s="3">
        <v>19594</v>
      </c>
      <c r="D17" s="11">
        <v>1820.81</v>
      </c>
      <c r="E17" s="3" t="str">
        <f>_xlfn.XLOOKUP(A17,'Location list'!$A$2:$A$5,'Location list'!$B$2:$B$5)</f>
        <v>Gooey Ganache Grotto</v>
      </c>
      <c r="F17" s="3" t="str">
        <f>_xlfn.XLOOKUP(B17,'Location list'!$A$6:$A$11,'Location list'!$B$6:$B$11)</f>
        <v>Mallow Melt Mountains</v>
      </c>
    </row>
    <row r="18" spans="1:6" x14ac:dyDescent="0.35">
      <c r="A18" s="3" t="s">
        <v>4</v>
      </c>
      <c r="B18" s="3" t="s">
        <v>12</v>
      </c>
      <c r="C18" s="3">
        <v>17644</v>
      </c>
      <c r="D18" s="11">
        <v>580.96</v>
      </c>
      <c r="E18" s="3" t="str">
        <f>_xlfn.XLOOKUP(A18,'Location list'!$A$2:$A$5,'Location list'!$B$2:$B$5)</f>
        <v>Gooey Ganache Grotto</v>
      </c>
      <c r="F18" s="3" t="str">
        <f>_xlfn.XLOOKUP(B18,'Location list'!$A$6:$A$11,'Location list'!$B$6:$B$11)</f>
        <v>Mallow Melt Mountains</v>
      </c>
    </row>
    <row r="19" spans="1:6" x14ac:dyDescent="0.35">
      <c r="A19" s="3" t="s">
        <v>4</v>
      </c>
      <c r="B19" s="3" t="s">
        <v>12</v>
      </c>
      <c r="C19" s="3">
        <v>16131</v>
      </c>
      <c r="D19" s="11">
        <v>1499</v>
      </c>
      <c r="E19" s="3" t="str">
        <f>_xlfn.XLOOKUP(A19,'Location list'!$A$2:$A$5,'Location list'!$B$2:$B$5)</f>
        <v>Gooey Ganache Grotto</v>
      </c>
      <c r="F19" s="3" t="str">
        <f>_xlfn.XLOOKUP(B19,'Location list'!$A$6:$A$11,'Location list'!$B$6:$B$11)</f>
        <v>Mallow Melt Mountains</v>
      </c>
    </row>
    <row r="20" spans="1:6" x14ac:dyDescent="0.35">
      <c r="A20" s="3" t="s">
        <v>4</v>
      </c>
      <c r="B20" s="3" t="s">
        <v>12</v>
      </c>
      <c r="C20" s="3">
        <v>16291</v>
      </c>
      <c r="D20" s="11">
        <v>3468.79</v>
      </c>
      <c r="E20" s="3" t="str">
        <f>_xlfn.XLOOKUP(A20,'Location list'!$A$2:$A$5,'Location list'!$B$2:$B$5)</f>
        <v>Gooey Ganache Grotto</v>
      </c>
      <c r="F20" s="3" t="str">
        <f>_xlfn.XLOOKUP(B20,'Location list'!$A$6:$A$11,'Location list'!$B$6:$B$11)</f>
        <v>Mallow Melt Mountains</v>
      </c>
    </row>
    <row r="21" spans="1:6" x14ac:dyDescent="0.35">
      <c r="A21" s="3" t="s">
        <v>4</v>
      </c>
      <c r="B21" s="3" t="s">
        <v>12</v>
      </c>
      <c r="C21" s="3">
        <v>10503</v>
      </c>
      <c r="D21" s="11">
        <v>765.95</v>
      </c>
      <c r="E21" s="3" t="str">
        <f>_xlfn.XLOOKUP(A21,'Location list'!$A$2:$A$5,'Location list'!$B$2:$B$5)</f>
        <v>Gooey Ganache Grotto</v>
      </c>
      <c r="F21" s="3" t="str">
        <f>_xlfn.XLOOKUP(B21,'Location list'!$A$6:$A$11,'Location list'!$B$6:$B$11)</f>
        <v>Mallow Melt Mountains</v>
      </c>
    </row>
    <row r="22" spans="1:6" x14ac:dyDescent="0.35">
      <c r="A22" s="3" t="s">
        <v>4</v>
      </c>
      <c r="B22" s="3" t="s">
        <v>12</v>
      </c>
      <c r="C22" s="3">
        <v>19530</v>
      </c>
      <c r="D22" s="11">
        <v>643.05999999999995</v>
      </c>
      <c r="E22" s="3" t="str">
        <f>_xlfn.XLOOKUP(A22,'Location list'!$A$2:$A$5,'Location list'!$B$2:$B$5)</f>
        <v>Gooey Ganache Grotto</v>
      </c>
      <c r="F22" s="3" t="str">
        <f>_xlfn.XLOOKUP(B22,'Location list'!$A$6:$A$11,'Location list'!$B$6:$B$11)</f>
        <v>Mallow Melt Mountains</v>
      </c>
    </row>
    <row r="23" spans="1:6" x14ac:dyDescent="0.35">
      <c r="A23" s="3" t="s">
        <v>4</v>
      </c>
      <c r="B23" s="3" t="s">
        <v>12</v>
      </c>
      <c r="C23" s="3">
        <v>17931</v>
      </c>
      <c r="D23" s="11">
        <v>2024.89</v>
      </c>
      <c r="E23" s="3" t="str">
        <f>_xlfn.XLOOKUP(A23,'Location list'!$A$2:$A$5,'Location list'!$B$2:$B$5)</f>
        <v>Gooey Ganache Grotto</v>
      </c>
      <c r="F23" s="3" t="str">
        <f>_xlfn.XLOOKUP(B23,'Location list'!$A$6:$A$11,'Location list'!$B$6:$B$11)</f>
        <v>Mallow Melt Mountains</v>
      </c>
    </row>
    <row r="24" spans="1:6" x14ac:dyDescent="0.35">
      <c r="A24" s="3" t="s">
        <v>4</v>
      </c>
      <c r="B24" s="3" t="s">
        <v>12</v>
      </c>
      <c r="C24" s="3">
        <v>17229</v>
      </c>
      <c r="D24" s="11">
        <v>1428.75</v>
      </c>
      <c r="E24" s="3" t="str">
        <f>_xlfn.XLOOKUP(A24,'Location list'!$A$2:$A$5,'Location list'!$B$2:$B$5)</f>
        <v>Gooey Ganache Grotto</v>
      </c>
      <c r="F24" s="3" t="str">
        <f>_xlfn.XLOOKUP(B24,'Location list'!$A$6:$A$11,'Location list'!$B$6:$B$11)</f>
        <v>Mallow Melt Mountains</v>
      </c>
    </row>
    <row r="25" spans="1:6" x14ac:dyDescent="0.35">
      <c r="A25" s="3" t="s">
        <v>4</v>
      </c>
      <c r="B25" s="3" t="s">
        <v>12</v>
      </c>
      <c r="C25" s="3">
        <v>18620</v>
      </c>
      <c r="D25" s="11">
        <v>799.3</v>
      </c>
      <c r="E25" s="3" t="str">
        <f>_xlfn.XLOOKUP(A25,'Location list'!$A$2:$A$5,'Location list'!$B$2:$B$5)</f>
        <v>Gooey Ganache Grotto</v>
      </c>
      <c r="F25" s="3" t="str">
        <f>_xlfn.XLOOKUP(B25,'Location list'!$A$6:$A$11,'Location list'!$B$6:$B$11)</f>
        <v>Mallow Melt Mountains</v>
      </c>
    </row>
    <row r="26" spans="1:6" x14ac:dyDescent="0.35">
      <c r="A26" s="3" t="s">
        <v>4</v>
      </c>
      <c r="B26" s="3" t="s">
        <v>12</v>
      </c>
      <c r="C26" s="3">
        <v>16177</v>
      </c>
      <c r="D26" s="11">
        <v>3929.83</v>
      </c>
      <c r="E26" s="3" t="str">
        <f>_xlfn.XLOOKUP(A26,'Location list'!$A$2:$A$5,'Location list'!$B$2:$B$5)</f>
        <v>Gooey Ganache Grotto</v>
      </c>
      <c r="F26" s="3" t="str">
        <f>_xlfn.XLOOKUP(B26,'Location list'!$A$6:$A$11,'Location list'!$B$6:$B$11)</f>
        <v>Mallow Melt Mountains</v>
      </c>
    </row>
    <row r="27" spans="1:6" x14ac:dyDescent="0.35">
      <c r="A27" s="3" t="s">
        <v>4</v>
      </c>
      <c r="B27" s="3" t="s">
        <v>12</v>
      </c>
      <c r="C27" s="3">
        <v>14141</v>
      </c>
      <c r="D27" s="11">
        <v>324.20999999999998</v>
      </c>
      <c r="E27" s="3" t="str">
        <f>_xlfn.XLOOKUP(A27,'Location list'!$A$2:$A$5,'Location list'!$B$2:$B$5)</f>
        <v>Gooey Ganache Grotto</v>
      </c>
      <c r="F27" s="3" t="str">
        <f>_xlfn.XLOOKUP(B27,'Location list'!$A$6:$A$11,'Location list'!$B$6:$B$11)</f>
        <v>Mallow Melt Mountains</v>
      </c>
    </row>
    <row r="28" spans="1:6" x14ac:dyDescent="0.35">
      <c r="A28" s="3" t="s">
        <v>4</v>
      </c>
      <c r="B28" s="3" t="s">
        <v>12</v>
      </c>
      <c r="C28" s="3">
        <v>10325</v>
      </c>
      <c r="D28" s="11">
        <v>2095.2199999999998</v>
      </c>
      <c r="E28" s="3" t="str">
        <f>_xlfn.XLOOKUP(A28,'Location list'!$A$2:$A$5,'Location list'!$B$2:$B$5)</f>
        <v>Gooey Ganache Grotto</v>
      </c>
      <c r="F28" s="3" t="str">
        <f>_xlfn.XLOOKUP(B28,'Location list'!$A$6:$A$11,'Location list'!$B$6:$B$11)</f>
        <v>Mallow Melt Mountains</v>
      </c>
    </row>
    <row r="29" spans="1:6" x14ac:dyDescent="0.35">
      <c r="A29" s="3" t="s">
        <v>4</v>
      </c>
      <c r="B29" s="3" t="s">
        <v>12</v>
      </c>
      <c r="C29" s="3">
        <v>10549</v>
      </c>
      <c r="D29" s="11">
        <v>136.37</v>
      </c>
      <c r="E29" s="3" t="str">
        <f>_xlfn.XLOOKUP(A29,'Location list'!$A$2:$A$5,'Location list'!$B$2:$B$5)</f>
        <v>Gooey Ganache Grotto</v>
      </c>
      <c r="F29" s="3" t="str">
        <f>_xlfn.XLOOKUP(B29,'Location list'!$A$6:$A$11,'Location list'!$B$6:$B$11)</f>
        <v>Mallow Melt Mountains</v>
      </c>
    </row>
    <row r="30" spans="1:6" x14ac:dyDescent="0.35">
      <c r="A30" s="3" t="s">
        <v>4</v>
      </c>
      <c r="B30" s="3" t="s">
        <v>12</v>
      </c>
      <c r="C30" s="3">
        <v>14230</v>
      </c>
      <c r="D30" s="11">
        <v>2460.75</v>
      </c>
      <c r="E30" s="3" t="str">
        <f>_xlfn.XLOOKUP(A30,'Location list'!$A$2:$A$5,'Location list'!$B$2:$B$5)</f>
        <v>Gooey Ganache Grotto</v>
      </c>
      <c r="F30" s="3" t="str">
        <f>_xlfn.XLOOKUP(B30,'Location list'!$A$6:$A$11,'Location list'!$B$6:$B$11)</f>
        <v>Mallow Melt Mountains</v>
      </c>
    </row>
    <row r="31" spans="1:6" x14ac:dyDescent="0.35">
      <c r="A31" s="3" t="s">
        <v>4</v>
      </c>
      <c r="B31" s="3" t="s">
        <v>12</v>
      </c>
      <c r="C31" s="3">
        <v>12034</v>
      </c>
      <c r="D31" s="11">
        <v>877.6</v>
      </c>
      <c r="E31" s="3" t="str">
        <f>_xlfn.XLOOKUP(A31,'Location list'!$A$2:$A$5,'Location list'!$B$2:$B$5)</f>
        <v>Gooey Ganache Grotto</v>
      </c>
      <c r="F31" s="3" t="str">
        <f>_xlfn.XLOOKUP(B31,'Location list'!$A$6:$A$11,'Location list'!$B$6:$B$11)</f>
        <v>Mallow Melt Mountains</v>
      </c>
    </row>
    <row r="32" spans="1:6" x14ac:dyDescent="0.35">
      <c r="A32" s="3" t="s">
        <v>4</v>
      </c>
      <c r="B32" s="3" t="s">
        <v>12</v>
      </c>
      <c r="C32" s="3">
        <v>16280</v>
      </c>
      <c r="D32" s="11">
        <v>1024.45</v>
      </c>
      <c r="E32" s="3" t="str">
        <f>_xlfn.XLOOKUP(A32,'Location list'!$A$2:$A$5,'Location list'!$B$2:$B$5)</f>
        <v>Gooey Ganache Grotto</v>
      </c>
      <c r="F32" s="3" t="str">
        <f>_xlfn.XLOOKUP(B32,'Location list'!$A$6:$A$11,'Location list'!$B$6:$B$11)</f>
        <v>Mallow Melt Mountains</v>
      </c>
    </row>
    <row r="33" spans="1:6" x14ac:dyDescent="0.35">
      <c r="A33" s="3" t="s">
        <v>4</v>
      </c>
      <c r="B33" s="3" t="s">
        <v>12</v>
      </c>
      <c r="C33" s="3">
        <v>13631</v>
      </c>
      <c r="D33" s="11">
        <v>176.21</v>
      </c>
      <c r="E33" s="3" t="str">
        <f>_xlfn.XLOOKUP(A33,'Location list'!$A$2:$A$5,'Location list'!$B$2:$B$5)</f>
        <v>Gooey Ganache Grotto</v>
      </c>
      <c r="F33" s="3" t="str">
        <f>_xlfn.XLOOKUP(B33,'Location list'!$A$6:$A$11,'Location list'!$B$6:$B$11)</f>
        <v>Mallow Melt Mountains</v>
      </c>
    </row>
    <row r="34" spans="1:6" x14ac:dyDescent="0.35">
      <c r="A34" s="3" t="s">
        <v>4</v>
      </c>
      <c r="B34" s="3" t="s">
        <v>12</v>
      </c>
      <c r="C34" s="3">
        <v>18618</v>
      </c>
      <c r="D34" s="11">
        <v>426.85</v>
      </c>
      <c r="E34" s="3" t="str">
        <f>_xlfn.XLOOKUP(A34,'Location list'!$A$2:$A$5,'Location list'!$B$2:$B$5)</f>
        <v>Gooey Ganache Grotto</v>
      </c>
      <c r="F34" s="3" t="str">
        <f>_xlfn.XLOOKUP(B34,'Location list'!$A$6:$A$11,'Location list'!$B$6:$B$11)</f>
        <v>Mallow Melt Mountains</v>
      </c>
    </row>
    <row r="35" spans="1:6" x14ac:dyDescent="0.35">
      <c r="A35" s="3" t="s">
        <v>4</v>
      </c>
      <c r="B35" s="3" t="s">
        <v>12</v>
      </c>
      <c r="C35" s="3">
        <v>18789</v>
      </c>
      <c r="D35" s="11">
        <v>1182.33</v>
      </c>
      <c r="E35" s="3" t="str">
        <f>_xlfn.XLOOKUP(A35,'Location list'!$A$2:$A$5,'Location list'!$B$2:$B$5)</f>
        <v>Gooey Ganache Grotto</v>
      </c>
      <c r="F35" s="3" t="str">
        <f>_xlfn.XLOOKUP(B35,'Location list'!$A$6:$A$11,'Location list'!$B$6:$B$11)</f>
        <v>Mallow Melt Mountains</v>
      </c>
    </row>
    <row r="36" spans="1:6" x14ac:dyDescent="0.35">
      <c r="A36" s="3" t="s">
        <v>4</v>
      </c>
      <c r="B36" s="3" t="s">
        <v>12</v>
      </c>
      <c r="C36" s="3">
        <v>10631</v>
      </c>
      <c r="D36" s="11">
        <v>243.74</v>
      </c>
      <c r="E36" s="3" t="str">
        <f>_xlfn.XLOOKUP(A36,'Location list'!$A$2:$A$5,'Location list'!$B$2:$B$5)</f>
        <v>Gooey Ganache Grotto</v>
      </c>
      <c r="F36" s="3" t="str">
        <f>_xlfn.XLOOKUP(B36,'Location list'!$A$6:$A$11,'Location list'!$B$6:$B$11)</f>
        <v>Mallow Melt Mountains</v>
      </c>
    </row>
    <row r="37" spans="1:6" x14ac:dyDescent="0.35">
      <c r="A37" s="3" t="s">
        <v>4</v>
      </c>
      <c r="B37" s="3" t="s">
        <v>12</v>
      </c>
      <c r="C37" s="3">
        <v>15452</v>
      </c>
      <c r="D37" s="11">
        <v>354.27</v>
      </c>
      <c r="E37" s="3" t="str">
        <f>_xlfn.XLOOKUP(A37,'Location list'!$A$2:$A$5,'Location list'!$B$2:$B$5)</f>
        <v>Gooey Ganache Grotto</v>
      </c>
      <c r="F37" s="3" t="str">
        <f>_xlfn.XLOOKUP(B37,'Location list'!$A$6:$A$11,'Location list'!$B$6:$B$11)</f>
        <v>Mallow Melt Mountains</v>
      </c>
    </row>
    <row r="38" spans="1:6" x14ac:dyDescent="0.35">
      <c r="A38" s="3" t="s">
        <v>4</v>
      </c>
      <c r="B38" s="3" t="s">
        <v>12</v>
      </c>
      <c r="C38" s="3">
        <v>19228</v>
      </c>
      <c r="D38" s="11">
        <v>825.4</v>
      </c>
      <c r="E38" s="3" t="str">
        <f>_xlfn.XLOOKUP(A38,'Location list'!$A$2:$A$5,'Location list'!$B$2:$B$5)</f>
        <v>Gooey Ganache Grotto</v>
      </c>
      <c r="F38" s="3" t="str">
        <f>_xlfn.XLOOKUP(B38,'Location list'!$A$6:$A$11,'Location list'!$B$6:$B$11)</f>
        <v>Mallow Melt Mountains</v>
      </c>
    </row>
    <row r="39" spans="1:6" x14ac:dyDescent="0.35">
      <c r="A39" s="3" t="s">
        <v>4</v>
      </c>
      <c r="B39" s="3" t="s">
        <v>12</v>
      </c>
      <c r="C39" s="3">
        <v>11995</v>
      </c>
      <c r="D39" s="11">
        <v>1594.46</v>
      </c>
      <c r="E39" s="3" t="str">
        <f>_xlfn.XLOOKUP(A39,'Location list'!$A$2:$A$5,'Location list'!$B$2:$B$5)</f>
        <v>Gooey Ganache Grotto</v>
      </c>
      <c r="F39" s="3" t="str">
        <f>_xlfn.XLOOKUP(B39,'Location list'!$A$6:$A$11,'Location list'!$B$6:$B$11)</f>
        <v>Mallow Melt Mountains</v>
      </c>
    </row>
    <row r="40" spans="1:6" x14ac:dyDescent="0.35">
      <c r="A40" s="3" t="s">
        <v>4</v>
      </c>
      <c r="B40" s="3" t="s">
        <v>12</v>
      </c>
      <c r="C40" s="3">
        <v>11347</v>
      </c>
      <c r="D40" s="11">
        <v>487.09</v>
      </c>
      <c r="E40" s="3" t="str">
        <f>_xlfn.XLOOKUP(A40,'Location list'!$A$2:$A$5,'Location list'!$B$2:$B$5)</f>
        <v>Gooey Ganache Grotto</v>
      </c>
      <c r="F40" s="3" t="str">
        <f>_xlfn.XLOOKUP(B40,'Location list'!$A$6:$A$11,'Location list'!$B$6:$B$11)</f>
        <v>Mallow Melt Mountains</v>
      </c>
    </row>
    <row r="41" spans="1:6" x14ac:dyDescent="0.35">
      <c r="A41" s="3" t="s">
        <v>4</v>
      </c>
      <c r="B41" s="3" t="s">
        <v>12</v>
      </c>
      <c r="C41" s="3">
        <v>11158</v>
      </c>
      <c r="D41" s="11">
        <v>2822.16</v>
      </c>
      <c r="E41" s="3" t="str">
        <f>_xlfn.XLOOKUP(A41,'Location list'!$A$2:$A$5,'Location list'!$B$2:$B$5)</f>
        <v>Gooey Ganache Grotto</v>
      </c>
      <c r="F41" s="3" t="str">
        <f>_xlfn.XLOOKUP(B41,'Location list'!$A$6:$A$11,'Location list'!$B$6:$B$11)</f>
        <v>Mallow Melt Mountains</v>
      </c>
    </row>
    <row r="42" spans="1:6" x14ac:dyDescent="0.35">
      <c r="A42" s="3" t="s">
        <v>4</v>
      </c>
      <c r="B42" s="3" t="s">
        <v>12</v>
      </c>
      <c r="C42" s="3">
        <v>17354</v>
      </c>
      <c r="D42" s="11">
        <v>1265.57</v>
      </c>
      <c r="E42" s="3" t="str">
        <f>_xlfn.XLOOKUP(A42,'Location list'!$A$2:$A$5,'Location list'!$B$2:$B$5)</f>
        <v>Gooey Ganache Grotto</v>
      </c>
      <c r="F42" s="3" t="str">
        <f>_xlfn.XLOOKUP(B42,'Location list'!$A$6:$A$11,'Location list'!$B$6:$B$11)</f>
        <v>Mallow Melt Mountains</v>
      </c>
    </row>
    <row r="43" spans="1:6" x14ac:dyDescent="0.35">
      <c r="A43" s="3" t="s">
        <v>4</v>
      </c>
      <c r="B43" s="3" t="s">
        <v>11</v>
      </c>
      <c r="C43" s="3">
        <v>14049</v>
      </c>
      <c r="D43" s="11">
        <v>1587.96</v>
      </c>
      <c r="E43" s="3" t="str">
        <f>_xlfn.XLOOKUP(A43,'Location list'!$A$2:$A$5,'Location list'!$B$2:$B$5)</f>
        <v>Gooey Ganache Grotto</v>
      </c>
      <c r="F43" s="3" t="str">
        <f>_xlfn.XLOOKUP(B43,'Location list'!$A$6:$A$11,'Location list'!$B$6:$B$11)</f>
        <v>Snickerdoodle Slopes</v>
      </c>
    </row>
    <row r="44" spans="1:6" x14ac:dyDescent="0.35">
      <c r="A44" s="3" t="s">
        <v>4</v>
      </c>
      <c r="B44" s="3" t="s">
        <v>11</v>
      </c>
      <c r="C44" s="3">
        <v>16953</v>
      </c>
      <c r="D44" s="11">
        <v>1068.55</v>
      </c>
      <c r="E44" s="3" t="str">
        <f>_xlfn.XLOOKUP(A44,'Location list'!$A$2:$A$5,'Location list'!$B$2:$B$5)</f>
        <v>Gooey Ganache Grotto</v>
      </c>
      <c r="F44" s="3" t="str">
        <f>_xlfn.XLOOKUP(B44,'Location list'!$A$6:$A$11,'Location list'!$B$6:$B$11)</f>
        <v>Snickerdoodle Slopes</v>
      </c>
    </row>
    <row r="45" spans="1:6" x14ac:dyDescent="0.35">
      <c r="A45" s="3" t="s">
        <v>4</v>
      </c>
      <c r="B45" s="3" t="s">
        <v>11</v>
      </c>
      <c r="C45" s="3">
        <v>15088</v>
      </c>
      <c r="D45" s="11">
        <v>1554.52</v>
      </c>
      <c r="E45" s="3" t="str">
        <f>_xlfn.XLOOKUP(A45,'Location list'!$A$2:$A$5,'Location list'!$B$2:$B$5)</f>
        <v>Gooey Ganache Grotto</v>
      </c>
      <c r="F45" s="3" t="str">
        <f>_xlfn.XLOOKUP(B45,'Location list'!$A$6:$A$11,'Location list'!$B$6:$B$11)</f>
        <v>Snickerdoodle Slopes</v>
      </c>
    </row>
    <row r="46" spans="1:6" x14ac:dyDescent="0.35">
      <c r="A46" s="3" t="s">
        <v>4</v>
      </c>
      <c r="B46" s="3" t="s">
        <v>11</v>
      </c>
      <c r="C46" s="3">
        <v>12654</v>
      </c>
      <c r="D46" s="11">
        <v>797.59</v>
      </c>
      <c r="E46" s="3" t="str">
        <f>_xlfn.XLOOKUP(A46,'Location list'!$A$2:$A$5,'Location list'!$B$2:$B$5)</f>
        <v>Gooey Ganache Grotto</v>
      </c>
      <c r="F46" s="3" t="str">
        <f>_xlfn.XLOOKUP(B46,'Location list'!$A$6:$A$11,'Location list'!$B$6:$B$11)</f>
        <v>Snickerdoodle Slopes</v>
      </c>
    </row>
    <row r="47" spans="1:6" x14ac:dyDescent="0.35">
      <c r="A47" s="3" t="s">
        <v>4</v>
      </c>
      <c r="B47" s="3" t="s">
        <v>11</v>
      </c>
      <c r="C47" s="3">
        <v>18913</v>
      </c>
      <c r="D47" s="11">
        <v>1570.35</v>
      </c>
      <c r="E47" s="3" t="str">
        <f>_xlfn.XLOOKUP(A47,'Location list'!$A$2:$A$5,'Location list'!$B$2:$B$5)</f>
        <v>Gooey Ganache Grotto</v>
      </c>
      <c r="F47" s="3" t="str">
        <f>_xlfn.XLOOKUP(B47,'Location list'!$A$6:$A$11,'Location list'!$B$6:$B$11)</f>
        <v>Snickerdoodle Slopes</v>
      </c>
    </row>
    <row r="48" spans="1:6" x14ac:dyDescent="0.35">
      <c r="A48" s="3" t="s">
        <v>4</v>
      </c>
      <c r="B48" s="3" t="s">
        <v>11</v>
      </c>
      <c r="C48" s="3">
        <v>14768</v>
      </c>
      <c r="D48" s="11">
        <v>1964.59</v>
      </c>
      <c r="E48" s="3" t="str">
        <f>_xlfn.XLOOKUP(A48,'Location list'!$A$2:$A$5,'Location list'!$B$2:$B$5)</f>
        <v>Gooey Ganache Grotto</v>
      </c>
      <c r="F48" s="3" t="str">
        <f>_xlfn.XLOOKUP(B48,'Location list'!$A$6:$A$11,'Location list'!$B$6:$B$11)</f>
        <v>Snickerdoodle Slopes</v>
      </c>
    </row>
    <row r="49" spans="1:6" x14ac:dyDescent="0.35">
      <c r="A49" s="3" t="s">
        <v>4</v>
      </c>
      <c r="B49" s="3" t="s">
        <v>11</v>
      </c>
      <c r="C49" s="3">
        <v>10012</v>
      </c>
      <c r="D49" s="11">
        <v>3134.06</v>
      </c>
      <c r="E49" s="3" t="str">
        <f>_xlfn.XLOOKUP(A49,'Location list'!$A$2:$A$5,'Location list'!$B$2:$B$5)</f>
        <v>Gooey Ganache Grotto</v>
      </c>
      <c r="F49" s="3" t="str">
        <f>_xlfn.XLOOKUP(B49,'Location list'!$A$6:$A$11,'Location list'!$B$6:$B$11)</f>
        <v>Snickerdoodle Slopes</v>
      </c>
    </row>
    <row r="50" spans="1:6" x14ac:dyDescent="0.35">
      <c r="A50" s="3" t="s">
        <v>4</v>
      </c>
      <c r="B50" s="3" t="s">
        <v>11</v>
      </c>
      <c r="C50" s="3">
        <v>12770</v>
      </c>
      <c r="D50" s="11">
        <v>1188</v>
      </c>
      <c r="E50" s="3" t="str">
        <f>_xlfn.XLOOKUP(A50,'Location list'!$A$2:$A$5,'Location list'!$B$2:$B$5)</f>
        <v>Gooey Ganache Grotto</v>
      </c>
      <c r="F50" s="3" t="str">
        <f>_xlfn.XLOOKUP(B50,'Location list'!$A$6:$A$11,'Location list'!$B$6:$B$11)</f>
        <v>Snickerdoodle Slopes</v>
      </c>
    </row>
    <row r="51" spans="1:6" x14ac:dyDescent="0.35">
      <c r="A51" s="3" t="s">
        <v>4</v>
      </c>
      <c r="B51" s="3" t="s">
        <v>11</v>
      </c>
      <c r="C51" s="3">
        <v>14352</v>
      </c>
      <c r="D51" s="11">
        <v>904.61</v>
      </c>
      <c r="E51" s="3" t="str">
        <f>_xlfn.XLOOKUP(A51,'Location list'!$A$2:$A$5,'Location list'!$B$2:$B$5)</f>
        <v>Gooey Ganache Grotto</v>
      </c>
      <c r="F51" s="3" t="str">
        <f>_xlfn.XLOOKUP(B51,'Location list'!$A$6:$A$11,'Location list'!$B$6:$B$11)</f>
        <v>Snickerdoodle Slopes</v>
      </c>
    </row>
    <row r="52" spans="1:6" x14ac:dyDescent="0.35">
      <c r="A52" s="3" t="s">
        <v>4</v>
      </c>
      <c r="B52" s="3" t="s">
        <v>11</v>
      </c>
      <c r="C52" s="3">
        <v>15952</v>
      </c>
      <c r="D52" s="11">
        <v>1643.54</v>
      </c>
      <c r="E52" s="3" t="str">
        <f>_xlfn.XLOOKUP(A52,'Location list'!$A$2:$A$5,'Location list'!$B$2:$B$5)</f>
        <v>Gooey Ganache Grotto</v>
      </c>
      <c r="F52" s="3" t="str">
        <f>_xlfn.XLOOKUP(B52,'Location list'!$A$6:$A$11,'Location list'!$B$6:$B$11)</f>
        <v>Snickerdoodle Slopes</v>
      </c>
    </row>
    <row r="53" spans="1:6" x14ac:dyDescent="0.35">
      <c r="A53" s="3" t="s">
        <v>4</v>
      </c>
      <c r="B53" s="3" t="s">
        <v>11</v>
      </c>
      <c r="C53" s="3">
        <v>19620</v>
      </c>
      <c r="D53" s="11">
        <v>844.25</v>
      </c>
      <c r="E53" s="3" t="str">
        <f>_xlfn.XLOOKUP(A53,'Location list'!$A$2:$A$5,'Location list'!$B$2:$B$5)</f>
        <v>Gooey Ganache Grotto</v>
      </c>
      <c r="F53" s="3" t="str">
        <f>_xlfn.XLOOKUP(B53,'Location list'!$A$6:$A$11,'Location list'!$B$6:$B$11)</f>
        <v>Snickerdoodle Slopes</v>
      </c>
    </row>
    <row r="54" spans="1:6" x14ac:dyDescent="0.35">
      <c r="A54" s="3" t="s">
        <v>4</v>
      </c>
      <c r="B54" s="3" t="s">
        <v>11</v>
      </c>
      <c r="C54" s="3">
        <v>13344</v>
      </c>
      <c r="D54" s="11">
        <v>1775.16</v>
      </c>
      <c r="E54" s="3" t="str">
        <f>_xlfn.XLOOKUP(A54,'Location list'!$A$2:$A$5,'Location list'!$B$2:$B$5)</f>
        <v>Gooey Ganache Grotto</v>
      </c>
      <c r="F54" s="3" t="str">
        <f>_xlfn.XLOOKUP(B54,'Location list'!$A$6:$A$11,'Location list'!$B$6:$B$11)</f>
        <v>Snickerdoodle Slopes</v>
      </c>
    </row>
    <row r="55" spans="1:6" x14ac:dyDescent="0.35">
      <c r="A55" s="3" t="s">
        <v>4</v>
      </c>
      <c r="B55" s="3" t="s">
        <v>11</v>
      </c>
      <c r="C55" s="3">
        <v>11767</v>
      </c>
      <c r="D55" s="11">
        <v>741.68</v>
      </c>
      <c r="E55" s="3" t="str">
        <f>_xlfn.XLOOKUP(A55,'Location list'!$A$2:$A$5,'Location list'!$B$2:$B$5)</f>
        <v>Gooey Ganache Grotto</v>
      </c>
      <c r="F55" s="3" t="str">
        <f>_xlfn.XLOOKUP(B55,'Location list'!$A$6:$A$11,'Location list'!$B$6:$B$11)</f>
        <v>Snickerdoodle Slopes</v>
      </c>
    </row>
    <row r="56" spans="1:6" x14ac:dyDescent="0.35">
      <c r="A56" s="3" t="s">
        <v>4</v>
      </c>
      <c r="B56" s="3" t="s">
        <v>11</v>
      </c>
      <c r="C56" s="3">
        <v>11684</v>
      </c>
      <c r="D56" s="11">
        <v>3423.77</v>
      </c>
      <c r="E56" s="3" t="str">
        <f>_xlfn.XLOOKUP(A56,'Location list'!$A$2:$A$5,'Location list'!$B$2:$B$5)</f>
        <v>Gooey Ganache Grotto</v>
      </c>
      <c r="F56" s="3" t="str">
        <f>_xlfn.XLOOKUP(B56,'Location list'!$A$6:$A$11,'Location list'!$B$6:$B$11)</f>
        <v>Snickerdoodle Slopes</v>
      </c>
    </row>
    <row r="57" spans="1:6" x14ac:dyDescent="0.35">
      <c r="A57" s="3" t="s">
        <v>4</v>
      </c>
      <c r="B57" s="3" t="s">
        <v>11</v>
      </c>
      <c r="C57" s="3">
        <v>17271</v>
      </c>
      <c r="D57" s="11">
        <v>1779.44</v>
      </c>
      <c r="E57" s="3" t="str">
        <f>_xlfn.XLOOKUP(A57,'Location list'!$A$2:$A$5,'Location list'!$B$2:$B$5)</f>
        <v>Gooey Ganache Grotto</v>
      </c>
      <c r="F57" s="3" t="str">
        <f>_xlfn.XLOOKUP(B57,'Location list'!$A$6:$A$11,'Location list'!$B$6:$B$11)</f>
        <v>Snickerdoodle Slopes</v>
      </c>
    </row>
    <row r="58" spans="1:6" x14ac:dyDescent="0.35">
      <c r="A58" s="3" t="s">
        <v>4</v>
      </c>
      <c r="B58" s="3" t="s">
        <v>11</v>
      </c>
      <c r="C58" s="3">
        <v>16147</v>
      </c>
      <c r="D58" s="11">
        <v>2955.39</v>
      </c>
      <c r="E58" s="3" t="str">
        <f>_xlfn.XLOOKUP(A58,'Location list'!$A$2:$A$5,'Location list'!$B$2:$B$5)</f>
        <v>Gooey Ganache Grotto</v>
      </c>
      <c r="F58" s="3" t="str">
        <f>_xlfn.XLOOKUP(B58,'Location list'!$A$6:$A$11,'Location list'!$B$6:$B$11)</f>
        <v>Snickerdoodle Slopes</v>
      </c>
    </row>
    <row r="59" spans="1:6" x14ac:dyDescent="0.35">
      <c r="A59" s="3" t="s">
        <v>4</v>
      </c>
      <c r="B59" s="3" t="s">
        <v>11</v>
      </c>
      <c r="C59" s="3">
        <v>11770</v>
      </c>
      <c r="D59" s="11">
        <v>506.47</v>
      </c>
      <c r="E59" s="3" t="str">
        <f>_xlfn.XLOOKUP(A59,'Location list'!$A$2:$A$5,'Location list'!$B$2:$B$5)</f>
        <v>Gooey Ganache Grotto</v>
      </c>
      <c r="F59" s="3" t="str">
        <f>_xlfn.XLOOKUP(B59,'Location list'!$A$6:$A$11,'Location list'!$B$6:$B$11)</f>
        <v>Snickerdoodle Slopes</v>
      </c>
    </row>
    <row r="60" spans="1:6" x14ac:dyDescent="0.35">
      <c r="A60" s="3" t="s">
        <v>4</v>
      </c>
      <c r="B60" s="3" t="s">
        <v>11</v>
      </c>
      <c r="C60" s="3">
        <v>16813</v>
      </c>
      <c r="D60" s="11">
        <v>3581.68</v>
      </c>
      <c r="E60" s="3" t="str">
        <f>_xlfn.XLOOKUP(A60,'Location list'!$A$2:$A$5,'Location list'!$B$2:$B$5)</f>
        <v>Gooey Ganache Grotto</v>
      </c>
      <c r="F60" s="3" t="str">
        <f>_xlfn.XLOOKUP(B60,'Location list'!$A$6:$A$11,'Location list'!$B$6:$B$11)</f>
        <v>Snickerdoodle Slopes</v>
      </c>
    </row>
    <row r="61" spans="1:6" x14ac:dyDescent="0.35">
      <c r="A61" s="3" t="s">
        <v>4</v>
      </c>
      <c r="B61" s="3" t="s">
        <v>11</v>
      </c>
      <c r="C61" s="3">
        <v>15851</v>
      </c>
      <c r="D61" s="11">
        <v>1474.62</v>
      </c>
      <c r="E61" s="3" t="str">
        <f>_xlfn.XLOOKUP(A61,'Location list'!$A$2:$A$5,'Location list'!$B$2:$B$5)</f>
        <v>Gooey Ganache Grotto</v>
      </c>
      <c r="F61" s="3" t="str">
        <f>_xlfn.XLOOKUP(B61,'Location list'!$A$6:$A$11,'Location list'!$B$6:$B$11)</f>
        <v>Snickerdoodle Slopes</v>
      </c>
    </row>
    <row r="62" spans="1:6" x14ac:dyDescent="0.35">
      <c r="A62" s="3" t="s">
        <v>4</v>
      </c>
      <c r="B62" s="3" t="s">
        <v>11</v>
      </c>
      <c r="C62" s="3">
        <v>18131</v>
      </c>
      <c r="D62" s="11">
        <v>1142.8</v>
      </c>
      <c r="E62" s="3" t="str">
        <f>_xlfn.XLOOKUP(A62,'Location list'!$A$2:$A$5,'Location list'!$B$2:$B$5)</f>
        <v>Gooey Ganache Grotto</v>
      </c>
      <c r="F62" s="3" t="str">
        <f>_xlfn.XLOOKUP(B62,'Location list'!$A$6:$A$11,'Location list'!$B$6:$B$11)</f>
        <v>Snickerdoodle Slopes</v>
      </c>
    </row>
    <row r="63" spans="1:6" x14ac:dyDescent="0.35">
      <c r="A63" s="3" t="s">
        <v>4</v>
      </c>
      <c r="B63" s="3" t="s">
        <v>11</v>
      </c>
      <c r="C63" s="3">
        <v>17588</v>
      </c>
      <c r="D63" s="11">
        <v>580.94000000000005</v>
      </c>
      <c r="E63" s="3" t="str">
        <f>_xlfn.XLOOKUP(A63,'Location list'!$A$2:$A$5,'Location list'!$B$2:$B$5)</f>
        <v>Gooey Ganache Grotto</v>
      </c>
      <c r="F63" s="3" t="str">
        <f>_xlfn.XLOOKUP(B63,'Location list'!$A$6:$A$11,'Location list'!$B$6:$B$11)</f>
        <v>Snickerdoodle Slopes</v>
      </c>
    </row>
    <row r="64" spans="1:6" x14ac:dyDescent="0.35">
      <c r="A64" s="3" t="s">
        <v>4</v>
      </c>
      <c r="B64" s="3" t="s">
        <v>11</v>
      </c>
      <c r="C64" s="3">
        <v>16749</v>
      </c>
      <c r="D64" s="11">
        <v>2730.59</v>
      </c>
      <c r="E64" s="3" t="str">
        <f>_xlfn.XLOOKUP(A64,'Location list'!$A$2:$A$5,'Location list'!$B$2:$B$5)</f>
        <v>Gooey Ganache Grotto</v>
      </c>
      <c r="F64" s="3" t="str">
        <f>_xlfn.XLOOKUP(B64,'Location list'!$A$6:$A$11,'Location list'!$B$6:$B$11)</f>
        <v>Snickerdoodle Slopes</v>
      </c>
    </row>
    <row r="65" spans="1:6" x14ac:dyDescent="0.35">
      <c r="A65" s="3" t="s">
        <v>4</v>
      </c>
      <c r="B65" s="3" t="s">
        <v>11</v>
      </c>
      <c r="C65" s="3">
        <v>14415</v>
      </c>
      <c r="D65" s="11">
        <v>2350.08</v>
      </c>
      <c r="E65" s="3" t="str">
        <f>_xlfn.XLOOKUP(A65,'Location list'!$A$2:$A$5,'Location list'!$B$2:$B$5)</f>
        <v>Gooey Ganache Grotto</v>
      </c>
      <c r="F65" s="3" t="str">
        <f>_xlfn.XLOOKUP(B65,'Location list'!$A$6:$A$11,'Location list'!$B$6:$B$11)</f>
        <v>Snickerdoodle Slopes</v>
      </c>
    </row>
    <row r="66" spans="1:6" x14ac:dyDescent="0.35">
      <c r="A66" s="3" t="s">
        <v>4</v>
      </c>
      <c r="B66" s="3" t="s">
        <v>11</v>
      </c>
      <c r="C66" s="3">
        <v>12717</v>
      </c>
      <c r="D66" s="11">
        <v>2073.2600000000002</v>
      </c>
      <c r="E66" s="3" t="str">
        <f>_xlfn.XLOOKUP(A66,'Location list'!$A$2:$A$5,'Location list'!$B$2:$B$5)</f>
        <v>Gooey Ganache Grotto</v>
      </c>
      <c r="F66" s="3" t="str">
        <f>_xlfn.XLOOKUP(B66,'Location list'!$A$6:$A$11,'Location list'!$B$6:$B$11)</f>
        <v>Snickerdoodle Slopes</v>
      </c>
    </row>
    <row r="67" spans="1:6" x14ac:dyDescent="0.35">
      <c r="A67" s="3" t="s">
        <v>4</v>
      </c>
      <c r="B67" s="3" t="s">
        <v>11</v>
      </c>
      <c r="C67" s="3">
        <v>12120</v>
      </c>
      <c r="D67" s="11">
        <v>1127.53</v>
      </c>
      <c r="E67" s="3" t="str">
        <f>_xlfn.XLOOKUP(A67,'Location list'!$A$2:$A$5,'Location list'!$B$2:$B$5)</f>
        <v>Gooey Ganache Grotto</v>
      </c>
      <c r="F67" s="3" t="str">
        <f>_xlfn.XLOOKUP(B67,'Location list'!$A$6:$A$11,'Location list'!$B$6:$B$11)</f>
        <v>Snickerdoodle Slopes</v>
      </c>
    </row>
    <row r="68" spans="1:6" x14ac:dyDescent="0.35">
      <c r="A68" s="3" t="s">
        <v>4</v>
      </c>
      <c r="B68" s="3" t="s">
        <v>11</v>
      </c>
      <c r="C68" s="3">
        <v>11059</v>
      </c>
      <c r="D68" s="11">
        <v>697.05</v>
      </c>
      <c r="E68" s="3" t="str">
        <f>_xlfn.XLOOKUP(A68,'Location list'!$A$2:$A$5,'Location list'!$B$2:$B$5)</f>
        <v>Gooey Ganache Grotto</v>
      </c>
      <c r="F68" s="3" t="str">
        <f>_xlfn.XLOOKUP(B68,'Location list'!$A$6:$A$11,'Location list'!$B$6:$B$11)</f>
        <v>Snickerdoodle Slopes</v>
      </c>
    </row>
    <row r="69" spans="1:6" x14ac:dyDescent="0.35">
      <c r="A69" s="3" t="s">
        <v>4</v>
      </c>
      <c r="B69" s="3" t="s">
        <v>11</v>
      </c>
      <c r="C69" s="3">
        <v>13102</v>
      </c>
      <c r="D69" s="11">
        <v>694.8</v>
      </c>
      <c r="E69" s="3" t="str">
        <f>_xlfn.XLOOKUP(A69,'Location list'!$A$2:$A$5,'Location list'!$B$2:$B$5)</f>
        <v>Gooey Ganache Grotto</v>
      </c>
      <c r="F69" s="3" t="str">
        <f>_xlfn.XLOOKUP(B69,'Location list'!$A$6:$A$11,'Location list'!$B$6:$B$11)</f>
        <v>Snickerdoodle Slopes</v>
      </c>
    </row>
    <row r="70" spans="1:6" x14ac:dyDescent="0.35">
      <c r="A70" s="3" t="s">
        <v>4</v>
      </c>
      <c r="B70" s="3" t="s">
        <v>11</v>
      </c>
      <c r="C70" s="3">
        <v>11701</v>
      </c>
      <c r="D70" s="11">
        <v>5885.96</v>
      </c>
      <c r="E70" s="3" t="str">
        <f>_xlfn.XLOOKUP(A70,'Location list'!$A$2:$A$5,'Location list'!$B$2:$B$5)</f>
        <v>Gooey Ganache Grotto</v>
      </c>
      <c r="F70" s="3" t="str">
        <f>_xlfn.XLOOKUP(B70,'Location list'!$A$6:$A$11,'Location list'!$B$6:$B$11)</f>
        <v>Snickerdoodle Slopes</v>
      </c>
    </row>
    <row r="71" spans="1:6" x14ac:dyDescent="0.35">
      <c r="A71" s="3" t="s">
        <v>4</v>
      </c>
      <c r="B71" s="3" t="s">
        <v>11</v>
      </c>
      <c r="C71" s="3">
        <v>14198</v>
      </c>
      <c r="D71" s="11">
        <v>1320.84</v>
      </c>
      <c r="E71" s="3" t="str">
        <f>_xlfn.XLOOKUP(A71,'Location list'!$A$2:$A$5,'Location list'!$B$2:$B$5)</f>
        <v>Gooey Ganache Grotto</v>
      </c>
      <c r="F71" s="3" t="str">
        <f>_xlfn.XLOOKUP(B71,'Location list'!$A$6:$A$11,'Location list'!$B$6:$B$11)</f>
        <v>Snickerdoodle Slopes</v>
      </c>
    </row>
    <row r="72" spans="1:6" x14ac:dyDescent="0.35">
      <c r="A72" s="3" t="s">
        <v>4</v>
      </c>
      <c r="B72" s="3" t="s">
        <v>11</v>
      </c>
      <c r="C72" s="3">
        <v>13581</v>
      </c>
      <c r="D72" s="11">
        <v>1535.06</v>
      </c>
      <c r="E72" s="3" t="str">
        <f>_xlfn.XLOOKUP(A72,'Location list'!$A$2:$A$5,'Location list'!$B$2:$B$5)</f>
        <v>Gooey Ganache Grotto</v>
      </c>
      <c r="F72" s="3" t="str">
        <f>_xlfn.XLOOKUP(B72,'Location list'!$A$6:$A$11,'Location list'!$B$6:$B$11)</f>
        <v>Snickerdoodle Slopes</v>
      </c>
    </row>
    <row r="73" spans="1:6" x14ac:dyDescent="0.35">
      <c r="A73" s="3" t="s">
        <v>4</v>
      </c>
      <c r="B73" s="3" t="s">
        <v>11</v>
      </c>
      <c r="C73" s="3">
        <v>18803</v>
      </c>
      <c r="D73" s="11">
        <v>997.13</v>
      </c>
      <c r="E73" s="3" t="str">
        <f>_xlfn.XLOOKUP(A73,'Location list'!$A$2:$A$5,'Location list'!$B$2:$B$5)</f>
        <v>Gooey Ganache Grotto</v>
      </c>
      <c r="F73" s="3" t="str">
        <f>_xlfn.XLOOKUP(B73,'Location list'!$A$6:$A$11,'Location list'!$B$6:$B$11)</f>
        <v>Snickerdoodle Slopes</v>
      </c>
    </row>
    <row r="74" spans="1:6" x14ac:dyDescent="0.35">
      <c r="A74" s="3" t="s">
        <v>4</v>
      </c>
      <c r="B74" s="3" t="s">
        <v>11</v>
      </c>
      <c r="C74" s="3">
        <v>16734</v>
      </c>
      <c r="D74" s="11">
        <v>5740.27</v>
      </c>
      <c r="E74" s="3" t="str">
        <f>_xlfn.XLOOKUP(A74,'Location list'!$A$2:$A$5,'Location list'!$B$2:$B$5)</f>
        <v>Gooey Ganache Grotto</v>
      </c>
      <c r="F74" s="3" t="str">
        <f>_xlfn.XLOOKUP(B74,'Location list'!$A$6:$A$11,'Location list'!$B$6:$B$11)</f>
        <v>Snickerdoodle Slopes</v>
      </c>
    </row>
    <row r="75" spans="1:6" x14ac:dyDescent="0.35">
      <c r="A75" s="3" t="s">
        <v>4</v>
      </c>
      <c r="B75" s="3" t="s">
        <v>11</v>
      </c>
      <c r="C75" s="3">
        <v>16952</v>
      </c>
      <c r="D75" s="11">
        <v>1577.05</v>
      </c>
      <c r="E75" s="3" t="str">
        <f>_xlfn.XLOOKUP(A75,'Location list'!$A$2:$A$5,'Location list'!$B$2:$B$5)</f>
        <v>Gooey Ganache Grotto</v>
      </c>
      <c r="F75" s="3" t="str">
        <f>_xlfn.XLOOKUP(B75,'Location list'!$A$6:$A$11,'Location list'!$B$6:$B$11)</f>
        <v>Snickerdoodle Slopes</v>
      </c>
    </row>
    <row r="76" spans="1:6" x14ac:dyDescent="0.35">
      <c r="A76" s="3" t="s">
        <v>4</v>
      </c>
      <c r="B76" s="3" t="s">
        <v>10</v>
      </c>
      <c r="C76" s="3">
        <v>14513</v>
      </c>
      <c r="D76" s="11">
        <v>1630.29</v>
      </c>
      <c r="E76" s="3" t="str">
        <f>_xlfn.XLOOKUP(A76,'Location list'!$A$2:$A$5,'Location list'!$B$2:$B$5)</f>
        <v>Gooey Ganache Grotto</v>
      </c>
      <c r="F76" s="3" t="str">
        <f>_xlfn.XLOOKUP(B76,'Location list'!$A$6:$A$11,'Location list'!$B$6:$B$11)</f>
        <v>Sherbet Shoreline</v>
      </c>
    </row>
    <row r="77" spans="1:6" x14ac:dyDescent="0.35">
      <c r="A77" s="3" t="s">
        <v>4</v>
      </c>
      <c r="B77" s="3" t="s">
        <v>10</v>
      </c>
      <c r="C77" s="3">
        <v>12133</v>
      </c>
      <c r="D77" s="11">
        <v>1120.28</v>
      </c>
      <c r="E77" s="3" t="str">
        <f>_xlfn.XLOOKUP(A77,'Location list'!$A$2:$A$5,'Location list'!$B$2:$B$5)</f>
        <v>Gooey Ganache Grotto</v>
      </c>
      <c r="F77" s="3" t="str">
        <f>_xlfn.XLOOKUP(B77,'Location list'!$A$6:$A$11,'Location list'!$B$6:$B$11)</f>
        <v>Sherbet Shoreline</v>
      </c>
    </row>
    <row r="78" spans="1:6" x14ac:dyDescent="0.35">
      <c r="A78" s="3" t="s">
        <v>4</v>
      </c>
      <c r="B78" s="3" t="s">
        <v>10</v>
      </c>
      <c r="C78" s="3">
        <v>10254</v>
      </c>
      <c r="D78" s="11">
        <v>229.01</v>
      </c>
      <c r="E78" s="3" t="str">
        <f>_xlfn.XLOOKUP(A78,'Location list'!$A$2:$A$5,'Location list'!$B$2:$B$5)</f>
        <v>Gooey Ganache Grotto</v>
      </c>
      <c r="F78" s="3" t="str">
        <f>_xlfn.XLOOKUP(B78,'Location list'!$A$6:$A$11,'Location list'!$B$6:$B$11)</f>
        <v>Sherbet Shoreline</v>
      </c>
    </row>
    <row r="79" spans="1:6" x14ac:dyDescent="0.35">
      <c r="A79" s="3" t="s">
        <v>4</v>
      </c>
      <c r="B79" s="3" t="s">
        <v>10</v>
      </c>
      <c r="C79" s="3">
        <v>13173</v>
      </c>
      <c r="D79" s="11">
        <v>557.66</v>
      </c>
      <c r="E79" s="3" t="str">
        <f>_xlfn.XLOOKUP(A79,'Location list'!$A$2:$A$5,'Location list'!$B$2:$B$5)</f>
        <v>Gooey Ganache Grotto</v>
      </c>
      <c r="F79" s="3" t="str">
        <f>_xlfn.XLOOKUP(B79,'Location list'!$A$6:$A$11,'Location list'!$B$6:$B$11)</f>
        <v>Sherbet Shoreline</v>
      </c>
    </row>
    <row r="80" spans="1:6" x14ac:dyDescent="0.35">
      <c r="A80" s="3" t="s">
        <v>4</v>
      </c>
      <c r="B80" s="3" t="s">
        <v>10</v>
      </c>
      <c r="C80" s="3">
        <v>12462</v>
      </c>
      <c r="D80" s="11">
        <v>2147.62</v>
      </c>
      <c r="E80" s="3" t="str">
        <f>_xlfn.XLOOKUP(A80,'Location list'!$A$2:$A$5,'Location list'!$B$2:$B$5)</f>
        <v>Gooey Ganache Grotto</v>
      </c>
      <c r="F80" s="3" t="str">
        <f>_xlfn.XLOOKUP(B80,'Location list'!$A$6:$A$11,'Location list'!$B$6:$B$11)</f>
        <v>Sherbet Shoreline</v>
      </c>
    </row>
    <row r="81" spans="1:6" x14ac:dyDescent="0.35">
      <c r="A81" s="3" t="s">
        <v>4</v>
      </c>
      <c r="B81" s="3" t="s">
        <v>10</v>
      </c>
      <c r="C81" s="3">
        <v>17565</v>
      </c>
      <c r="D81" s="11">
        <v>7418.28</v>
      </c>
      <c r="E81" s="3" t="str">
        <f>_xlfn.XLOOKUP(A81,'Location list'!$A$2:$A$5,'Location list'!$B$2:$B$5)</f>
        <v>Gooey Ganache Grotto</v>
      </c>
      <c r="F81" s="3" t="str">
        <f>_xlfn.XLOOKUP(B81,'Location list'!$A$6:$A$11,'Location list'!$B$6:$B$11)</f>
        <v>Sherbet Shoreline</v>
      </c>
    </row>
    <row r="82" spans="1:6" x14ac:dyDescent="0.35">
      <c r="A82" s="3" t="s">
        <v>4</v>
      </c>
      <c r="B82" s="3" t="s">
        <v>10</v>
      </c>
      <c r="C82" s="3">
        <v>18026</v>
      </c>
      <c r="D82" s="11">
        <v>5269.6</v>
      </c>
      <c r="E82" s="3" t="str">
        <f>_xlfn.XLOOKUP(A82,'Location list'!$A$2:$A$5,'Location list'!$B$2:$B$5)</f>
        <v>Gooey Ganache Grotto</v>
      </c>
      <c r="F82" s="3" t="str">
        <f>_xlfn.XLOOKUP(B82,'Location list'!$A$6:$A$11,'Location list'!$B$6:$B$11)</f>
        <v>Sherbet Shoreline</v>
      </c>
    </row>
    <row r="83" spans="1:6" x14ac:dyDescent="0.35">
      <c r="A83" s="3" t="s">
        <v>4</v>
      </c>
      <c r="B83" s="3" t="s">
        <v>10</v>
      </c>
      <c r="C83" s="3">
        <v>15483</v>
      </c>
      <c r="D83" s="11">
        <v>2513.41</v>
      </c>
      <c r="E83" s="3" t="str">
        <f>_xlfn.XLOOKUP(A83,'Location list'!$A$2:$A$5,'Location list'!$B$2:$B$5)</f>
        <v>Gooey Ganache Grotto</v>
      </c>
      <c r="F83" s="3" t="str">
        <f>_xlfn.XLOOKUP(B83,'Location list'!$A$6:$A$11,'Location list'!$B$6:$B$11)</f>
        <v>Sherbet Shoreline</v>
      </c>
    </row>
    <row r="84" spans="1:6" x14ac:dyDescent="0.35">
      <c r="A84" s="3" t="s">
        <v>4</v>
      </c>
      <c r="B84" s="3" t="s">
        <v>10</v>
      </c>
      <c r="C84" s="3">
        <v>17582</v>
      </c>
      <c r="D84" s="11">
        <v>2150.86</v>
      </c>
      <c r="E84" s="3" t="str">
        <f>_xlfn.XLOOKUP(A84,'Location list'!$A$2:$A$5,'Location list'!$B$2:$B$5)</f>
        <v>Gooey Ganache Grotto</v>
      </c>
      <c r="F84" s="3" t="str">
        <f>_xlfn.XLOOKUP(B84,'Location list'!$A$6:$A$11,'Location list'!$B$6:$B$11)</f>
        <v>Sherbet Shoreline</v>
      </c>
    </row>
    <row r="85" spans="1:6" x14ac:dyDescent="0.35">
      <c r="A85" s="3" t="s">
        <v>4</v>
      </c>
      <c r="B85" s="3" t="s">
        <v>10</v>
      </c>
      <c r="C85" s="3">
        <v>17767</v>
      </c>
      <c r="D85" s="11">
        <v>2173.5</v>
      </c>
      <c r="E85" s="3" t="str">
        <f>_xlfn.XLOOKUP(A85,'Location list'!$A$2:$A$5,'Location list'!$B$2:$B$5)</f>
        <v>Gooey Ganache Grotto</v>
      </c>
      <c r="F85" s="3" t="str">
        <f>_xlfn.XLOOKUP(B85,'Location list'!$A$6:$A$11,'Location list'!$B$6:$B$11)</f>
        <v>Sherbet Shoreline</v>
      </c>
    </row>
    <row r="86" spans="1:6" x14ac:dyDescent="0.35">
      <c r="A86" s="3" t="s">
        <v>4</v>
      </c>
      <c r="B86" s="3" t="s">
        <v>10</v>
      </c>
      <c r="C86" s="3">
        <v>10881</v>
      </c>
      <c r="D86" s="11">
        <v>3507.31</v>
      </c>
      <c r="E86" s="3" t="str">
        <f>_xlfn.XLOOKUP(A86,'Location list'!$A$2:$A$5,'Location list'!$B$2:$B$5)</f>
        <v>Gooey Ganache Grotto</v>
      </c>
      <c r="F86" s="3" t="str">
        <f>_xlfn.XLOOKUP(B86,'Location list'!$A$6:$A$11,'Location list'!$B$6:$B$11)</f>
        <v>Sherbet Shoreline</v>
      </c>
    </row>
    <row r="87" spans="1:6" x14ac:dyDescent="0.35">
      <c r="A87" s="3" t="s">
        <v>4</v>
      </c>
      <c r="B87" s="3" t="s">
        <v>10</v>
      </c>
      <c r="C87" s="3">
        <v>15306</v>
      </c>
      <c r="D87" s="11">
        <v>954.07</v>
      </c>
      <c r="E87" s="3" t="str">
        <f>_xlfn.XLOOKUP(A87,'Location list'!$A$2:$A$5,'Location list'!$B$2:$B$5)</f>
        <v>Gooey Ganache Grotto</v>
      </c>
      <c r="F87" s="3" t="str">
        <f>_xlfn.XLOOKUP(B87,'Location list'!$A$6:$A$11,'Location list'!$B$6:$B$11)</f>
        <v>Sherbet Shoreline</v>
      </c>
    </row>
    <row r="88" spans="1:6" x14ac:dyDescent="0.35">
      <c r="A88" s="3" t="s">
        <v>4</v>
      </c>
      <c r="B88" s="3" t="s">
        <v>10</v>
      </c>
      <c r="C88" s="3">
        <v>15166</v>
      </c>
      <c r="D88" s="11">
        <v>1097.01</v>
      </c>
      <c r="E88" s="3" t="str">
        <f>_xlfn.XLOOKUP(A88,'Location list'!$A$2:$A$5,'Location list'!$B$2:$B$5)</f>
        <v>Gooey Ganache Grotto</v>
      </c>
      <c r="F88" s="3" t="str">
        <f>_xlfn.XLOOKUP(B88,'Location list'!$A$6:$A$11,'Location list'!$B$6:$B$11)</f>
        <v>Sherbet Shoreline</v>
      </c>
    </row>
    <row r="89" spans="1:6" x14ac:dyDescent="0.35">
      <c r="A89" s="3" t="s">
        <v>4</v>
      </c>
      <c r="B89" s="3" t="s">
        <v>10</v>
      </c>
      <c r="C89" s="3">
        <v>11296</v>
      </c>
      <c r="D89" s="11">
        <v>1607.8</v>
      </c>
      <c r="E89" s="3" t="str">
        <f>_xlfn.XLOOKUP(A89,'Location list'!$A$2:$A$5,'Location list'!$B$2:$B$5)</f>
        <v>Gooey Ganache Grotto</v>
      </c>
      <c r="F89" s="3" t="str">
        <f>_xlfn.XLOOKUP(B89,'Location list'!$A$6:$A$11,'Location list'!$B$6:$B$11)</f>
        <v>Sherbet Shoreline</v>
      </c>
    </row>
    <row r="90" spans="1:6" x14ac:dyDescent="0.35">
      <c r="A90" s="3" t="s">
        <v>4</v>
      </c>
      <c r="B90" s="3" t="s">
        <v>10</v>
      </c>
      <c r="C90" s="3">
        <v>15024</v>
      </c>
      <c r="D90" s="11">
        <v>335.54</v>
      </c>
      <c r="E90" s="3" t="str">
        <f>_xlfn.XLOOKUP(A90,'Location list'!$A$2:$A$5,'Location list'!$B$2:$B$5)</f>
        <v>Gooey Ganache Grotto</v>
      </c>
      <c r="F90" s="3" t="str">
        <f>_xlfn.XLOOKUP(B90,'Location list'!$A$6:$A$11,'Location list'!$B$6:$B$11)</f>
        <v>Sherbet Shoreline</v>
      </c>
    </row>
    <row r="91" spans="1:6" x14ac:dyDescent="0.35">
      <c r="A91" s="3" t="s">
        <v>4</v>
      </c>
      <c r="B91" s="3" t="s">
        <v>10</v>
      </c>
      <c r="C91" s="3">
        <v>13635</v>
      </c>
      <c r="D91" s="11">
        <v>986.26</v>
      </c>
      <c r="E91" s="3" t="str">
        <f>_xlfn.XLOOKUP(A91,'Location list'!$A$2:$A$5,'Location list'!$B$2:$B$5)</f>
        <v>Gooey Ganache Grotto</v>
      </c>
      <c r="F91" s="3" t="str">
        <f>_xlfn.XLOOKUP(B91,'Location list'!$A$6:$A$11,'Location list'!$B$6:$B$11)</f>
        <v>Sherbet Shoreline</v>
      </c>
    </row>
    <row r="92" spans="1:6" x14ac:dyDescent="0.35">
      <c r="A92" s="3" t="s">
        <v>4</v>
      </c>
      <c r="B92" s="3" t="s">
        <v>10</v>
      </c>
      <c r="C92" s="3">
        <v>17180</v>
      </c>
      <c r="D92" s="11">
        <v>383.69</v>
      </c>
      <c r="E92" s="3" t="str">
        <f>_xlfn.XLOOKUP(A92,'Location list'!$A$2:$A$5,'Location list'!$B$2:$B$5)</f>
        <v>Gooey Ganache Grotto</v>
      </c>
      <c r="F92" s="3" t="str">
        <f>_xlfn.XLOOKUP(B92,'Location list'!$A$6:$A$11,'Location list'!$B$6:$B$11)</f>
        <v>Sherbet Shoreline</v>
      </c>
    </row>
    <row r="93" spans="1:6" x14ac:dyDescent="0.35">
      <c r="A93" s="3" t="s">
        <v>4</v>
      </c>
      <c r="B93" s="3" t="s">
        <v>10</v>
      </c>
      <c r="C93" s="3">
        <v>19144</v>
      </c>
      <c r="D93" s="11">
        <v>2533.39</v>
      </c>
      <c r="E93" s="3" t="str">
        <f>_xlfn.XLOOKUP(A93,'Location list'!$A$2:$A$5,'Location list'!$B$2:$B$5)</f>
        <v>Gooey Ganache Grotto</v>
      </c>
      <c r="F93" s="3" t="str">
        <f>_xlfn.XLOOKUP(B93,'Location list'!$A$6:$A$11,'Location list'!$B$6:$B$11)</f>
        <v>Sherbet Shoreline</v>
      </c>
    </row>
    <row r="94" spans="1:6" x14ac:dyDescent="0.35">
      <c r="A94" s="3" t="s">
        <v>4</v>
      </c>
      <c r="B94" s="3" t="s">
        <v>10</v>
      </c>
      <c r="C94" s="3">
        <v>19032</v>
      </c>
      <c r="D94" s="11">
        <v>3279.85</v>
      </c>
      <c r="E94" s="3" t="str">
        <f>_xlfn.XLOOKUP(A94,'Location list'!$A$2:$A$5,'Location list'!$B$2:$B$5)</f>
        <v>Gooey Ganache Grotto</v>
      </c>
      <c r="F94" s="3" t="str">
        <f>_xlfn.XLOOKUP(B94,'Location list'!$A$6:$A$11,'Location list'!$B$6:$B$11)</f>
        <v>Sherbet Shoreline</v>
      </c>
    </row>
    <row r="95" spans="1:6" x14ac:dyDescent="0.35">
      <c r="A95" s="3" t="s">
        <v>4</v>
      </c>
      <c r="B95" s="3" t="s">
        <v>10</v>
      </c>
      <c r="C95" s="3">
        <v>19958</v>
      </c>
      <c r="D95" s="11">
        <v>5435.23</v>
      </c>
      <c r="E95" s="3" t="str">
        <f>_xlfn.XLOOKUP(A95,'Location list'!$A$2:$A$5,'Location list'!$B$2:$B$5)</f>
        <v>Gooey Ganache Grotto</v>
      </c>
      <c r="F95" s="3" t="str">
        <f>_xlfn.XLOOKUP(B95,'Location list'!$A$6:$A$11,'Location list'!$B$6:$B$11)</f>
        <v>Sherbet Shoreline</v>
      </c>
    </row>
    <row r="96" spans="1:6" x14ac:dyDescent="0.35">
      <c r="A96" s="3" t="s">
        <v>4</v>
      </c>
      <c r="B96" s="3" t="s">
        <v>10</v>
      </c>
      <c r="C96" s="3">
        <v>18077</v>
      </c>
      <c r="D96" s="11">
        <v>1849.88</v>
      </c>
      <c r="E96" s="3" t="str">
        <f>_xlfn.XLOOKUP(A96,'Location list'!$A$2:$A$5,'Location list'!$B$2:$B$5)</f>
        <v>Gooey Ganache Grotto</v>
      </c>
      <c r="F96" s="3" t="str">
        <f>_xlfn.XLOOKUP(B96,'Location list'!$A$6:$A$11,'Location list'!$B$6:$B$11)</f>
        <v>Sherbet Shoreline</v>
      </c>
    </row>
    <row r="97" spans="1:6" x14ac:dyDescent="0.35">
      <c r="A97" s="3" t="s">
        <v>4</v>
      </c>
      <c r="B97" s="3" t="s">
        <v>10</v>
      </c>
      <c r="C97" s="3">
        <v>17107</v>
      </c>
      <c r="D97" s="11">
        <v>5172.0200000000004</v>
      </c>
      <c r="E97" s="3" t="str">
        <f>_xlfn.XLOOKUP(A97,'Location list'!$A$2:$A$5,'Location list'!$B$2:$B$5)</f>
        <v>Gooey Ganache Grotto</v>
      </c>
      <c r="F97" s="3" t="str">
        <f>_xlfn.XLOOKUP(B97,'Location list'!$A$6:$A$11,'Location list'!$B$6:$B$11)</f>
        <v>Sherbet Shoreline</v>
      </c>
    </row>
    <row r="98" spans="1:6" x14ac:dyDescent="0.35">
      <c r="A98" s="3" t="s">
        <v>4</v>
      </c>
      <c r="B98" s="3" t="s">
        <v>10</v>
      </c>
      <c r="C98" s="3">
        <v>14367</v>
      </c>
      <c r="D98" s="11">
        <v>751.87</v>
      </c>
      <c r="E98" s="3" t="str">
        <f>_xlfn.XLOOKUP(A98,'Location list'!$A$2:$A$5,'Location list'!$B$2:$B$5)</f>
        <v>Gooey Ganache Grotto</v>
      </c>
      <c r="F98" s="3" t="str">
        <f>_xlfn.XLOOKUP(B98,'Location list'!$A$6:$A$11,'Location list'!$B$6:$B$11)</f>
        <v>Sherbet Shoreline</v>
      </c>
    </row>
    <row r="99" spans="1:6" x14ac:dyDescent="0.35">
      <c r="A99" s="3" t="s">
        <v>4</v>
      </c>
      <c r="B99" s="3" t="s">
        <v>10</v>
      </c>
      <c r="C99" s="3">
        <v>18791</v>
      </c>
      <c r="D99" s="11">
        <v>6996.52</v>
      </c>
      <c r="E99" s="3" t="str">
        <f>_xlfn.XLOOKUP(A99,'Location list'!$A$2:$A$5,'Location list'!$B$2:$B$5)</f>
        <v>Gooey Ganache Grotto</v>
      </c>
      <c r="F99" s="3" t="str">
        <f>_xlfn.XLOOKUP(B99,'Location list'!$A$6:$A$11,'Location list'!$B$6:$B$11)</f>
        <v>Sherbet Shoreline</v>
      </c>
    </row>
    <row r="100" spans="1:6" x14ac:dyDescent="0.35">
      <c r="A100" s="3" t="s">
        <v>4</v>
      </c>
      <c r="B100" s="3" t="s">
        <v>10</v>
      </c>
      <c r="C100" s="3">
        <v>18548</v>
      </c>
      <c r="D100" s="11">
        <v>15252.64</v>
      </c>
      <c r="E100" s="3" t="str">
        <f>_xlfn.XLOOKUP(A100,'Location list'!$A$2:$A$5,'Location list'!$B$2:$B$5)</f>
        <v>Gooey Ganache Grotto</v>
      </c>
      <c r="F100" s="3" t="str">
        <f>_xlfn.XLOOKUP(B100,'Location list'!$A$6:$A$11,'Location list'!$B$6:$B$11)</f>
        <v>Sherbet Shoreline</v>
      </c>
    </row>
    <row r="101" spans="1:6" x14ac:dyDescent="0.35">
      <c r="A101" s="3" t="s">
        <v>4</v>
      </c>
      <c r="B101" s="3" t="s">
        <v>10</v>
      </c>
      <c r="C101" s="3">
        <v>13823</v>
      </c>
      <c r="D101" s="11">
        <v>2658.62</v>
      </c>
      <c r="E101" s="3" t="str">
        <f>_xlfn.XLOOKUP(A101,'Location list'!$A$2:$A$5,'Location list'!$B$2:$B$5)</f>
        <v>Gooey Ganache Grotto</v>
      </c>
      <c r="F101" s="3" t="str">
        <f>_xlfn.XLOOKUP(B101,'Location list'!$A$6:$A$11,'Location list'!$B$6:$B$11)</f>
        <v>Sherbet Shoreline</v>
      </c>
    </row>
    <row r="102" spans="1:6" x14ac:dyDescent="0.35">
      <c r="A102" s="3" t="s">
        <v>4</v>
      </c>
      <c r="B102" s="3" t="s">
        <v>10</v>
      </c>
      <c r="C102" s="3">
        <v>15977</v>
      </c>
      <c r="D102" s="11">
        <v>197.05</v>
      </c>
      <c r="E102" s="3" t="str">
        <f>_xlfn.XLOOKUP(A102,'Location list'!$A$2:$A$5,'Location list'!$B$2:$B$5)</f>
        <v>Gooey Ganache Grotto</v>
      </c>
      <c r="F102" s="3" t="str">
        <f>_xlfn.XLOOKUP(B102,'Location list'!$A$6:$A$11,'Location list'!$B$6:$B$11)</f>
        <v>Sherbet Shoreline</v>
      </c>
    </row>
    <row r="103" spans="1:6" x14ac:dyDescent="0.35">
      <c r="A103" s="3" t="s">
        <v>4</v>
      </c>
      <c r="B103" s="3" t="s">
        <v>10</v>
      </c>
      <c r="C103" s="3">
        <v>11467</v>
      </c>
      <c r="D103" s="11">
        <v>1173.46</v>
      </c>
      <c r="E103" s="3" t="str">
        <f>_xlfn.XLOOKUP(A103,'Location list'!$A$2:$A$5,'Location list'!$B$2:$B$5)</f>
        <v>Gooey Ganache Grotto</v>
      </c>
      <c r="F103" s="3" t="str">
        <f>_xlfn.XLOOKUP(B103,'Location list'!$A$6:$A$11,'Location list'!$B$6:$B$11)</f>
        <v>Sherbet Shoreline</v>
      </c>
    </row>
    <row r="104" spans="1:6" x14ac:dyDescent="0.35">
      <c r="A104" s="3" t="s">
        <v>4</v>
      </c>
      <c r="B104" s="3" t="s">
        <v>10</v>
      </c>
      <c r="C104" s="3">
        <v>11870</v>
      </c>
      <c r="D104" s="11">
        <v>1808.2</v>
      </c>
      <c r="E104" s="3" t="str">
        <f>_xlfn.XLOOKUP(A104,'Location list'!$A$2:$A$5,'Location list'!$B$2:$B$5)</f>
        <v>Gooey Ganache Grotto</v>
      </c>
      <c r="F104" s="3" t="str">
        <f>_xlfn.XLOOKUP(B104,'Location list'!$A$6:$A$11,'Location list'!$B$6:$B$11)</f>
        <v>Sherbet Shoreline</v>
      </c>
    </row>
    <row r="105" spans="1:6" x14ac:dyDescent="0.35">
      <c r="A105" s="3" t="s">
        <v>4</v>
      </c>
      <c r="B105" s="3" t="s">
        <v>10</v>
      </c>
      <c r="C105" s="3">
        <v>10931</v>
      </c>
      <c r="D105" s="11">
        <v>1446.54</v>
      </c>
      <c r="E105" s="3" t="str">
        <f>_xlfn.XLOOKUP(A105,'Location list'!$A$2:$A$5,'Location list'!$B$2:$B$5)</f>
        <v>Gooey Ganache Grotto</v>
      </c>
      <c r="F105" s="3" t="str">
        <f>_xlfn.XLOOKUP(B105,'Location list'!$A$6:$A$11,'Location list'!$B$6:$B$11)</f>
        <v>Sherbet Shoreline</v>
      </c>
    </row>
    <row r="106" spans="1:6" x14ac:dyDescent="0.35">
      <c r="A106" s="3" t="s">
        <v>4</v>
      </c>
      <c r="B106" s="3" t="s">
        <v>9</v>
      </c>
      <c r="C106" s="3">
        <v>16124</v>
      </c>
      <c r="D106" s="11">
        <v>2257.36</v>
      </c>
      <c r="E106" s="3" t="str">
        <f>_xlfn.XLOOKUP(A106,'Location list'!$A$2:$A$5,'Location list'!$B$2:$B$5)</f>
        <v>Gooey Ganache Grotto</v>
      </c>
      <c r="F106" s="3" t="str">
        <f>_xlfn.XLOOKUP(B106,'Location list'!$A$6:$A$11,'Location list'!$B$6:$B$11)</f>
        <v>Sugarplum Springs</v>
      </c>
    </row>
    <row r="107" spans="1:6" x14ac:dyDescent="0.35">
      <c r="A107" s="3" t="s">
        <v>4</v>
      </c>
      <c r="B107" s="3" t="s">
        <v>9</v>
      </c>
      <c r="C107" s="3">
        <v>12293</v>
      </c>
      <c r="D107" s="11">
        <v>245.86</v>
      </c>
      <c r="E107" s="3" t="str">
        <f>_xlfn.XLOOKUP(A107,'Location list'!$A$2:$A$5,'Location list'!$B$2:$B$5)</f>
        <v>Gooey Ganache Grotto</v>
      </c>
      <c r="F107" s="3" t="str">
        <f>_xlfn.XLOOKUP(B107,'Location list'!$A$6:$A$11,'Location list'!$B$6:$B$11)</f>
        <v>Sugarplum Springs</v>
      </c>
    </row>
    <row r="108" spans="1:6" x14ac:dyDescent="0.35">
      <c r="A108" s="3" t="s">
        <v>4</v>
      </c>
      <c r="B108" s="3" t="s">
        <v>9</v>
      </c>
      <c r="C108" s="3">
        <v>13558</v>
      </c>
      <c r="D108" s="11">
        <v>3525.08</v>
      </c>
      <c r="E108" s="3" t="str">
        <f>_xlfn.XLOOKUP(A108,'Location list'!$A$2:$A$5,'Location list'!$B$2:$B$5)</f>
        <v>Gooey Ganache Grotto</v>
      </c>
      <c r="F108" s="3" t="str">
        <f>_xlfn.XLOOKUP(B108,'Location list'!$A$6:$A$11,'Location list'!$B$6:$B$11)</f>
        <v>Sugarplum Springs</v>
      </c>
    </row>
    <row r="109" spans="1:6" x14ac:dyDescent="0.35">
      <c r="A109" s="3" t="s">
        <v>4</v>
      </c>
      <c r="B109" s="3" t="s">
        <v>9</v>
      </c>
      <c r="C109" s="3">
        <v>11215</v>
      </c>
      <c r="D109" s="11">
        <v>448.6</v>
      </c>
      <c r="E109" s="3" t="str">
        <f>_xlfn.XLOOKUP(A109,'Location list'!$A$2:$A$5,'Location list'!$B$2:$B$5)</f>
        <v>Gooey Ganache Grotto</v>
      </c>
      <c r="F109" s="3" t="str">
        <f>_xlfn.XLOOKUP(B109,'Location list'!$A$6:$A$11,'Location list'!$B$6:$B$11)</f>
        <v>Sugarplum Springs</v>
      </c>
    </row>
    <row r="110" spans="1:6" x14ac:dyDescent="0.35">
      <c r="A110" s="3" t="s">
        <v>4</v>
      </c>
      <c r="B110" s="3" t="s">
        <v>9</v>
      </c>
      <c r="C110" s="3">
        <v>19952</v>
      </c>
      <c r="D110" s="11">
        <v>5786.08</v>
      </c>
      <c r="E110" s="3" t="str">
        <f>_xlfn.XLOOKUP(A110,'Location list'!$A$2:$A$5,'Location list'!$B$2:$B$5)</f>
        <v>Gooey Ganache Grotto</v>
      </c>
      <c r="F110" s="3" t="str">
        <f>_xlfn.XLOOKUP(B110,'Location list'!$A$6:$A$11,'Location list'!$B$6:$B$11)</f>
        <v>Sugarplum Springs</v>
      </c>
    </row>
    <row r="111" spans="1:6" x14ac:dyDescent="0.35">
      <c r="A111" s="3" t="s">
        <v>4</v>
      </c>
      <c r="B111" s="3" t="s">
        <v>9</v>
      </c>
      <c r="C111" s="3">
        <v>17074</v>
      </c>
      <c r="D111" s="11">
        <v>7683.3</v>
      </c>
      <c r="E111" s="3" t="str">
        <f>_xlfn.XLOOKUP(A111,'Location list'!$A$2:$A$5,'Location list'!$B$2:$B$5)</f>
        <v>Gooey Ganache Grotto</v>
      </c>
      <c r="F111" s="3" t="str">
        <f>_xlfn.XLOOKUP(B111,'Location list'!$A$6:$A$11,'Location list'!$B$6:$B$11)</f>
        <v>Sugarplum Springs</v>
      </c>
    </row>
    <row r="112" spans="1:6" x14ac:dyDescent="0.35">
      <c r="A112" s="3" t="s">
        <v>4</v>
      </c>
      <c r="B112" s="3" t="s">
        <v>9</v>
      </c>
      <c r="C112" s="3">
        <v>13992</v>
      </c>
      <c r="D112" s="11">
        <v>2658.48</v>
      </c>
      <c r="E112" s="3" t="str">
        <f>_xlfn.XLOOKUP(A112,'Location list'!$A$2:$A$5,'Location list'!$B$2:$B$5)</f>
        <v>Gooey Ganache Grotto</v>
      </c>
      <c r="F112" s="3" t="str">
        <f>_xlfn.XLOOKUP(B112,'Location list'!$A$6:$A$11,'Location list'!$B$6:$B$11)</f>
        <v>Sugarplum Springs</v>
      </c>
    </row>
    <row r="113" spans="1:6" x14ac:dyDescent="0.35">
      <c r="A113" s="3" t="s">
        <v>4</v>
      </c>
      <c r="B113" s="3" t="s">
        <v>9</v>
      </c>
      <c r="C113" s="3">
        <v>16742</v>
      </c>
      <c r="D113" s="11">
        <v>9375.52</v>
      </c>
      <c r="E113" s="3" t="str">
        <f>_xlfn.XLOOKUP(A113,'Location list'!$A$2:$A$5,'Location list'!$B$2:$B$5)</f>
        <v>Gooey Ganache Grotto</v>
      </c>
      <c r="F113" s="3" t="str">
        <f>_xlfn.XLOOKUP(B113,'Location list'!$A$6:$A$11,'Location list'!$B$6:$B$11)</f>
        <v>Sugarplum Springs</v>
      </c>
    </row>
    <row r="114" spans="1:6" x14ac:dyDescent="0.35">
      <c r="A114" s="3" t="s">
        <v>4</v>
      </c>
      <c r="B114" s="3" t="s">
        <v>9</v>
      </c>
      <c r="C114" s="3">
        <v>12959</v>
      </c>
      <c r="D114" s="11">
        <v>1166.31</v>
      </c>
      <c r="E114" s="3" t="str">
        <f>_xlfn.XLOOKUP(A114,'Location list'!$A$2:$A$5,'Location list'!$B$2:$B$5)</f>
        <v>Gooey Ganache Grotto</v>
      </c>
      <c r="F114" s="3" t="str">
        <f>_xlfn.XLOOKUP(B114,'Location list'!$A$6:$A$11,'Location list'!$B$6:$B$11)</f>
        <v>Sugarplum Springs</v>
      </c>
    </row>
    <row r="115" spans="1:6" x14ac:dyDescent="0.35">
      <c r="A115" s="3" t="s">
        <v>4</v>
      </c>
      <c r="B115" s="3" t="s">
        <v>9</v>
      </c>
      <c r="C115" s="3">
        <v>14206</v>
      </c>
      <c r="D115" s="11">
        <v>1278.54</v>
      </c>
      <c r="E115" s="3" t="str">
        <f>_xlfn.XLOOKUP(A115,'Location list'!$A$2:$A$5,'Location list'!$B$2:$B$5)</f>
        <v>Gooey Ganache Grotto</v>
      </c>
      <c r="F115" s="3" t="str">
        <f>_xlfn.XLOOKUP(B115,'Location list'!$A$6:$A$11,'Location list'!$B$6:$B$11)</f>
        <v>Sugarplum Springs</v>
      </c>
    </row>
    <row r="116" spans="1:6" x14ac:dyDescent="0.35">
      <c r="A116" s="3" t="s">
        <v>4</v>
      </c>
      <c r="B116" s="3" t="s">
        <v>9</v>
      </c>
      <c r="C116" s="3">
        <v>12605</v>
      </c>
      <c r="D116" s="11">
        <v>5672.25</v>
      </c>
      <c r="E116" s="3" t="str">
        <f>_xlfn.XLOOKUP(A116,'Location list'!$A$2:$A$5,'Location list'!$B$2:$B$5)</f>
        <v>Gooey Ganache Grotto</v>
      </c>
      <c r="F116" s="3" t="str">
        <f>_xlfn.XLOOKUP(B116,'Location list'!$A$6:$A$11,'Location list'!$B$6:$B$11)</f>
        <v>Sugarplum Springs</v>
      </c>
    </row>
    <row r="117" spans="1:6" x14ac:dyDescent="0.35">
      <c r="A117" s="3" t="s">
        <v>4</v>
      </c>
      <c r="B117" s="3" t="s">
        <v>9</v>
      </c>
      <c r="C117" s="3">
        <v>15528</v>
      </c>
      <c r="D117" s="11">
        <v>4813.68</v>
      </c>
      <c r="E117" s="3" t="str">
        <f>_xlfn.XLOOKUP(A117,'Location list'!$A$2:$A$5,'Location list'!$B$2:$B$5)</f>
        <v>Gooey Ganache Grotto</v>
      </c>
      <c r="F117" s="3" t="str">
        <f>_xlfn.XLOOKUP(B117,'Location list'!$A$6:$A$11,'Location list'!$B$6:$B$11)</f>
        <v>Sugarplum Springs</v>
      </c>
    </row>
    <row r="118" spans="1:6" x14ac:dyDescent="0.35">
      <c r="A118" s="3" t="s">
        <v>4</v>
      </c>
      <c r="B118" s="3" t="s">
        <v>9</v>
      </c>
      <c r="C118" s="3">
        <v>15406</v>
      </c>
      <c r="D118" s="11">
        <v>6162.4</v>
      </c>
      <c r="E118" s="3" t="str">
        <f>_xlfn.XLOOKUP(A118,'Location list'!$A$2:$A$5,'Location list'!$B$2:$B$5)</f>
        <v>Gooey Ganache Grotto</v>
      </c>
      <c r="F118" s="3" t="str">
        <f>_xlfn.XLOOKUP(B118,'Location list'!$A$6:$A$11,'Location list'!$B$6:$B$11)</f>
        <v>Sugarplum Springs</v>
      </c>
    </row>
    <row r="119" spans="1:6" x14ac:dyDescent="0.35">
      <c r="A119" s="3" t="s">
        <v>4</v>
      </c>
      <c r="B119" s="3" t="s">
        <v>9</v>
      </c>
      <c r="C119" s="3">
        <v>16249</v>
      </c>
      <c r="D119" s="11">
        <v>1949.88</v>
      </c>
      <c r="E119" s="3" t="str">
        <f>_xlfn.XLOOKUP(A119,'Location list'!$A$2:$A$5,'Location list'!$B$2:$B$5)</f>
        <v>Gooey Ganache Grotto</v>
      </c>
      <c r="F119" s="3" t="str">
        <f>_xlfn.XLOOKUP(B119,'Location list'!$A$6:$A$11,'Location list'!$B$6:$B$11)</f>
        <v>Sugarplum Springs</v>
      </c>
    </row>
    <row r="120" spans="1:6" x14ac:dyDescent="0.35">
      <c r="A120" s="3" t="s">
        <v>4</v>
      </c>
      <c r="B120" s="3" t="s">
        <v>9</v>
      </c>
      <c r="C120" s="3">
        <v>16612</v>
      </c>
      <c r="D120" s="11">
        <v>4651.3599999999997</v>
      </c>
      <c r="E120" s="3" t="str">
        <f>_xlfn.XLOOKUP(A120,'Location list'!$A$2:$A$5,'Location list'!$B$2:$B$5)</f>
        <v>Gooey Ganache Grotto</v>
      </c>
      <c r="F120" s="3" t="str">
        <f>_xlfn.XLOOKUP(B120,'Location list'!$A$6:$A$11,'Location list'!$B$6:$B$11)</f>
        <v>Sugarplum Springs</v>
      </c>
    </row>
    <row r="121" spans="1:6" x14ac:dyDescent="0.35">
      <c r="A121" s="3" t="s">
        <v>4</v>
      </c>
      <c r="B121" s="3" t="s">
        <v>9</v>
      </c>
      <c r="C121" s="3">
        <v>13781</v>
      </c>
      <c r="D121" s="11">
        <v>5098.97</v>
      </c>
      <c r="E121" s="3" t="str">
        <f>_xlfn.XLOOKUP(A121,'Location list'!$A$2:$A$5,'Location list'!$B$2:$B$5)</f>
        <v>Gooey Ganache Grotto</v>
      </c>
      <c r="F121" s="3" t="str">
        <f>_xlfn.XLOOKUP(B121,'Location list'!$A$6:$A$11,'Location list'!$B$6:$B$11)</f>
        <v>Sugarplum Springs</v>
      </c>
    </row>
    <row r="122" spans="1:6" x14ac:dyDescent="0.35">
      <c r="A122" s="3" t="s">
        <v>4</v>
      </c>
      <c r="B122" s="3" t="s">
        <v>9</v>
      </c>
      <c r="C122" s="3">
        <v>19581</v>
      </c>
      <c r="D122" s="11">
        <v>4503.63</v>
      </c>
      <c r="E122" s="3" t="str">
        <f>_xlfn.XLOOKUP(A122,'Location list'!$A$2:$A$5,'Location list'!$B$2:$B$5)</f>
        <v>Gooey Ganache Grotto</v>
      </c>
      <c r="F122" s="3" t="str">
        <f>_xlfn.XLOOKUP(B122,'Location list'!$A$6:$A$11,'Location list'!$B$6:$B$11)</f>
        <v>Sugarplum Springs</v>
      </c>
    </row>
    <row r="123" spans="1:6" x14ac:dyDescent="0.35">
      <c r="A123" s="3" t="s">
        <v>4</v>
      </c>
      <c r="B123" s="3" t="s">
        <v>9</v>
      </c>
      <c r="C123" s="3">
        <v>18811</v>
      </c>
      <c r="D123" s="11">
        <v>376.22</v>
      </c>
      <c r="E123" s="3" t="str">
        <f>_xlfn.XLOOKUP(A123,'Location list'!$A$2:$A$5,'Location list'!$B$2:$B$5)</f>
        <v>Gooey Ganache Grotto</v>
      </c>
      <c r="F123" s="3" t="str">
        <f>_xlfn.XLOOKUP(B123,'Location list'!$A$6:$A$11,'Location list'!$B$6:$B$11)</f>
        <v>Sugarplum Springs</v>
      </c>
    </row>
    <row r="124" spans="1:6" x14ac:dyDescent="0.35">
      <c r="A124" s="3" t="s">
        <v>4</v>
      </c>
      <c r="B124" s="3" t="s">
        <v>9</v>
      </c>
      <c r="C124" s="3">
        <v>12071</v>
      </c>
      <c r="D124" s="11">
        <v>0</v>
      </c>
      <c r="E124" s="3" t="str">
        <f>_xlfn.XLOOKUP(A124,'Location list'!$A$2:$A$5,'Location list'!$B$2:$B$5)</f>
        <v>Gooey Ganache Grotto</v>
      </c>
      <c r="F124" s="3" t="str">
        <f>_xlfn.XLOOKUP(B124,'Location list'!$A$6:$A$11,'Location list'!$B$6:$B$11)</f>
        <v>Sugarplum Springs</v>
      </c>
    </row>
    <row r="125" spans="1:6" x14ac:dyDescent="0.35">
      <c r="A125" s="3" t="s">
        <v>4</v>
      </c>
      <c r="B125" s="3" t="s">
        <v>9</v>
      </c>
      <c r="C125" s="3">
        <v>12104</v>
      </c>
      <c r="D125" s="11">
        <v>3994.32</v>
      </c>
      <c r="E125" s="3" t="str">
        <f>_xlfn.XLOOKUP(A125,'Location list'!$A$2:$A$5,'Location list'!$B$2:$B$5)</f>
        <v>Gooey Ganache Grotto</v>
      </c>
      <c r="F125" s="3" t="str">
        <f>_xlfn.XLOOKUP(B125,'Location list'!$A$6:$A$11,'Location list'!$B$6:$B$11)</f>
        <v>Sugarplum Springs</v>
      </c>
    </row>
    <row r="126" spans="1:6" x14ac:dyDescent="0.35">
      <c r="A126" s="3" t="s">
        <v>4</v>
      </c>
      <c r="B126" s="3" t="s">
        <v>9</v>
      </c>
      <c r="C126" s="3">
        <v>18568</v>
      </c>
      <c r="D126" s="11">
        <v>3156.56</v>
      </c>
      <c r="E126" s="3" t="str">
        <f>_xlfn.XLOOKUP(A126,'Location list'!$A$2:$A$5,'Location list'!$B$2:$B$5)</f>
        <v>Gooey Ganache Grotto</v>
      </c>
      <c r="F126" s="3" t="str">
        <f>_xlfn.XLOOKUP(B126,'Location list'!$A$6:$A$11,'Location list'!$B$6:$B$11)</f>
        <v>Sugarplum Springs</v>
      </c>
    </row>
    <row r="127" spans="1:6" x14ac:dyDescent="0.35">
      <c r="A127" s="3" t="s">
        <v>4</v>
      </c>
      <c r="B127" s="3" t="s">
        <v>9</v>
      </c>
      <c r="C127" s="3">
        <v>15326</v>
      </c>
      <c r="D127" s="11">
        <v>153.26</v>
      </c>
      <c r="E127" s="3" t="str">
        <f>_xlfn.XLOOKUP(A127,'Location list'!$A$2:$A$5,'Location list'!$B$2:$B$5)</f>
        <v>Gooey Ganache Grotto</v>
      </c>
      <c r="F127" s="3" t="str">
        <f>_xlfn.XLOOKUP(B127,'Location list'!$A$6:$A$11,'Location list'!$B$6:$B$11)</f>
        <v>Sugarplum Springs</v>
      </c>
    </row>
    <row r="128" spans="1:6" x14ac:dyDescent="0.35">
      <c r="A128" s="3" t="s">
        <v>4</v>
      </c>
      <c r="B128" s="3" t="s">
        <v>9</v>
      </c>
      <c r="C128" s="3">
        <v>11819</v>
      </c>
      <c r="D128" s="11">
        <v>4609.41</v>
      </c>
      <c r="E128" s="3" t="str">
        <f>_xlfn.XLOOKUP(A128,'Location list'!$A$2:$A$5,'Location list'!$B$2:$B$5)</f>
        <v>Gooey Ganache Grotto</v>
      </c>
      <c r="F128" s="3" t="str">
        <f>_xlfn.XLOOKUP(B128,'Location list'!$A$6:$A$11,'Location list'!$B$6:$B$11)</f>
        <v>Sugarplum Springs</v>
      </c>
    </row>
    <row r="129" spans="1:6" x14ac:dyDescent="0.35">
      <c r="A129" s="3" t="s">
        <v>4</v>
      </c>
      <c r="B129" s="3" t="s">
        <v>9</v>
      </c>
      <c r="C129" s="3">
        <v>16881</v>
      </c>
      <c r="D129" s="11">
        <v>1519.29</v>
      </c>
      <c r="E129" s="3" t="str">
        <f>_xlfn.XLOOKUP(A129,'Location list'!$A$2:$A$5,'Location list'!$B$2:$B$5)</f>
        <v>Gooey Ganache Grotto</v>
      </c>
      <c r="F129" s="3" t="str">
        <f>_xlfn.XLOOKUP(B129,'Location list'!$A$6:$A$11,'Location list'!$B$6:$B$11)</f>
        <v>Sugarplum Springs</v>
      </c>
    </row>
    <row r="130" spans="1:6" x14ac:dyDescent="0.35">
      <c r="A130" s="3" t="s">
        <v>4</v>
      </c>
      <c r="B130" s="3" t="s">
        <v>9</v>
      </c>
      <c r="C130" s="3">
        <v>14671</v>
      </c>
      <c r="D130" s="11">
        <v>-146.71</v>
      </c>
      <c r="E130" s="3" t="str">
        <f>_xlfn.XLOOKUP(A130,'Location list'!$A$2:$A$5,'Location list'!$B$2:$B$5)</f>
        <v>Gooey Ganache Grotto</v>
      </c>
      <c r="F130" s="3" t="str">
        <f>_xlfn.XLOOKUP(B130,'Location list'!$A$6:$A$11,'Location list'!$B$6:$B$11)</f>
        <v>Sugarplum Springs</v>
      </c>
    </row>
    <row r="131" spans="1:6" x14ac:dyDescent="0.35">
      <c r="A131" s="3" t="s">
        <v>4</v>
      </c>
      <c r="B131" s="3" t="s">
        <v>9</v>
      </c>
      <c r="C131" s="3">
        <v>18887</v>
      </c>
      <c r="D131" s="11">
        <v>1322.09</v>
      </c>
      <c r="E131" s="3" t="str">
        <f>_xlfn.XLOOKUP(A131,'Location list'!$A$2:$A$5,'Location list'!$B$2:$B$5)</f>
        <v>Gooey Ganache Grotto</v>
      </c>
      <c r="F131" s="3" t="str">
        <f>_xlfn.XLOOKUP(B131,'Location list'!$A$6:$A$11,'Location list'!$B$6:$B$11)</f>
        <v>Sugarplum Springs</v>
      </c>
    </row>
    <row r="132" spans="1:6" x14ac:dyDescent="0.35">
      <c r="A132" s="3" t="s">
        <v>4</v>
      </c>
      <c r="B132" s="3" t="s">
        <v>9</v>
      </c>
      <c r="C132" s="3">
        <v>14501</v>
      </c>
      <c r="D132" s="11">
        <v>290.02</v>
      </c>
      <c r="E132" s="3" t="str">
        <f>_xlfn.XLOOKUP(A132,'Location list'!$A$2:$A$5,'Location list'!$B$2:$B$5)</f>
        <v>Gooey Ganache Grotto</v>
      </c>
      <c r="F132" s="3" t="str">
        <f>_xlfn.XLOOKUP(B132,'Location list'!$A$6:$A$11,'Location list'!$B$6:$B$11)</f>
        <v>Sugarplum Springs</v>
      </c>
    </row>
    <row r="133" spans="1:6" x14ac:dyDescent="0.35">
      <c r="A133" s="3" t="s">
        <v>4</v>
      </c>
      <c r="B133" s="3" t="s">
        <v>9</v>
      </c>
      <c r="C133" s="3">
        <v>14323</v>
      </c>
      <c r="D133" s="11">
        <v>1718.76</v>
      </c>
      <c r="E133" s="3" t="str">
        <f>_xlfn.XLOOKUP(A133,'Location list'!$A$2:$A$5,'Location list'!$B$2:$B$5)</f>
        <v>Gooey Ganache Grotto</v>
      </c>
      <c r="F133" s="3" t="str">
        <f>_xlfn.XLOOKUP(B133,'Location list'!$A$6:$A$11,'Location list'!$B$6:$B$11)</f>
        <v>Sugarplum Springs</v>
      </c>
    </row>
    <row r="134" spans="1:6" x14ac:dyDescent="0.35">
      <c r="A134" s="3" t="s">
        <v>4</v>
      </c>
      <c r="B134" s="3" t="s">
        <v>9</v>
      </c>
      <c r="C134" s="3">
        <v>11816</v>
      </c>
      <c r="D134" s="11">
        <v>2008.72</v>
      </c>
      <c r="E134" s="3" t="str">
        <f>_xlfn.XLOOKUP(A134,'Location list'!$A$2:$A$5,'Location list'!$B$2:$B$5)</f>
        <v>Gooey Ganache Grotto</v>
      </c>
      <c r="F134" s="3" t="str">
        <f>_xlfn.XLOOKUP(B134,'Location list'!$A$6:$A$11,'Location list'!$B$6:$B$11)</f>
        <v>Sugarplum Springs</v>
      </c>
    </row>
    <row r="135" spans="1:6" x14ac:dyDescent="0.35">
      <c r="A135" s="3" t="s">
        <v>4</v>
      </c>
      <c r="B135" s="3" t="s">
        <v>9</v>
      </c>
      <c r="C135" s="3">
        <v>16751</v>
      </c>
      <c r="D135" s="11">
        <v>335.02</v>
      </c>
      <c r="E135" s="3" t="str">
        <f>_xlfn.XLOOKUP(A135,'Location list'!$A$2:$A$5,'Location list'!$B$2:$B$5)</f>
        <v>Gooey Ganache Grotto</v>
      </c>
      <c r="F135" s="3" t="str">
        <f>_xlfn.XLOOKUP(B135,'Location list'!$A$6:$A$11,'Location list'!$B$6:$B$11)</f>
        <v>Sugarplum Springs</v>
      </c>
    </row>
    <row r="136" spans="1:6" x14ac:dyDescent="0.35">
      <c r="A136" s="3" t="s">
        <v>4</v>
      </c>
      <c r="B136" s="3" t="s">
        <v>9</v>
      </c>
      <c r="C136" s="3">
        <v>14847</v>
      </c>
      <c r="D136" s="11">
        <v>1781.64</v>
      </c>
      <c r="E136" s="3" t="str">
        <f>_xlfn.XLOOKUP(A136,'Location list'!$A$2:$A$5,'Location list'!$B$2:$B$5)</f>
        <v>Gooey Ganache Grotto</v>
      </c>
      <c r="F136" s="3" t="str">
        <f>_xlfn.XLOOKUP(B136,'Location list'!$A$6:$A$11,'Location list'!$B$6:$B$11)</f>
        <v>Sugarplum Springs</v>
      </c>
    </row>
    <row r="137" spans="1:6" x14ac:dyDescent="0.35">
      <c r="A137" s="3" t="s">
        <v>4</v>
      </c>
      <c r="B137" s="3" t="s">
        <v>9</v>
      </c>
      <c r="C137" s="3">
        <v>10227</v>
      </c>
      <c r="D137" s="11">
        <v>-102.27</v>
      </c>
      <c r="E137" s="3" t="str">
        <f>_xlfn.XLOOKUP(A137,'Location list'!$A$2:$A$5,'Location list'!$B$2:$B$5)</f>
        <v>Gooey Ganache Grotto</v>
      </c>
      <c r="F137" s="3" t="str">
        <f>_xlfn.XLOOKUP(B137,'Location list'!$A$6:$A$11,'Location list'!$B$6:$B$11)</f>
        <v>Sugarplum Springs</v>
      </c>
    </row>
    <row r="138" spans="1:6" x14ac:dyDescent="0.35">
      <c r="A138" s="3" t="s">
        <v>4</v>
      </c>
      <c r="B138" s="3" t="s">
        <v>9</v>
      </c>
      <c r="C138" s="3">
        <v>16940</v>
      </c>
      <c r="D138" s="11">
        <v>169.4</v>
      </c>
      <c r="E138" s="3" t="str">
        <f>_xlfn.XLOOKUP(A138,'Location list'!$A$2:$A$5,'Location list'!$B$2:$B$5)</f>
        <v>Gooey Ganache Grotto</v>
      </c>
      <c r="F138" s="3" t="str">
        <f>_xlfn.XLOOKUP(B138,'Location list'!$A$6:$A$11,'Location list'!$B$6:$B$11)</f>
        <v>Sugarplum Springs</v>
      </c>
    </row>
    <row r="139" spans="1:6" x14ac:dyDescent="0.35">
      <c r="A139" s="3" t="s">
        <v>4</v>
      </c>
      <c r="B139" s="3" t="s">
        <v>9</v>
      </c>
      <c r="C139" s="3">
        <v>10710</v>
      </c>
      <c r="D139" s="11">
        <v>3427.2</v>
      </c>
      <c r="E139" s="3" t="str">
        <f>_xlfn.XLOOKUP(A139,'Location list'!$A$2:$A$5,'Location list'!$B$2:$B$5)</f>
        <v>Gooey Ganache Grotto</v>
      </c>
      <c r="F139" s="3" t="str">
        <f>_xlfn.XLOOKUP(B139,'Location list'!$A$6:$A$11,'Location list'!$B$6:$B$11)</f>
        <v>Sugarplum Springs</v>
      </c>
    </row>
    <row r="140" spans="1:6" x14ac:dyDescent="0.35">
      <c r="A140" s="3" t="s">
        <v>4</v>
      </c>
      <c r="B140" s="3" t="s">
        <v>9</v>
      </c>
      <c r="C140" s="3">
        <v>12547</v>
      </c>
      <c r="D140" s="11">
        <v>7277.26</v>
      </c>
      <c r="E140" s="3" t="str">
        <f>_xlfn.XLOOKUP(A140,'Location list'!$A$2:$A$5,'Location list'!$B$2:$B$5)</f>
        <v>Gooey Ganache Grotto</v>
      </c>
      <c r="F140" s="3" t="str">
        <f>_xlfn.XLOOKUP(B140,'Location list'!$A$6:$A$11,'Location list'!$B$6:$B$11)</f>
        <v>Sugarplum Springs</v>
      </c>
    </row>
    <row r="141" spans="1:6" x14ac:dyDescent="0.35">
      <c r="A141" s="3" t="s">
        <v>4</v>
      </c>
      <c r="B141" s="3" t="s">
        <v>9</v>
      </c>
      <c r="C141" s="3">
        <v>12540</v>
      </c>
      <c r="D141" s="11">
        <v>1630.2</v>
      </c>
      <c r="E141" s="3" t="str">
        <f>_xlfn.XLOOKUP(A141,'Location list'!$A$2:$A$5,'Location list'!$B$2:$B$5)</f>
        <v>Gooey Ganache Grotto</v>
      </c>
      <c r="F141" s="3" t="str">
        <f>_xlfn.XLOOKUP(B141,'Location list'!$A$6:$A$11,'Location list'!$B$6:$B$11)</f>
        <v>Sugarplum Springs</v>
      </c>
    </row>
    <row r="142" spans="1:6" x14ac:dyDescent="0.35">
      <c r="A142" s="3" t="s">
        <v>4</v>
      </c>
      <c r="B142" s="3" t="s">
        <v>8</v>
      </c>
      <c r="C142" s="3">
        <v>14176</v>
      </c>
      <c r="D142" s="11">
        <v>469.83</v>
      </c>
      <c r="E142" s="3" t="str">
        <f>_xlfn.XLOOKUP(A142,'Location list'!$A$2:$A$5,'Location list'!$B$2:$B$5)</f>
        <v>Gooey Ganache Grotto</v>
      </c>
      <c r="F142" s="3" t="str">
        <f>_xlfn.XLOOKUP(B142,'Location list'!$A$6:$A$11,'Location list'!$B$6:$B$11)</f>
        <v>Sugar Swirl Spires</v>
      </c>
    </row>
    <row r="143" spans="1:6" x14ac:dyDescent="0.35">
      <c r="A143" s="3" t="s">
        <v>4</v>
      </c>
      <c r="B143" s="3" t="s">
        <v>8</v>
      </c>
      <c r="C143" s="3">
        <v>14785</v>
      </c>
      <c r="D143" s="11">
        <v>637.87</v>
      </c>
      <c r="E143" s="3" t="str">
        <f>_xlfn.XLOOKUP(A143,'Location list'!$A$2:$A$5,'Location list'!$B$2:$B$5)</f>
        <v>Gooey Ganache Grotto</v>
      </c>
      <c r="F143" s="3" t="str">
        <f>_xlfn.XLOOKUP(B143,'Location list'!$A$6:$A$11,'Location list'!$B$6:$B$11)</f>
        <v>Sugar Swirl Spires</v>
      </c>
    </row>
    <row r="144" spans="1:6" x14ac:dyDescent="0.35">
      <c r="A144" s="3" t="s">
        <v>4</v>
      </c>
      <c r="B144" s="3" t="s">
        <v>8</v>
      </c>
      <c r="C144" s="3">
        <v>14777</v>
      </c>
      <c r="D144" s="11">
        <v>933.06</v>
      </c>
      <c r="E144" s="3" t="str">
        <f>_xlfn.XLOOKUP(A144,'Location list'!$A$2:$A$5,'Location list'!$B$2:$B$5)</f>
        <v>Gooey Ganache Grotto</v>
      </c>
      <c r="F144" s="3" t="str">
        <f>_xlfn.XLOOKUP(B144,'Location list'!$A$6:$A$11,'Location list'!$B$6:$B$11)</f>
        <v>Sugar Swirl Spires</v>
      </c>
    </row>
    <row r="145" spans="1:6" x14ac:dyDescent="0.35">
      <c r="A145" s="3" t="s">
        <v>4</v>
      </c>
      <c r="B145" s="3" t="s">
        <v>8</v>
      </c>
      <c r="C145" s="3">
        <v>19725</v>
      </c>
      <c r="D145" s="11">
        <v>653.74</v>
      </c>
      <c r="E145" s="3" t="str">
        <f>_xlfn.XLOOKUP(A145,'Location list'!$A$2:$A$5,'Location list'!$B$2:$B$5)</f>
        <v>Gooey Ganache Grotto</v>
      </c>
      <c r="F145" s="3" t="str">
        <f>_xlfn.XLOOKUP(B145,'Location list'!$A$6:$A$11,'Location list'!$B$6:$B$11)</f>
        <v>Sugar Swirl Spires</v>
      </c>
    </row>
    <row r="146" spans="1:6" x14ac:dyDescent="0.35">
      <c r="A146" s="3" t="s">
        <v>4</v>
      </c>
      <c r="B146" s="3" t="s">
        <v>8</v>
      </c>
      <c r="C146" s="3">
        <v>12285</v>
      </c>
      <c r="D146" s="11">
        <v>652.86</v>
      </c>
      <c r="E146" s="3" t="str">
        <f>_xlfn.XLOOKUP(A146,'Location list'!$A$2:$A$5,'Location list'!$B$2:$B$5)</f>
        <v>Gooey Ganache Grotto</v>
      </c>
      <c r="F146" s="3" t="str">
        <f>_xlfn.XLOOKUP(B146,'Location list'!$A$6:$A$11,'Location list'!$B$6:$B$11)</f>
        <v>Sugar Swirl Spires</v>
      </c>
    </row>
    <row r="147" spans="1:6" x14ac:dyDescent="0.35">
      <c r="A147" s="3" t="s">
        <v>4</v>
      </c>
      <c r="B147" s="3" t="s">
        <v>8</v>
      </c>
      <c r="C147" s="3">
        <v>11961</v>
      </c>
      <c r="D147" s="11">
        <v>3267.06</v>
      </c>
      <c r="E147" s="3" t="str">
        <f>_xlfn.XLOOKUP(A147,'Location list'!$A$2:$A$5,'Location list'!$B$2:$B$5)</f>
        <v>Gooey Ganache Grotto</v>
      </c>
      <c r="F147" s="3" t="str">
        <f>_xlfn.XLOOKUP(B147,'Location list'!$A$6:$A$11,'Location list'!$B$6:$B$11)</f>
        <v>Sugar Swirl Spires</v>
      </c>
    </row>
    <row r="148" spans="1:6" x14ac:dyDescent="0.35">
      <c r="A148" s="3" t="s">
        <v>4</v>
      </c>
      <c r="B148" s="3" t="s">
        <v>8</v>
      </c>
      <c r="C148" s="3">
        <v>19203</v>
      </c>
      <c r="D148" s="11">
        <v>252.38</v>
      </c>
      <c r="E148" s="3" t="str">
        <f>_xlfn.XLOOKUP(A148,'Location list'!$A$2:$A$5,'Location list'!$B$2:$B$5)</f>
        <v>Gooey Ganache Grotto</v>
      </c>
      <c r="F148" s="3" t="str">
        <f>_xlfn.XLOOKUP(B148,'Location list'!$A$6:$A$11,'Location list'!$B$6:$B$11)</f>
        <v>Sugar Swirl Spires</v>
      </c>
    </row>
    <row r="149" spans="1:6" x14ac:dyDescent="0.35">
      <c r="A149" s="3" t="s">
        <v>4</v>
      </c>
      <c r="B149" s="3" t="s">
        <v>8</v>
      </c>
      <c r="C149" s="3">
        <v>16925</v>
      </c>
      <c r="D149" s="11">
        <v>560.94000000000005</v>
      </c>
      <c r="E149" s="3" t="str">
        <f>_xlfn.XLOOKUP(A149,'Location list'!$A$2:$A$5,'Location list'!$B$2:$B$5)</f>
        <v>Gooey Ganache Grotto</v>
      </c>
      <c r="F149" s="3" t="str">
        <f>_xlfn.XLOOKUP(B149,'Location list'!$A$6:$A$11,'Location list'!$B$6:$B$11)</f>
        <v>Sugar Swirl Spires</v>
      </c>
    </row>
    <row r="150" spans="1:6" x14ac:dyDescent="0.35">
      <c r="A150" s="3" t="s">
        <v>4</v>
      </c>
      <c r="B150" s="3" t="s">
        <v>8</v>
      </c>
      <c r="C150" s="3">
        <v>10597</v>
      </c>
      <c r="D150" s="11">
        <v>1410.91</v>
      </c>
      <c r="E150" s="3" t="str">
        <f>_xlfn.XLOOKUP(A150,'Location list'!$A$2:$A$5,'Location list'!$B$2:$B$5)</f>
        <v>Gooey Ganache Grotto</v>
      </c>
      <c r="F150" s="3" t="str">
        <f>_xlfn.XLOOKUP(B150,'Location list'!$A$6:$A$11,'Location list'!$B$6:$B$11)</f>
        <v>Sugar Swirl Spires</v>
      </c>
    </row>
    <row r="151" spans="1:6" x14ac:dyDescent="0.35">
      <c r="A151" s="3" t="s">
        <v>4</v>
      </c>
      <c r="B151" s="3" t="s">
        <v>8</v>
      </c>
      <c r="C151" s="3">
        <v>12566</v>
      </c>
      <c r="D151" s="11">
        <v>416.47</v>
      </c>
      <c r="E151" s="3" t="str">
        <f>_xlfn.XLOOKUP(A151,'Location list'!$A$2:$A$5,'Location list'!$B$2:$B$5)</f>
        <v>Gooey Ganache Grotto</v>
      </c>
      <c r="F151" s="3" t="str">
        <f>_xlfn.XLOOKUP(B151,'Location list'!$A$6:$A$11,'Location list'!$B$6:$B$11)</f>
        <v>Sugar Swirl Spires</v>
      </c>
    </row>
    <row r="152" spans="1:6" x14ac:dyDescent="0.35">
      <c r="A152" s="3" t="s">
        <v>4</v>
      </c>
      <c r="B152" s="3" t="s">
        <v>8</v>
      </c>
      <c r="C152" s="3">
        <v>16590</v>
      </c>
      <c r="D152" s="11">
        <v>3038.34</v>
      </c>
      <c r="E152" s="3" t="str">
        <f>_xlfn.XLOOKUP(A152,'Location list'!$A$2:$A$5,'Location list'!$B$2:$B$5)</f>
        <v>Gooey Ganache Grotto</v>
      </c>
      <c r="F152" s="3" t="str">
        <f>_xlfn.XLOOKUP(B152,'Location list'!$A$6:$A$11,'Location list'!$B$6:$B$11)</f>
        <v>Sugar Swirl Spires</v>
      </c>
    </row>
    <row r="153" spans="1:6" x14ac:dyDescent="0.35">
      <c r="A153" s="3" t="s">
        <v>4</v>
      </c>
      <c r="B153" s="3" t="s">
        <v>8</v>
      </c>
      <c r="C153" s="3">
        <v>16389</v>
      </c>
      <c r="D153" s="11">
        <v>1854.3</v>
      </c>
      <c r="E153" s="3" t="str">
        <f>_xlfn.XLOOKUP(A153,'Location list'!$A$2:$A$5,'Location list'!$B$2:$B$5)</f>
        <v>Gooey Ganache Grotto</v>
      </c>
      <c r="F153" s="3" t="str">
        <f>_xlfn.XLOOKUP(B153,'Location list'!$A$6:$A$11,'Location list'!$B$6:$B$11)</f>
        <v>Sugar Swirl Spires</v>
      </c>
    </row>
    <row r="154" spans="1:6" x14ac:dyDescent="0.35">
      <c r="A154" s="3" t="s">
        <v>4</v>
      </c>
      <c r="B154" s="3" t="s">
        <v>8</v>
      </c>
      <c r="C154" s="3">
        <v>15172</v>
      </c>
      <c r="D154" s="11">
        <v>2475.1999999999998</v>
      </c>
      <c r="E154" s="3" t="str">
        <f>_xlfn.XLOOKUP(A154,'Location list'!$A$2:$A$5,'Location list'!$B$2:$B$5)</f>
        <v>Gooey Ganache Grotto</v>
      </c>
      <c r="F154" s="3" t="str">
        <f>_xlfn.XLOOKUP(B154,'Location list'!$A$6:$A$11,'Location list'!$B$6:$B$11)</f>
        <v>Sugar Swirl Spires</v>
      </c>
    </row>
    <row r="155" spans="1:6" x14ac:dyDescent="0.35">
      <c r="A155" s="3" t="s">
        <v>4</v>
      </c>
      <c r="B155" s="3" t="s">
        <v>8</v>
      </c>
      <c r="C155" s="3">
        <v>12856</v>
      </c>
      <c r="D155" s="11">
        <v>683.2</v>
      </c>
      <c r="E155" s="3" t="str">
        <f>_xlfn.XLOOKUP(A155,'Location list'!$A$2:$A$5,'Location list'!$B$2:$B$5)</f>
        <v>Gooey Ganache Grotto</v>
      </c>
      <c r="F155" s="3" t="str">
        <f>_xlfn.XLOOKUP(B155,'Location list'!$A$6:$A$11,'Location list'!$B$6:$B$11)</f>
        <v>Sugar Swirl Spires</v>
      </c>
    </row>
    <row r="156" spans="1:6" x14ac:dyDescent="0.35">
      <c r="A156" s="3" t="s">
        <v>4</v>
      </c>
      <c r="B156" s="3" t="s">
        <v>8</v>
      </c>
      <c r="C156" s="3">
        <v>13930</v>
      </c>
      <c r="D156" s="11">
        <v>3247.68</v>
      </c>
      <c r="E156" s="3" t="str">
        <f>_xlfn.XLOOKUP(A156,'Location list'!$A$2:$A$5,'Location list'!$B$2:$B$5)</f>
        <v>Gooey Ganache Grotto</v>
      </c>
      <c r="F156" s="3" t="str">
        <f>_xlfn.XLOOKUP(B156,'Location list'!$A$6:$A$11,'Location list'!$B$6:$B$11)</f>
        <v>Sugar Swirl Spires</v>
      </c>
    </row>
    <row r="157" spans="1:6" x14ac:dyDescent="0.35">
      <c r="A157" s="3" t="s">
        <v>4</v>
      </c>
      <c r="B157" s="3" t="s">
        <v>8</v>
      </c>
      <c r="C157" s="3">
        <v>15228</v>
      </c>
      <c r="D157" s="11">
        <v>961.54</v>
      </c>
      <c r="E157" s="3" t="str">
        <f>_xlfn.XLOOKUP(A157,'Location list'!$A$2:$A$5,'Location list'!$B$2:$B$5)</f>
        <v>Gooey Ganache Grotto</v>
      </c>
      <c r="F157" s="3" t="str">
        <f>_xlfn.XLOOKUP(B157,'Location list'!$A$6:$A$11,'Location list'!$B$6:$B$11)</f>
        <v>Sugar Swirl Spires</v>
      </c>
    </row>
    <row r="158" spans="1:6" x14ac:dyDescent="0.35">
      <c r="A158" s="3" t="s">
        <v>4</v>
      </c>
      <c r="B158" s="3" t="s">
        <v>8</v>
      </c>
      <c r="C158" s="3">
        <v>11906</v>
      </c>
      <c r="D158" s="11">
        <v>870.84</v>
      </c>
      <c r="E158" s="3" t="str">
        <f>_xlfn.XLOOKUP(A158,'Location list'!$A$2:$A$5,'Location list'!$B$2:$B$5)</f>
        <v>Gooey Ganache Grotto</v>
      </c>
      <c r="F158" s="3" t="str">
        <f>_xlfn.XLOOKUP(B158,'Location list'!$A$6:$A$11,'Location list'!$B$6:$B$11)</f>
        <v>Sugar Swirl Spires</v>
      </c>
    </row>
    <row r="159" spans="1:6" x14ac:dyDescent="0.35">
      <c r="A159" s="3" t="s">
        <v>4</v>
      </c>
      <c r="B159" s="3" t="s">
        <v>8</v>
      </c>
      <c r="C159" s="3">
        <v>19861</v>
      </c>
      <c r="D159" s="11">
        <v>2247.13</v>
      </c>
      <c r="E159" s="3" t="str">
        <f>_xlfn.XLOOKUP(A159,'Location list'!$A$2:$A$5,'Location list'!$B$2:$B$5)</f>
        <v>Gooey Ganache Grotto</v>
      </c>
      <c r="F159" s="3" t="str">
        <f>_xlfn.XLOOKUP(B159,'Location list'!$A$6:$A$11,'Location list'!$B$6:$B$11)</f>
        <v>Sugar Swirl Spires</v>
      </c>
    </row>
    <row r="160" spans="1:6" x14ac:dyDescent="0.35">
      <c r="A160" s="3" t="s">
        <v>4</v>
      </c>
      <c r="B160" s="3" t="s">
        <v>8</v>
      </c>
      <c r="C160" s="3">
        <v>17558</v>
      </c>
      <c r="D160" s="11">
        <v>2337.7199999999998</v>
      </c>
      <c r="E160" s="3" t="str">
        <f>_xlfn.XLOOKUP(A160,'Location list'!$A$2:$A$5,'Location list'!$B$2:$B$5)</f>
        <v>Gooey Ganache Grotto</v>
      </c>
      <c r="F160" s="3" t="str">
        <f>_xlfn.XLOOKUP(B160,'Location list'!$A$6:$A$11,'Location list'!$B$6:$B$11)</f>
        <v>Sugar Swirl Spires</v>
      </c>
    </row>
    <row r="161" spans="1:6" x14ac:dyDescent="0.35">
      <c r="A161" s="3" t="s">
        <v>4</v>
      </c>
      <c r="B161" s="3" t="s">
        <v>8</v>
      </c>
      <c r="C161" s="3">
        <v>13312</v>
      </c>
      <c r="D161" s="11">
        <v>1506.16</v>
      </c>
      <c r="E161" s="3" t="str">
        <f>_xlfn.XLOOKUP(A161,'Location list'!$A$2:$A$5,'Location list'!$B$2:$B$5)</f>
        <v>Gooey Ganache Grotto</v>
      </c>
      <c r="F161" s="3" t="str">
        <f>_xlfn.XLOOKUP(B161,'Location list'!$A$6:$A$11,'Location list'!$B$6:$B$11)</f>
        <v>Sugar Swirl Spires</v>
      </c>
    </row>
    <row r="162" spans="1:6" x14ac:dyDescent="0.35">
      <c r="A162" s="3" t="s">
        <v>4</v>
      </c>
      <c r="B162" s="3" t="s">
        <v>8</v>
      </c>
      <c r="C162" s="3">
        <v>18784</v>
      </c>
      <c r="D162" s="11">
        <v>1186.08</v>
      </c>
      <c r="E162" s="3" t="str">
        <f>_xlfn.XLOOKUP(A162,'Location list'!$A$2:$A$5,'Location list'!$B$2:$B$5)</f>
        <v>Gooey Ganache Grotto</v>
      </c>
      <c r="F162" s="3" t="str">
        <f>_xlfn.XLOOKUP(B162,'Location list'!$A$6:$A$11,'Location list'!$B$6:$B$11)</f>
        <v>Sugar Swirl Spires</v>
      </c>
    </row>
    <row r="163" spans="1:6" x14ac:dyDescent="0.35">
      <c r="A163" s="3" t="s">
        <v>4</v>
      </c>
      <c r="B163" s="3" t="s">
        <v>8</v>
      </c>
      <c r="C163" s="3">
        <v>13204</v>
      </c>
      <c r="D163" s="11">
        <v>437.62</v>
      </c>
      <c r="E163" s="3" t="str">
        <f>_xlfn.XLOOKUP(A163,'Location list'!$A$2:$A$5,'Location list'!$B$2:$B$5)</f>
        <v>Gooey Ganache Grotto</v>
      </c>
      <c r="F163" s="3" t="str">
        <f>_xlfn.XLOOKUP(B163,'Location list'!$A$6:$A$11,'Location list'!$B$6:$B$11)</f>
        <v>Sugar Swirl Spires</v>
      </c>
    </row>
    <row r="164" spans="1:6" x14ac:dyDescent="0.35">
      <c r="A164" s="3" t="s">
        <v>4</v>
      </c>
      <c r="B164" s="3" t="s">
        <v>8</v>
      </c>
      <c r="C164" s="3">
        <v>16824</v>
      </c>
      <c r="D164" s="11">
        <v>221.12</v>
      </c>
      <c r="E164" s="3" t="str">
        <f>_xlfn.XLOOKUP(A164,'Location list'!$A$2:$A$5,'Location list'!$B$2:$B$5)</f>
        <v>Gooey Ganache Grotto</v>
      </c>
      <c r="F164" s="3" t="str">
        <f>_xlfn.XLOOKUP(B164,'Location list'!$A$6:$A$11,'Location list'!$B$6:$B$11)</f>
        <v>Sugar Swirl Spires</v>
      </c>
    </row>
    <row r="165" spans="1:6" x14ac:dyDescent="0.35">
      <c r="A165" s="3" t="s">
        <v>4</v>
      </c>
      <c r="B165" s="3" t="s">
        <v>8</v>
      </c>
      <c r="C165" s="3">
        <v>19340</v>
      </c>
      <c r="D165" s="11">
        <v>1414.58</v>
      </c>
      <c r="E165" s="3" t="str">
        <f>_xlfn.XLOOKUP(A165,'Location list'!$A$2:$A$5,'Location list'!$B$2:$B$5)</f>
        <v>Gooey Ganache Grotto</v>
      </c>
      <c r="F165" s="3" t="str">
        <f>_xlfn.XLOOKUP(B165,'Location list'!$A$6:$A$11,'Location list'!$B$6:$B$11)</f>
        <v>Sugar Swirl Spires</v>
      </c>
    </row>
    <row r="166" spans="1:6" x14ac:dyDescent="0.35">
      <c r="A166" s="3" t="s">
        <v>4</v>
      </c>
      <c r="B166" s="3" t="s">
        <v>8</v>
      </c>
      <c r="C166" s="3">
        <v>14392</v>
      </c>
      <c r="D166" s="11">
        <v>189.15</v>
      </c>
      <c r="E166" s="3" t="str">
        <f>_xlfn.XLOOKUP(A166,'Location list'!$A$2:$A$5,'Location list'!$B$2:$B$5)</f>
        <v>Gooey Ganache Grotto</v>
      </c>
      <c r="F166" s="3" t="str">
        <f>_xlfn.XLOOKUP(B166,'Location list'!$A$6:$A$11,'Location list'!$B$6:$B$11)</f>
        <v>Sugar Swirl Spires</v>
      </c>
    </row>
    <row r="167" spans="1:6" x14ac:dyDescent="0.35">
      <c r="A167" s="3" t="s">
        <v>4</v>
      </c>
      <c r="B167" s="3" t="s">
        <v>8</v>
      </c>
      <c r="C167" s="3">
        <v>18412</v>
      </c>
      <c r="D167" s="11">
        <v>426.11</v>
      </c>
      <c r="E167" s="3" t="str">
        <f>_xlfn.XLOOKUP(A167,'Location list'!$A$2:$A$5,'Location list'!$B$2:$B$5)</f>
        <v>Gooey Ganache Grotto</v>
      </c>
      <c r="F167" s="3" t="str">
        <f>_xlfn.XLOOKUP(B167,'Location list'!$A$6:$A$11,'Location list'!$B$6:$B$11)</f>
        <v>Sugar Swirl Spires</v>
      </c>
    </row>
    <row r="168" spans="1:6" x14ac:dyDescent="0.35">
      <c r="A168" s="3" t="s">
        <v>4</v>
      </c>
      <c r="B168" s="3" t="s">
        <v>8</v>
      </c>
      <c r="C168" s="3">
        <v>16848</v>
      </c>
      <c r="D168" s="11">
        <v>895.35</v>
      </c>
      <c r="E168" s="3" t="str">
        <f>_xlfn.XLOOKUP(A168,'Location list'!$A$2:$A$5,'Location list'!$B$2:$B$5)</f>
        <v>Gooey Ganache Grotto</v>
      </c>
      <c r="F168" s="3" t="str">
        <f>_xlfn.XLOOKUP(B168,'Location list'!$A$6:$A$11,'Location list'!$B$6:$B$11)</f>
        <v>Sugar Swirl Spires</v>
      </c>
    </row>
    <row r="169" spans="1:6" x14ac:dyDescent="0.35">
      <c r="A169" s="3" t="s">
        <v>4</v>
      </c>
      <c r="B169" s="3" t="s">
        <v>8</v>
      </c>
      <c r="C169" s="3">
        <v>14252</v>
      </c>
      <c r="D169" s="11">
        <v>1184.95</v>
      </c>
      <c r="E169" s="3" t="str">
        <f>_xlfn.XLOOKUP(A169,'Location list'!$A$2:$A$5,'Location list'!$B$2:$B$5)</f>
        <v>Gooey Ganache Grotto</v>
      </c>
      <c r="F169" s="3" t="str">
        <f>_xlfn.XLOOKUP(B169,'Location list'!$A$6:$A$11,'Location list'!$B$6:$B$11)</f>
        <v>Sugar Swirl Spires</v>
      </c>
    </row>
    <row r="170" spans="1:6" x14ac:dyDescent="0.35">
      <c r="A170" s="3" t="s">
        <v>4</v>
      </c>
      <c r="B170" s="3" t="s">
        <v>8</v>
      </c>
      <c r="C170" s="3">
        <v>11761</v>
      </c>
      <c r="D170" s="11">
        <v>272.18</v>
      </c>
      <c r="E170" s="3" t="str">
        <f>_xlfn.XLOOKUP(A170,'Location list'!$A$2:$A$5,'Location list'!$B$2:$B$5)</f>
        <v>Gooey Ganache Grotto</v>
      </c>
      <c r="F170" s="3" t="str">
        <f>_xlfn.XLOOKUP(B170,'Location list'!$A$6:$A$11,'Location list'!$B$6:$B$11)</f>
        <v>Sugar Swirl Spires</v>
      </c>
    </row>
    <row r="171" spans="1:6" x14ac:dyDescent="0.35">
      <c r="A171" s="3" t="s">
        <v>4</v>
      </c>
      <c r="B171" s="3" t="s">
        <v>8</v>
      </c>
      <c r="C171" s="3">
        <v>15288</v>
      </c>
      <c r="D171" s="11">
        <v>5093.09</v>
      </c>
      <c r="E171" s="3" t="str">
        <f>_xlfn.XLOOKUP(A171,'Location list'!$A$2:$A$5,'Location list'!$B$2:$B$5)</f>
        <v>Gooey Ganache Grotto</v>
      </c>
      <c r="F171" s="3" t="str">
        <f>_xlfn.XLOOKUP(B171,'Location list'!$A$6:$A$11,'Location list'!$B$6:$B$11)</f>
        <v>Sugar Swirl Spires</v>
      </c>
    </row>
    <row r="172" spans="1:6" x14ac:dyDescent="0.35">
      <c r="A172" s="3" t="s">
        <v>4</v>
      </c>
      <c r="B172" s="3" t="s">
        <v>8</v>
      </c>
      <c r="C172" s="3">
        <v>16541</v>
      </c>
      <c r="D172" s="11">
        <v>1540.68</v>
      </c>
      <c r="E172" s="3" t="str">
        <f>_xlfn.XLOOKUP(A172,'Location list'!$A$2:$A$5,'Location list'!$B$2:$B$5)</f>
        <v>Gooey Ganache Grotto</v>
      </c>
      <c r="F172" s="3" t="str">
        <f>_xlfn.XLOOKUP(B172,'Location list'!$A$6:$A$11,'Location list'!$B$6:$B$11)</f>
        <v>Sugar Swirl Spires</v>
      </c>
    </row>
    <row r="173" spans="1:6" x14ac:dyDescent="0.35">
      <c r="A173" s="3" t="s">
        <v>4</v>
      </c>
      <c r="B173" s="3" t="s">
        <v>8</v>
      </c>
      <c r="C173" s="3">
        <v>13842</v>
      </c>
      <c r="D173" s="11">
        <v>597.17999999999995</v>
      </c>
      <c r="E173" s="3" t="str">
        <f>_xlfn.XLOOKUP(A173,'Location list'!$A$2:$A$5,'Location list'!$B$2:$B$5)</f>
        <v>Gooey Ganache Grotto</v>
      </c>
      <c r="F173" s="3" t="str">
        <f>_xlfn.XLOOKUP(B173,'Location list'!$A$6:$A$11,'Location list'!$B$6:$B$11)</f>
        <v>Sugar Swirl Spires</v>
      </c>
    </row>
    <row r="174" spans="1:6" x14ac:dyDescent="0.35">
      <c r="A174" s="3" t="s">
        <v>4</v>
      </c>
      <c r="B174" s="3" t="s">
        <v>8</v>
      </c>
      <c r="C174" s="3">
        <v>18716</v>
      </c>
      <c r="D174" s="11">
        <v>3240.54</v>
      </c>
      <c r="E174" s="3" t="str">
        <f>_xlfn.XLOOKUP(A174,'Location list'!$A$2:$A$5,'Location list'!$B$2:$B$5)</f>
        <v>Gooey Ganache Grotto</v>
      </c>
      <c r="F174" s="3" t="str">
        <f>_xlfn.XLOOKUP(B174,'Location list'!$A$6:$A$11,'Location list'!$B$6:$B$11)</f>
        <v>Sugar Swirl Spires</v>
      </c>
    </row>
    <row r="175" spans="1:6" x14ac:dyDescent="0.35">
      <c r="A175" s="3" t="s">
        <v>4</v>
      </c>
      <c r="B175" s="3" t="s">
        <v>8</v>
      </c>
      <c r="C175" s="3">
        <v>15733</v>
      </c>
      <c r="D175" s="11">
        <v>2252.0700000000002</v>
      </c>
      <c r="E175" s="3" t="str">
        <f>_xlfn.XLOOKUP(A175,'Location list'!$A$2:$A$5,'Location list'!$B$2:$B$5)</f>
        <v>Gooey Ganache Grotto</v>
      </c>
      <c r="F175" s="3" t="str">
        <f>_xlfn.XLOOKUP(B175,'Location list'!$A$6:$A$11,'Location list'!$B$6:$B$11)</f>
        <v>Sugar Swirl Spires</v>
      </c>
    </row>
    <row r="176" spans="1:6" x14ac:dyDescent="0.35">
      <c r="A176" s="3" t="s">
        <v>4</v>
      </c>
      <c r="B176" s="3" t="s">
        <v>8</v>
      </c>
      <c r="C176" s="3">
        <v>16315</v>
      </c>
      <c r="D176" s="11">
        <v>540.73</v>
      </c>
      <c r="E176" s="3" t="str">
        <f>_xlfn.XLOOKUP(A176,'Location list'!$A$2:$A$5,'Location list'!$B$2:$B$5)</f>
        <v>Gooey Ganache Grotto</v>
      </c>
      <c r="F176" s="3" t="str">
        <f>_xlfn.XLOOKUP(B176,'Location list'!$A$6:$A$11,'Location list'!$B$6:$B$11)</f>
        <v>Sugar Swirl Spires</v>
      </c>
    </row>
    <row r="177" spans="1:6" x14ac:dyDescent="0.35">
      <c r="A177" s="3" t="s">
        <v>4</v>
      </c>
      <c r="B177" s="3" t="s">
        <v>7</v>
      </c>
      <c r="C177" s="3">
        <v>16829</v>
      </c>
      <c r="D177" s="11">
        <v>1861.09</v>
      </c>
      <c r="E177" s="3" t="str">
        <f>_xlfn.XLOOKUP(A177,'Location list'!$A$2:$A$5,'Location list'!$B$2:$B$5)</f>
        <v>Gooey Ganache Grotto</v>
      </c>
      <c r="F177" s="3" t="str">
        <f>_xlfn.XLOOKUP(B177,'Location list'!$A$6:$A$11,'Location list'!$B$6:$B$11)</f>
        <v>Molasses Marsh</v>
      </c>
    </row>
    <row r="178" spans="1:6" x14ac:dyDescent="0.35">
      <c r="A178" s="3" t="s">
        <v>4</v>
      </c>
      <c r="B178" s="3" t="s">
        <v>7</v>
      </c>
      <c r="C178" s="3">
        <v>11104</v>
      </c>
      <c r="D178" s="11">
        <v>3115.65</v>
      </c>
      <c r="E178" s="3" t="str">
        <f>_xlfn.XLOOKUP(A178,'Location list'!$A$2:$A$5,'Location list'!$B$2:$B$5)</f>
        <v>Gooey Ganache Grotto</v>
      </c>
      <c r="F178" s="3" t="str">
        <f>_xlfn.XLOOKUP(B178,'Location list'!$A$6:$A$11,'Location list'!$B$6:$B$11)</f>
        <v>Molasses Marsh</v>
      </c>
    </row>
    <row r="179" spans="1:6" x14ac:dyDescent="0.35">
      <c r="A179" s="3" t="s">
        <v>4</v>
      </c>
      <c r="B179" s="3" t="s">
        <v>7</v>
      </c>
      <c r="C179" s="3">
        <v>13799</v>
      </c>
      <c r="D179" s="11">
        <v>1112.04</v>
      </c>
      <c r="E179" s="3" t="str">
        <f>_xlfn.XLOOKUP(A179,'Location list'!$A$2:$A$5,'Location list'!$B$2:$B$5)</f>
        <v>Gooey Ganache Grotto</v>
      </c>
      <c r="F179" s="3" t="str">
        <f>_xlfn.XLOOKUP(B179,'Location list'!$A$6:$A$11,'Location list'!$B$6:$B$11)</f>
        <v>Molasses Marsh</v>
      </c>
    </row>
    <row r="180" spans="1:6" x14ac:dyDescent="0.35">
      <c r="A180" s="3" t="s">
        <v>4</v>
      </c>
      <c r="B180" s="3" t="s">
        <v>7</v>
      </c>
      <c r="C180" s="3">
        <v>10381</v>
      </c>
      <c r="D180" s="11">
        <v>836.59</v>
      </c>
      <c r="E180" s="3" t="str">
        <f>_xlfn.XLOOKUP(A180,'Location list'!$A$2:$A$5,'Location list'!$B$2:$B$5)</f>
        <v>Gooey Ganache Grotto</v>
      </c>
      <c r="F180" s="3" t="str">
        <f>_xlfn.XLOOKUP(B180,'Location list'!$A$6:$A$11,'Location list'!$B$6:$B$11)</f>
        <v>Molasses Marsh</v>
      </c>
    </row>
    <row r="181" spans="1:6" x14ac:dyDescent="0.35">
      <c r="A181" s="3" t="s">
        <v>4</v>
      </c>
      <c r="B181" s="3" t="s">
        <v>7</v>
      </c>
      <c r="C181" s="3">
        <v>12357</v>
      </c>
      <c r="D181" s="11">
        <v>1490.11</v>
      </c>
      <c r="E181" s="3" t="str">
        <f>_xlfn.XLOOKUP(A181,'Location list'!$A$2:$A$5,'Location list'!$B$2:$B$5)</f>
        <v>Gooey Ganache Grotto</v>
      </c>
      <c r="F181" s="3" t="str">
        <f>_xlfn.XLOOKUP(B181,'Location list'!$A$6:$A$11,'Location list'!$B$6:$B$11)</f>
        <v>Molasses Marsh</v>
      </c>
    </row>
    <row r="182" spans="1:6" x14ac:dyDescent="0.35">
      <c r="A182" s="3" t="s">
        <v>4</v>
      </c>
      <c r="B182" s="3" t="s">
        <v>7</v>
      </c>
      <c r="C182" s="3">
        <v>13016</v>
      </c>
      <c r="D182" s="11">
        <v>918.78</v>
      </c>
      <c r="E182" s="3" t="str">
        <f>_xlfn.XLOOKUP(A182,'Location list'!$A$2:$A$5,'Location list'!$B$2:$B$5)</f>
        <v>Gooey Ganache Grotto</v>
      </c>
      <c r="F182" s="3" t="str">
        <f>_xlfn.XLOOKUP(B182,'Location list'!$A$6:$A$11,'Location list'!$B$6:$B$11)</f>
        <v>Molasses Marsh</v>
      </c>
    </row>
    <row r="183" spans="1:6" x14ac:dyDescent="0.35">
      <c r="A183" s="3" t="s">
        <v>4</v>
      </c>
      <c r="B183" s="3" t="s">
        <v>7</v>
      </c>
      <c r="C183" s="3">
        <v>15683</v>
      </c>
      <c r="D183" s="11">
        <v>2361.6799999999998</v>
      </c>
      <c r="E183" s="3" t="str">
        <f>_xlfn.XLOOKUP(A183,'Location list'!$A$2:$A$5,'Location list'!$B$2:$B$5)</f>
        <v>Gooey Ganache Grotto</v>
      </c>
      <c r="F183" s="3" t="str">
        <f>_xlfn.XLOOKUP(B183,'Location list'!$A$6:$A$11,'Location list'!$B$6:$B$11)</f>
        <v>Molasses Marsh</v>
      </c>
    </row>
    <row r="184" spans="1:6" x14ac:dyDescent="0.35">
      <c r="A184" s="3" t="s">
        <v>4</v>
      </c>
      <c r="B184" s="3" t="s">
        <v>7</v>
      </c>
      <c r="C184" s="3">
        <v>13466</v>
      </c>
      <c r="D184" s="11">
        <v>4721.0200000000004</v>
      </c>
      <c r="E184" s="3" t="str">
        <f>_xlfn.XLOOKUP(A184,'Location list'!$A$2:$A$5,'Location list'!$B$2:$B$5)</f>
        <v>Gooey Ganache Grotto</v>
      </c>
      <c r="F184" s="3" t="str">
        <f>_xlfn.XLOOKUP(B184,'Location list'!$A$6:$A$11,'Location list'!$B$6:$B$11)</f>
        <v>Molasses Marsh</v>
      </c>
    </row>
    <row r="185" spans="1:6" x14ac:dyDescent="0.35">
      <c r="A185" s="3" t="s">
        <v>4</v>
      </c>
      <c r="B185" s="3" t="s">
        <v>7</v>
      </c>
      <c r="C185" s="3">
        <v>18438</v>
      </c>
      <c r="D185" s="11">
        <v>2776.55</v>
      </c>
      <c r="E185" s="3" t="str">
        <f>_xlfn.XLOOKUP(A185,'Location list'!$A$2:$A$5,'Location list'!$B$2:$B$5)</f>
        <v>Gooey Ganache Grotto</v>
      </c>
      <c r="F185" s="3" t="str">
        <f>_xlfn.XLOOKUP(B185,'Location list'!$A$6:$A$11,'Location list'!$B$6:$B$11)</f>
        <v>Molasses Marsh</v>
      </c>
    </row>
    <row r="186" spans="1:6" x14ac:dyDescent="0.35">
      <c r="A186" s="3" t="s">
        <v>4</v>
      </c>
      <c r="B186" s="3" t="s">
        <v>7</v>
      </c>
      <c r="C186" s="3">
        <v>14282</v>
      </c>
      <c r="D186" s="11">
        <v>1293.78</v>
      </c>
      <c r="E186" s="3" t="str">
        <f>_xlfn.XLOOKUP(A186,'Location list'!$A$2:$A$5,'Location list'!$B$2:$B$5)</f>
        <v>Gooey Ganache Grotto</v>
      </c>
      <c r="F186" s="3" t="str">
        <f>_xlfn.XLOOKUP(B186,'Location list'!$A$6:$A$11,'Location list'!$B$6:$B$11)</f>
        <v>Molasses Marsh</v>
      </c>
    </row>
    <row r="187" spans="1:6" x14ac:dyDescent="0.35">
      <c r="A187" s="3" t="s">
        <v>4</v>
      </c>
      <c r="B187" s="3" t="s">
        <v>7</v>
      </c>
      <c r="C187" s="3">
        <v>14548</v>
      </c>
      <c r="D187" s="11">
        <v>1608.84</v>
      </c>
      <c r="E187" s="3" t="str">
        <f>_xlfn.XLOOKUP(A187,'Location list'!$A$2:$A$5,'Location list'!$B$2:$B$5)</f>
        <v>Gooey Ganache Grotto</v>
      </c>
      <c r="F187" s="3" t="str">
        <f>_xlfn.XLOOKUP(B187,'Location list'!$A$6:$A$11,'Location list'!$B$6:$B$11)</f>
        <v>Molasses Marsh</v>
      </c>
    </row>
    <row r="188" spans="1:6" x14ac:dyDescent="0.35">
      <c r="A188" s="3" t="s">
        <v>4</v>
      </c>
      <c r="B188" s="3" t="s">
        <v>7</v>
      </c>
      <c r="C188" s="3">
        <v>16746</v>
      </c>
      <c r="D188" s="11">
        <v>2521.75</v>
      </c>
      <c r="E188" s="3" t="str">
        <f>_xlfn.XLOOKUP(A188,'Location list'!$A$2:$A$5,'Location list'!$B$2:$B$5)</f>
        <v>Gooey Ganache Grotto</v>
      </c>
      <c r="F188" s="3" t="str">
        <f>_xlfn.XLOOKUP(B188,'Location list'!$A$6:$A$11,'Location list'!$B$6:$B$11)</f>
        <v>Molasses Marsh</v>
      </c>
    </row>
    <row r="189" spans="1:6" x14ac:dyDescent="0.35">
      <c r="A189" s="3" t="s">
        <v>4</v>
      </c>
      <c r="B189" s="3" t="s">
        <v>7</v>
      </c>
      <c r="C189" s="3">
        <v>15002</v>
      </c>
      <c r="D189" s="11">
        <v>1659.04</v>
      </c>
      <c r="E189" s="3" t="str">
        <f>_xlfn.XLOOKUP(A189,'Location list'!$A$2:$A$5,'Location list'!$B$2:$B$5)</f>
        <v>Gooey Ganache Grotto</v>
      </c>
      <c r="F189" s="3" t="str">
        <f>_xlfn.XLOOKUP(B189,'Location list'!$A$6:$A$11,'Location list'!$B$6:$B$11)</f>
        <v>Molasses Marsh</v>
      </c>
    </row>
    <row r="190" spans="1:6" x14ac:dyDescent="0.35">
      <c r="A190" s="3" t="s">
        <v>4</v>
      </c>
      <c r="B190" s="3" t="s">
        <v>7</v>
      </c>
      <c r="C190" s="3">
        <v>13569</v>
      </c>
      <c r="D190" s="11">
        <v>1907.64</v>
      </c>
      <c r="E190" s="3" t="str">
        <f>_xlfn.XLOOKUP(A190,'Location list'!$A$2:$A$5,'Location list'!$B$2:$B$5)</f>
        <v>Gooey Ganache Grotto</v>
      </c>
      <c r="F190" s="3" t="str">
        <f>_xlfn.XLOOKUP(B190,'Location list'!$A$6:$A$11,'Location list'!$B$6:$B$11)</f>
        <v>Molasses Marsh</v>
      </c>
    </row>
    <row r="191" spans="1:6" x14ac:dyDescent="0.35">
      <c r="A191" s="3" t="s">
        <v>4</v>
      </c>
      <c r="B191" s="3" t="s">
        <v>7</v>
      </c>
      <c r="C191" s="3">
        <v>19978</v>
      </c>
      <c r="D191" s="11">
        <v>4606.6899999999996</v>
      </c>
      <c r="E191" s="3" t="str">
        <f>_xlfn.XLOOKUP(A191,'Location list'!$A$2:$A$5,'Location list'!$B$2:$B$5)</f>
        <v>Gooey Ganache Grotto</v>
      </c>
      <c r="F191" s="3" t="str">
        <f>_xlfn.XLOOKUP(B191,'Location list'!$A$6:$A$11,'Location list'!$B$6:$B$11)</f>
        <v>Molasses Marsh</v>
      </c>
    </row>
    <row r="192" spans="1:6" x14ac:dyDescent="0.35">
      <c r="A192" s="3" t="s">
        <v>4</v>
      </c>
      <c r="B192" s="3" t="s">
        <v>7</v>
      </c>
      <c r="C192" s="3">
        <v>17390</v>
      </c>
      <c r="D192" s="11">
        <v>1401.43</v>
      </c>
      <c r="E192" s="3" t="str">
        <f>_xlfn.XLOOKUP(A192,'Location list'!$A$2:$A$5,'Location list'!$B$2:$B$5)</f>
        <v>Gooey Ganache Grotto</v>
      </c>
      <c r="F192" s="3" t="str">
        <f>_xlfn.XLOOKUP(B192,'Location list'!$A$6:$A$11,'Location list'!$B$6:$B$11)</f>
        <v>Molasses Marsh</v>
      </c>
    </row>
    <row r="193" spans="1:6" x14ac:dyDescent="0.35">
      <c r="A193" s="3" t="s">
        <v>4</v>
      </c>
      <c r="B193" s="3" t="s">
        <v>7</v>
      </c>
      <c r="C193" s="3">
        <v>11792</v>
      </c>
      <c r="D193" s="11">
        <v>2601.1799999999998</v>
      </c>
      <c r="E193" s="3" t="str">
        <f>_xlfn.XLOOKUP(A193,'Location list'!$A$2:$A$5,'Location list'!$B$2:$B$5)</f>
        <v>Gooey Ganache Grotto</v>
      </c>
      <c r="F193" s="3" t="str">
        <f>_xlfn.XLOOKUP(B193,'Location list'!$A$6:$A$11,'Location list'!$B$6:$B$11)</f>
        <v>Molasses Marsh</v>
      </c>
    </row>
    <row r="194" spans="1:6" x14ac:dyDescent="0.35">
      <c r="A194" s="3" t="s">
        <v>4</v>
      </c>
      <c r="B194" s="3" t="s">
        <v>7</v>
      </c>
      <c r="C194" s="3">
        <v>19960</v>
      </c>
      <c r="D194" s="11">
        <v>2207.34</v>
      </c>
      <c r="E194" s="3" t="str">
        <f>_xlfn.XLOOKUP(A194,'Location list'!$A$2:$A$5,'Location list'!$B$2:$B$5)</f>
        <v>Gooey Ganache Grotto</v>
      </c>
      <c r="F194" s="3" t="str">
        <f>_xlfn.XLOOKUP(B194,'Location list'!$A$6:$A$11,'Location list'!$B$6:$B$11)</f>
        <v>Molasses Marsh</v>
      </c>
    </row>
    <row r="195" spans="1:6" x14ac:dyDescent="0.35">
      <c r="A195" s="3" t="s">
        <v>4</v>
      </c>
      <c r="B195" s="3" t="s">
        <v>7</v>
      </c>
      <c r="C195" s="3">
        <v>10832</v>
      </c>
      <c r="D195" s="11">
        <v>981.25</v>
      </c>
      <c r="E195" s="3" t="str">
        <f>_xlfn.XLOOKUP(A195,'Location list'!$A$2:$A$5,'Location list'!$B$2:$B$5)</f>
        <v>Gooey Ganache Grotto</v>
      </c>
      <c r="F195" s="3" t="str">
        <f>_xlfn.XLOOKUP(B195,'Location list'!$A$6:$A$11,'Location list'!$B$6:$B$11)</f>
        <v>Molasses Marsh</v>
      </c>
    </row>
    <row r="196" spans="1:6" x14ac:dyDescent="0.35">
      <c r="A196" s="3" t="s">
        <v>4</v>
      </c>
      <c r="B196" s="3" t="s">
        <v>7</v>
      </c>
      <c r="C196" s="3">
        <v>10704</v>
      </c>
      <c r="D196" s="11">
        <v>4180.8599999999997</v>
      </c>
      <c r="E196" s="3" t="str">
        <f>_xlfn.XLOOKUP(A196,'Location list'!$A$2:$A$5,'Location list'!$B$2:$B$5)</f>
        <v>Gooey Ganache Grotto</v>
      </c>
      <c r="F196" s="3" t="str">
        <f>_xlfn.XLOOKUP(B196,'Location list'!$A$6:$A$11,'Location list'!$B$6:$B$11)</f>
        <v>Molasses Marsh</v>
      </c>
    </row>
    <row r="197" spans="1:6" x14ac:dyDescent="0.35">
      <c r="A197" s="3" t="s">
        <v>4</v>
      </c>
      <c r="B197" s="3" t="s">
        <v>7</v>
      </c>
      <c r="C197" s="3">
        <v>11672</v>
      </c>
      <c r="D197" s="11">
        <v>823.91</v>
      </c>
      <c r="E197" s="3" t="str">
        <f>_xlfn.XLOOKUP(A197,'Location list'!$A$2:$A$5,'Location list'!$B$2:$B$5)</f>
        <v>Gooey Ganache Grotto</v>
      </c>
      <c r="F197" s="3" t="str">
        <f>_xlfn.XLOOKUP(B197,'Location list'!$A$6:$A$11,'Location list'!$B$6:$B$11)</f>
        <v>Molasses Marsh</v>
      </c>
    </row>
    <row r="198" spans="1:6" x14ac:dyDescent="0.35">
      <c r="A198" s="3" t="s">
        <v>4</v>
      </c>
      <c r="B198" s="3" t="s">
        <v>7</v>
      </c>
      <c r="C198" s="3">
        <v>19039</v>
      </c>
      <c r="D198" s="11">
        <v>1915.1</v>
      </c>
      <c r="E198" s="3" t="str">
        <f>_xlfn.XLOOKUP(A198,'Location list'!$A$2:$A$5,'Location list'!$B$2:$B$5)</f>
        <v>Gooey Ganache Grotto</v>
      </c>
      <c r="F198" s="3" t="str">
        <f>_xlfn.XLOOKUP(B198,'Location list'!$A$6:$A$11,'Location list'!$B$6:$B$11)</f>
        <v>Molasses Marsh</v>
      </c>
    </row>
    <row r="199" spans="1:6" x14ac:dyDescent="0.35">
      <c r="A199" s="3" t="s">
        <v>4</v>
      </c>
      <c r="B199" s="3" t="s">
        <v>7</v>
      </c>
      <c r="C199" s="3">
        <v>11053</v>
      </c>
      <c r="D199" s="11">
        <v>2659.22</v>
      </c>
      <c r="E199" s="3" t="str">
        <f>_xlfn.XLOOKUP(A199,'Location list'!$A$2:$A$5,'Location list'!$B$2:$B$5)</f>
        <v>Gooey Ganache Grotto</v>
      </c>
      <c r="F199" s="3" t="str">
        <f>_xlfn.XLOOKUP(B199,'Location list'!$A$6:$A$11,'Location list'!$B$6:$B$11)</f>
        <v>Molasses Marsh</v>
      </c>
    </row>
    <row r="200" spans="1:6" x14ac:dyDescent="0.35">
      <c r="A200" s="3" t="s">
        <v>4</v>
      </c>
      <c r="B200" s="3" t="s">
        <v>7</v>
      </c>
      <c r="C200" s="3">
        <v>15564</v>
      </c>
      <c r="D200" s="11">
        <v>2343.7600000000002</v>
      </c>
      <c r="E200" s="3" t="str">
        <f>_xlfn.XLOOKUP(A200,'Location list'!$A$2:$A$5,'Location list'!$B$2:$B$5)</f>
        <v>Gooey Ganache Grotto</v>
      </c>
      <c r="F200" s="3" t="str">
        <f>_xlfn.XLOOKUP(B200,'Location list'!$A$6:$A$11,'Location list'!$B$6:$B$11)</f>
        <v>Molasses Marsh</v>
      </c>
    </row>
    <row r="201" spans="1:6" x14ac:dyDescent="0.35">
      <c r="A201" s="3" t="s">
        <v>4</v>
      </c>
      <c r="B201" s="3" t="s">
        <v>7</v>
      </c>
      <c r="C201" s="3">
        <v>12760</v>
      </c>
      <c r="D201" s="11">
        <v>8811.91</v>
      </c>
      <c r="E201" s="3" t="str">
        <f>_xlfn.XLOOKUP(A201,'Location list'!$A$2:$A$5,'Location list'!$B$2:$B$5)</f>
        <v>Gooey Ganache Grotto</v>
      </c>
      <c r="F201" s="3" t="str">
        <f>_xlfn.XLOOKUP(B201,'Location list'!$A$6:$A$11,'Location list'!$B$6:$B$11)</f>
        <v>Molasses Marsh</v>
      </c>
    </row>
    <row r="202" spans="1:6" x14ac:dyDescent="0.35">
      <c r="A202" s="3" t="s">
        <v>4</v>
      </c>
      <c r="B202" s="3" t="s">
        <v>7</v>
      </c>
      <c r="C202" s="3">
        <v>15995</v>
      </c>
      <c r="D202" s="11">
        <v>1448.96</v>
      </c>
      <c r="E202" s="3" t="str">
        <f>_xlfn.XLOOKUP(A202,'Location list'!$A$2:$A$5,'Location list'!$B$2:$B$5)</f>
        <v>Gooey Ganache Grotto</v>
      </c>
      <c r="F202" s="3" t="str">
        <f>_xlfn.XLOOKUP(B202,'Location list'!$A$6:$A$11,'Location list'!$B$6:$B$11)</f>
        <v>Molasses Marsh</v>
      </c>
    </row>
    <row r="203" spans="1:6" x14ac:dyDescent="0.35">
      <c r="A203" s="3" t="s">
        <v>4</v>
      </c>
      <c r="B203" s="3" t="s">
        <v>7</v>
      </c>
      <c r="C203" s="3">
        <v>15368</v>
      </c>
      <c r="D203" s="11">
        <v>3082.64</v>
      </c>
      <c r="E203" s="3" t="str">
        <f>_xlfn.XLOOKUP(A203,'Location list'!$A$2:$A$5,'Location list'!$B$2:$B$5)</f>
        <v>Gooey Ganache Grotto</v>
      </c>
      <c r="F203" s="3" t="str">
        <f>_xlfn.XLOOKUP(B203,'Location list'!$A$6:$A$11,'Location list'!$B$6:$B$11)</f>
        <v>Molasses Marsh</v>
      </c>
    </row>
    <row r="204" spans="1:6" x14ac:dyDescent="0.35">
      <c r="A204" s="3" t="s">
        <v>4</v>
      </c>
      <c r="B204" s="3" t="s">
        <v>7</v>
      </c>
      <c r="C204" s="3">
        <v>13958</v>
      </c>
      <c r="D204" s="11">
        <v>1543.59</v>
      </c>
      <c r="E204" s="3" t="str">
        <f>_xlfn.XLOOKUP(A204,'Location list'!$A$2:$A$5,'Location list'!$B$2:$B$5)</f>
        <v>Gooey Ganache Grotto</v>
      </c>
      <c r="F204" s="3" t="str">
        <f>_xlfn.XLOOKUP(B204,'Location list'!$A$6:$A$11,'Location list'!$B$6:$B$11)</f>
        <v>Molasses Marsh</v>
      </c>
    </row>
    <row r="205" spans="1:6" x14ac:dyDescent="0.35">
      <c r="A205" s="3" t="s">
        <v>4</v>
      </c>
      <c r="B205" s="3" t="s">
        <v>7</v>
      </c>
      <c r="C205" s="3">
        <v>17468</v>
      </c>
      <c r="D205" s="11">
        <v>4726.6400000000003</v>
      </c>
      <c r="E205" s="3" t="str">
        <f>_xlfn.XLOOKUP(A205,'Location list'!$A$2:$A$5,'Location list'!$B$2:$B$5)</f>
        <v>Gooey Ganache Grotto</v>
      </c>
      <c r="F205" s="3" t="str">
        <f>_xlfn.XLOOKUP(B205,'Location list'!$A$6:$A$11,'Location list'!$B$6:$B$11)</f>
        <v>Molasses Marsh</v>
      </c>
    </row>
    <row r="206" spans="1:6" x14ac:dyDescent="0.35">
      <c r="A206" s="3" t="s">
        <v>4</v>
      </c>
      <c r="B206" s="3" t="s">
        <v>7</v>
      </c>
      <c r="C206" s="3">
        <v>19754</v>
      </c>
      <c r="D206" s="11">
        <v>1789.48</v>
      </c>
      <c r="E206" s="3" t="str">
        <f>_xlfn.XLOOKUP(A206,'Location list'!$A$2:$A$5,'Location list'!$B$2:$B$5)</f>
        <v>Gooey Ganache Grotto</v>
      </c>
      <c r="F206" s="3" t="str">
        <f>_xlfn.XLOOKUP(B206,'Location list'!$A$6:$A$11,'Location list'!$B$6:$B$11)</f>
        <v>Molasses Marsh</v>
      </c>
    </row>
    <row r="207" spans="1:6" x14ac:dyDescent="0.35">
      <c r="A207" s="3" t="s">
        <v>4</v>
      </c>
      <c r="B207" s="3" t="s">
        <v>7</v>
      </c>
      <c r="C207" s="3">
        <v>16581</v>
      </c>
      <c r="D207" s="11">
        <v>3325.95</v>
      </c>
      <c r="E207" s="3" t="str">
        <f>_xlfn.XLOOKUP(A207,'Location list'!$A$2:$A$5,'Location list'!$B$2:$B$5)</f>
        <v>Gooey Ganache Grotto</v>
      </c>
      <c r="F207" s="3" t="str">
        <f>_xlfn.XLOOKUP(B207,'Location list'!$A$6:$A$11,'Location list'!$B$6:$B$11)</f>
        <v>Molasses Marsh</v>
      </c>
    </row>
    <row r="208" spans="1:6" x14ac:dyDescent="0.35">
      <c r="A208" s="3" t="s">
        <v>4</v>
      </c>
      <c r="B208" s="3" t="s">
        <v>7</v>
      </c>
      <c r="C208" s="3">
        <v>11510</v>
      </c>
      <c r="D208" s="11">
        <v>927.57</v>
      </c>
      <c r="E208" s="3" t="str">
        <f>_xlfn.XLOOKUP(A208,'Location list'!$A$2:$A$5,'Location list'!$B$2:$B$5)</f>
        <v>Gooey Ganache Grotto</v>
      </c>
      <c r="F208" s="3" t="str">
        <f>_xlfn.XLOOKUP(B208,'Location list'!$A$6:$A$11,'Location list'!$B$6:$B$11)</f>
        <v>Molasses Marsh</v>
      </c>
    </row>
    <row r="209" spans="1:6" x14ac:dyDescent="0.35">
      <c r="A209" s="3" t="s">
        <v>4</v>
      </c>
      <c r="B209" s="3" t="s">
        <v>7</v>
      </c>
      <c r="C209" s="3">
        <v>17996</v>
      </c>
      <c r="D209" s="11">
        <v>5049.47</v>
      </c>
      <c r="E209" s="3" t="str">
        <f>_xlfn.XLOOKUP(A209,'Location list'!$A$2:$A$5,'Location list'!$B$2:$B$5)</f>
        <v>Gooey Ganache Grotto</v>
      </c>
      <c r="F209" s="3" t="str">
        <f>_xlfn.XLOOKUP(B209,'Location list'!$A$6:$A$11,'Location list'!$B$6:$B$11)</f>
        <v>Molasses Marsh</v>
      </c>
    </row>
    <row r="210" spans="1:6" x14ac:dyDescent="0.35">
      <c r="A210" s="3" t="s">
        <v>4</v>
      </c>
      <c r="B210" s="3" t="s">
        <v>7</v>
      </c>
      <c r="C210" s="3">
        <v>18315</v>
      </c>
      <c r="D210" s="11">
        <v>1475.97</v>
      </c>
      <c r="E210" s="3" t="str">
        <f>_xlfn.XLOOKUP(A210,'Location list'!$A$2:$A$5,'Location list'!$B$2:$B$5)</f>
        <v>Gooey Ganache Grotto</v>
      </c>
      <c r="F210" s="3" t="str">
        <f>_xlfn.XLOOKUP(B210,'Location list'!$A$6:$A$11,'Location list'!$B$6:$B$11)</f>
        <v>Molasses Marsh</v>
      </c>
    </row>
  </sheetData>
  <sortState xmlns:xlrd2="http://schemas.microsoft.com/office/spreadsheetml/2017/richdata2" ref="A2:F210">
    <sortCondition ref="B2:B210"/>
  </sortState>
  <conditionalFormatting sqref="H17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1228-DB0D-4480-A9A6-6B74BE40DD90}">
  <dimension ref="A1:F230"/>
  <sheetViews>
    <sheetView workbookViewId="0">
      <selection activeCell="D1" sqref="D1:D1048576"/>
    </sheetView>
  </sheetViews>
  <sheetFormatPr defaultRowHeight="14.5" x14ac:dyDescent="0.35"/>
  <cols>
    <col min="1" max="1" width="9.08984375" bestFit="1" customWidth="1"/>
    <col min="2" max="2" width="13.08984375" bestFit="1" customWidth="1"/>
    <col min="3" max="3" width="13" bestFit="1" customWidth="1"/>
    <col min="4" max="4" width="11.1796875" style="12" bestFit="1" customWidth="1"/>
    <col min="5" max="5" width="14.6328125" bestFit="1" customWidth="1"/>
    <col min="6" max="6" width="19.36328125" bestFit="1" customWidth="1"/>
  </cols>
  <sheetData>
    <row r="1" spans="1:6" x14ac:dyDescent="0.35">
      <c r="A1" s="4" t="s">
        <v>50</v>
      </c>
      <c r="B1" s="4" t="s">
        <v>51</v>
      </c>
      <c r="C1" s="4" t="s">
        <v>52</v>
      </c>
      <c r="D1" s="10" t="s">
        <v>53</v>
      </c>
      <c r="E1" s="4" t="s">
        <v>26</v>
      </c>
      <c r="F1" s="4" t="s">
        <v>27</v>
      </c>
    </row>
    <row r="2" spans="1:6" x14ac:dyDescent="0.35">
      <c r="A2" s="3" t="s">
        <v>3</v>
      </c>
      <c r="B2" s="3" t="s">
        <v>12</v>
      </c>
      <c r="C2" s="3">
        <v>18434</v>
      </c>
      <c r="D2" s="11">
        <v>1048.0999999999999</v>
      </c>
      <c r="E2" s="3" t="str">
        <f>_xlfn.XLOOKUP(A2,'Location list'!$A$2:$A$5,'Location list'!$B$2:$B$5)</f>
        <v>Fizzwhiz Fjord</v>
      </c>
      <c r="F2" s="3" t="str">
        <f>_xlfn.XLOOKUP(B2,'Location list'!$A$6:$A$11,'Location list'!$B$6:$B$11)</f>
        <v>Mallow Melt Mountains</v>
      </c>
    </row>
    <row r="3" spans="1:6" x14ac:dyDescent="0.35">
      <c r="A3" s="3" t="s">
        <v>3</v>
      </c>
      <c r="B3" s="3" t="s">
        <v>12</v>
      </c>
      <c r="C3" s="3">
        <v>14944</v>
      </c>
      <c r="D3" s="11">
        <v>550.79</v>
      </c>
      <c r="E3" s="3" t="str">
        <f>_xlfn.XLOOKUP(A3,'Location list'!$A$2:$A$5,'Location list'!$B$2:$B$5)</f>
        <v>Fizzwhiz Fjord</v>
      </c>
      <c r="F3" s="3" t="str">
        <f>_xlfn.XLOOKUP(B3,'Location list'!$A$6:$A$11,'Location list'!$B$6:$B$11)</f>
        <v>Mallow Melt Mountains</v>
      </c>
    </row>
    <row r="4" spans="1:6" x14ac:dyDescent="0.35">
      <c r="A4" s="3" t="s">
        <v>3</v>
      </c>
      <c r="B4" s="3" t="s">
        <v>12</v>
      </c>
      <c r="C4" s="3">
        <v>13697</v>
      </c>
      <c r="D4" s="11">
        <v>6668.48</v>
      </c>
      <c r="E4" s="3" t="str">
        <f>_xlfn.XLOOKUP(A4,'Location list'!$A$2:$A$5,'Location list'!$B$2:$B$5)</f>
        <v>Fizzwhiz Fjord</v>
      </c>
      <c r="F4" s="3" t="str">
        <f>_xlfn.XLOOKUP(B4,'Location list'!$A$6:$A$11,'Location list'!$B$6:$B$11)</f>
        <v>Mallow Melt Mountains</v>
      </c>
    </row>
    <row r="5" spans="1:6" x14ac:dyDescent="0.35">
      <c r="A5" s="3" t="s">
        <v>3</v>
      </c>
      <c r="B5" s="3" t="s">
        <v>12</v>
      </c>
      <c r="C5" s="3">
        <v>15786</v>
      </c>
      <c r="D5" s="11">
        <v>108.25</v>
      </c>
      <c r="E5" s="3" t="str">
        <f>_xlfn.XLOOKUP(A5,'Location list'!$A$2:$A$5,'Location list'!$B$2:$B$5)</f>
        <v>Fizzwhiz Fjord</v>
      </c>
      <c r="F5" s="3" t="str">
        <f>_xlfn.XLOOKUP(B5,'Location list'!$A$6:$A$11,'Location list'!$B$6:$B$11)</f>
        <v>Mallow Melt Mountains</v>
      </c>
    </row>
    <row r="6" spans="1:6" x14ac:dyDescent="0.35">
      <c r="A6" s="3" t="s">
        <v>3</v>
      </c>
      <c r="B6" s="3" t="s">
        <v>12</v>
      </c>
      <c r="C6" s="3">
        <v>12183</v>
      </c>
      <c r="D6" s="11">
        <v>205.37</v>
      </c>
      <c r="E6" s="3" t="str">
        <f>_xlfn.XLOOKUP(A6,'Location list'!$A$2:$A$5,'Location list'!$B$2:$B$5)</f>
        <v>Fizzwhiz Fjord</v>
      </c>
      <c r="F6" s="3" t="str">
        <f>_xlfn.XLOOKUP(B6,'Location list'!$A$6:$A$11,'Location list'!$B$6:$B$11)</f>
        <v>Mallow Melt Mountains</v>
      </c>
    </row>
    <row r="7" spans="1:6" x14ac:dyDescent="0.35">
      <c r="A7" s="3" t="s">
        <v>3</v>
      </c>
      <c r="B7" s="3" t="s">
        <v>12</v>
      </c>
      <c r="C7" s="3">
        <v>10400</v>
      </c>
      <c r="D7" s="11">
        <v>1527.31</v>
      </c>
      <c r="E7" s="3" t="str">
        <f>_xlfn.XLOOKUP(A7,'Location list'!$A$2:$A$5,'Location list'!$B$2:$B$5)</f>
        <v>Fizzwhiz Fjord</v>
      </c>
      <c r="F7" s="3" t="str">
        <f>_xlfn.XLOOKUP(B7,'Location list'!$A$6:$A$11,'Location list'!$B$6:$B$11)</f>
        <v>Mallow Melt Mountains</v>
      </c>
    </row>
    <row r="8" spans="1:6" x14ac:dyDescent="0.35">
      <c r="A8" s="3" t="s">
        <v>3</v>
      </c>
      <c r="B8" s="3" t="s">
        <v>12</v>
      </c>
      <c r="C8" s="3">
        <v>14253</v>
      </c>
      <c r="D8" s="11">
        <v>525.32000000000005</v>
      </c>
      <c r="E8" s="3" t="str">
        <f>_xlfn.XLOOKUP(A8,'Location list'!$A$2:$A$5,'Location list'!$B$2:$B$5)</f>
        <v>Fizzwhiz Fjord</v>
      </c>
      <c r="F8" s="3" t="str">
        <f>_xlfn.XLOOKUP(B8,'Location list'!$A$6:$A$11,'Location list'!$B$6:$B$11)</f>
        <v>Mallow Melt Mountains</v>
      </c>
    </row>
    <row r="9" spans="1:6" x14ac:dyDescent="0.35">
      <c r="A9" s="3" t="s">
        <v>3</v>
      </c>
      <c r="B9" s="3" t="s">
        <v>12</v>
      </c>
      <c r="C9" s="3">
        <v>11119</v>
      </c>
      <c r="D9" s="11">
        <v>76.239999999999995</v>
      </c>
      <c r="E9" s="3" t="str">
        <f>_xlfn.XLOOKUP(A9,'Location list'!$A$2:$A$5,'Location list'!$B$2:$B$5)</f>
        <v>Fizzwhiz Fjord</v>
      </c>
      <c r="F9" s="3" t="str">
        <f>_xlfn.XLOOKUP(B9,'Location list'!$A$6:$A$11,'Location list'!$B$6:$B$11)</f>
        <v>Mallow Melt Mountains</v>
      </c>
    </row>
    <row r="10" spans="1:6" x14ac:dyDescent="0.35">
      <c r="A10" s="3" t="s">
        <v>3</v>
      </c>
      <c r="B10" s="3" t="s">
        <v>12</v>
      </c>
      <c r="C10" s="3">
        <v>11465</v>
      </c>
      <c r="D10" s="11">
        <v>1913.02</v>
      </c>
      <c r="E10" s="3" t="str">
        <f>_xlfn.XLOOKUP(A10,'Location list'!$A$2:$A$5,'Location list'!$B$2:$B$5)</f>
        <v>Fizzwhiz Fjord</v>
      </c>
      <c r="F10" s="3" t="str">
        <f>_xlfn.XLOOKUP(B10,'Location list'!$A$6:$A$11,'Location list'!$B$6:$B$11)</f>
        <v>Mallow Melt Mountains</v>
      </c>
    </row>
    <row r="11" spans="1:6" x14ac:dyDescent="0.35">
      <c r="A11" s="3" t="s">
        <v>3</v>
      </c>
      <c r="B11" s="3" t="s">
        <v>12</v>
      </c>
      <c r="C11" s="3">
        <v>18722</v>
      </c>
      <c r="D11" s="11">
        <v>3311.12</v>
      </c>
      <c r="E11" s="3" t="str">
        <f>_xlfn.XLOOKUP(A11,'Location list'!$A$2:$A$5,'Location list'!$B$2:$B$5)</f>
        <v>Fizzwhiz Fjord</v>
      </c>
      <c r="F11" s="3" t="str">
        <f>_xlfn.XLOOKUP(B11,'Location list'!$A$6:$A$11,'Location list'!$B$6:$B$11)</f>
        <v>Mallow Melt Mountains</v>
      </c>
    </row>
    <row r="12" spans="1:6" x14ac:dyDescent="0.35">
      <c r="A12" s="3" t="s">
        <v>3</v>
      </c>
      <c r="B12" s="3" t="s">
        <v>12</v>
      </c>
      <c r="C12" s="3">
        <v>10371</v>
      </c>
      <c r="D12" s="11">
        <v>2249.0300000000002</v>
      </c>
      <c r="E12" s="3" t="str">
        <f>_xlfn.XLOOKUP(A12,'Location list'!$A$2:$A$5,'Location list'!$B$2:$B$5)</f>
        <v>Fizzwhiz Fjord</v>
      </c>
      <c r="F12" s="3" t="str">
        <f>_xlfn.XLOOKUP(B12,'Location list'!$A$6:$A$11,'Location list'!$B$6:$B$11)</f>
        <v>Mallow Melt Mountains</v>
      </c>
    </row>
    <row r="13" spans="1:6" x14ac:dyDescent="0.35">
      <c r="A13" s="3" t="s">
        <v>3</v>
      </c>
      <c r="B13" s="3" t="s">
        <v>12</v>
      </c>
      <c r="C13" s="3">
        <v>16676</v>
      </c>
      <c r="D13" s="11">
        <v>12954.87</v>
      </c>
      <c r="E13" s="3" t="str">
        <f>_xlfn.XLOOKUP(A13,'Location list'!$A$2:$A$5,'Location list'!$B$2:$B$5)</f>
        <v>Fizzwhiz Fjord</v>
      </c>
      <c r="F13" s="3" t="str">
        <f>_xlfn.XLOOKUP(B13,'Location list'!$A$6:$A$11,'Location list'!$B$6:$B$11)</f>
        <v>Mallow Melt Mountains</v>
      </c>
    </row>
    <row r="14" spans="1:6" x14ac:dyDescent="0.35">
      <c r="A14" s="3" t="s">
        <v>3</v>
      </c>
      <c r="B14" s="3" t="s">
        <v>12</v>
      </c>
      <c r="C14" s="3">
        <v>18017</v>
      </c>
      <c r="D14" s="11">
        <v>664.06</v>
      </c>
      <c r="E14" s="3" t="str">
        <f>_xlfn.XLOOKUP(A14,'Location list'!$A$2:$A$5,'Location list'!$B$2:$B$5)</f>
        <v>Fizzwhiz Fjord</v>
      </c>
      <c r="F14" s="3" t="str">
        <f>_xlfn.XLOOKUP(B14,'Location list'!$A$6:$A$11,'Location list'!$B$6:$B$11)</f>
        <v>Mallow Melt Mountains</v>
      </c>
    </row>
    <row r="15" spans="1:6" x14ac:dyDescent="0.35">
      <c r="A15" s="3" t="s">
        <v>3</v>
      </c>
      <c r="B15" s="3" t="s">
        <v>12</v>
      </c>
      <c r="C15" s="3">
        <v>16080</v>
      </c>
      <c r="D15" s="11">
        <v>431.86</v>
      </c>
      <c r="E15" s="3" t="str">
        <f>_xlfn.XLOOKUP(A15,'Location list'!$A$2:$A$5,'Location list'!$B$2:$B$5)</f>
        <v>Fizzwhiz Fjord</v>
      </c>
      <c r="F15" s="3" t="str">
        <f>_xlfn.XLOOKUP(B15,'Location list'!$A$6:$A$11,'Location list'!$B$6:$B$11)</f>
        <v>Mallow Melt Mountains</v>
      </c>
    </row>
    <row r="16" spans="1:6" x14ac:dyDescent="0.35">
      <c r="A16" s="3" t="s">
        <v>3</v>
      </c>
      <c r="B16" s="3" t="s">
        <v>12</v>
      </c>
      <c r="C16" s="3">
        <v>10237</v>
      </c>
      <c r="D16" s="11">
        <v>274.94</v>
      </c>
      <c r="E16" s="3" t="str">
        <f>_xlfn.XLOOKUP(A16,'Location list'!$A$2:$A$5,'Location list'!$B$2:$B$5)</f>
        <v>Fizzwhiz Fjord</v>
      </c>
      <c r="F16" s="3" t="str">
        <f>_xlfn.XLOOKUP(B16,'Location list'!$A$6:$A$11,'Location list'!$B$6:$B$11)</f>
        <v>Mallow Melt Mountains</v>
      </c>
    </row>
    <row r="17" spans="1:6" x14ac:dyDescent="0.35">
      <c r="A17" s="3" t="s">
        <v>3</v>
      </c>
      <c r="B17" s="3" t="s">
        <v>12</v>
      </c>
      <c r="C17" s="3">
        <v>13784</v>
      </c>
      <c r="D17" s="11">
        <v>2162.12</v>
      </c>
      <c r="E17" s="3" t="str">
        <f>_xlfn.XLOOKUP(A17,'Location list'!$A$2:$A$5,'Location list'!$B$2:$B$5)</f>
        <v>Fizzwhiz Fjord</v>
      </c>
      <c r="F17" s="3" t="str">
        <f>_xlfn.XLOOKUP(B17,'Location list'!$A$6:$A$11,'Location list'!$B$6:$B$11)</f>
        <v>Mallow Melt Mountains</v>
      </c>
    </row>
    <row r="18" spans="1:6" x14ac:dyDescent="0.35">
      <c r="A18" s="3" t="s">
        <v>3</v>
      </c>
      <c r="B18" s="3" t="s">
        <v>12</v>
      </c>
      <c r="C18" s="3">
        <v>17401</v>
      </c>
      <c r="D18" s="11">
        <v>1685.41</v>
      </c>
      <c r="E18" s="3" t="str">
        <f>_xlfn.XLOOKUP(A18,'Location list'!$A$2:$A$5,'Location list'!$B$2:$B$5)</f>
        <v>Fizzwhiz Fjord</v>
      </c>
      <c r="F18" s="3" t="str">
        <f>_xlfn.XLOOKUP(B18,'Location list'!$A$6:$A$11,'Location list'!$B$6:$B$11)</f>
        <v>Mallow Melt Mountains</v>
      </c>
    </row>
    <row r="19" spans="1:6" x14ac:dyDescent="0.35">
      <c r="A19" s="3" t="s">
        <v>3</v>
      </c>
      <c r="B19" s="3" t="s">
        <v>12</v>
      </c>
      <c r="C19" s="3">
        <v>15600</v>
      </c>
      <c r="D19" s="11">
        <v>2914.97</v>
      </c>
      <c r="E19" s="3" t="str">
        <f>_xlfn.XLOOKUP(A19,'Location list'!$A$2:$A$5,'Location list'!$B$2:$B$5)</f>
        <v>Fizzwhiz Fjord</v>
      </c>
      <c r="F19" s="3" t="str">
        <f>_xlfn.XLOOKUP(B19,'Location list'!$A$6:$A$11,'Location list'!$B$6:$B$11)</f>
        <v>Mallow Melt Mountains</v>
      </c>
    </row>
    <row r="20" spans="1:6" x14ac:dyDescent="0.35">
      <c r="A20" s="3" t="s">
        <v>3</v>
      </c>
      <c r="B20" s="3" t="s">
        <v>12</v>
      </c>
      <c r="C20" s="3">
        <v>17508</v>
      </c>
      <c r="D20" s="11">
        <v>4321.97</v>
      </c>
      <c r="E20" s="3" t="str">
        <f>_xlfn.XLOOKUP(A20,'Location list'!$A$2:$A$5,'Location list'!$B$2:$B$5)</f>
        <v>Fizzwhiz Fjord</v>
      </c>
      <c r="F20" s="3" t="str">
        <f>_xlfn.XLOOKUP(B20,'Location list'!$A$6:$A$11,'Location list'!$B$6:$B$11)</f>
        <v>Mallow Melt Mountains</v>
      </c>
    </row>
    <row r="21" spans="1:6" x14ac:dyDescent="0.35">
      <c r="A21" s="3" t="s">
        <v>3</v>
      </c>
      <c r="B21" s="3" t="s">
        <v>12</v>
      </c>
      <c r="C21" s="3">
        <v>19079</v>
      </c>
      <c r="D21" s="11">
        <v>130.83000000000001</v>
      </c>
      <c r="E21" s="3" t="str">
        <f>_xlfn.XLOOKUP(A21,'Location list'!$A$2:$A$5,'Location list'!$B$2:$B$5)</f>
        <v>Fizzwhiz Fjord</v>
      </c>
      <c r="F21" s="3" t="str">
        <f>_xlfn.XLOOKUP(B21,'Location list'!$A$6:$A$11,'Location list'!$B$6:$B$11)</f>
        <v>Mallow Melt Mountains</v>
      </c>
    </row>
    <row r="22" spans="1:6" x14ac:dyDescent="0.35">
      <c r="A22" s="3" t="s">
        <v>3</v>
      </c>
      <c r="B22" s="3" t="s">
        <v>12</v>
      </c>
      <c r="C22" s="3">
        <v>14909</v>
      </c>
      <c r="D22" s="11">
        <v>1891.31</v>
      </c>
      <c r="E22" s="3" t="str">
        <f>_xlfn.XLOOKUP(A22,'Location list'!$A$2:$A$5,'Location list'!$B$2:$B$5)</f>
        <v>Fizzwhiz Fjord</v>
      </c>
      <c r="F22" s="3" t="str">
        <f>_xlfn.XLOOKUP(B22,'Location list'!$A$6:$A$11,'Location list'!$B$6:$B$11)</f>
        <v>Mallow Melt Mountains</v>
      </c>
    </row>
    <row r="23" spans="1:6" x14ac:dyDescent="0.35">
      <c r="A23" s="3" t="s">
        <v>3</v>
      </c>
      <c r="B23" s="3" t="s">
        <v>12</v>
      </c>
      <c r="C23" s="3">
        <v>16635</v>
      </c>
      <c r="D23" s="11">
        <v>446.77</v>
      </c>
      <c r="E23" s="3" t="str">
        <f>_xlfn.XLOOKUP(A23,'Location list'!$A$2:$A$5,'Location list'!$B$2:$B$5)</f>
        <v>Fizzwhiz Fjord</v>
      </c>
      <c r="F23" s="3" t="str">
        <f>_xlfn.XLOOKUP(B23,'Location list'!$A$6:$A$11,'Location list'!$B$6:$B$11)</f>
        <v>Mallow Melt Mountains</v>
      </c>
    </row>
    <row r="24" spans="1:6" x14ac:dyDescent="0.35">
      <c r="A24" s="3" t="s">
        <v>3</v>
      </c>
      <c r="B24" s="3" t="s">
        <v>12</v>
      </c>
      <c r="C24" s="3">
        <v>19782</v>
      </c>
      <c r="D24" s="11">
        <v>3102.95</v>
      </c>
      <c r="E24" s="3" t="str">
        <f>_xlfn.XLOOKUP(A24,'Location list'!$A$2:$A$5,'Location list'!$B$2:$B$5)</f>
        <v>Fizzwhiz Fjord</v>
      </c>
      <c r="F24" s="3" t="str">
        <f>_xlfn.XLOOKUP(B24,'Location list'!$A$6:$A$11,'Location list'!$B$6:$B$11)</f>
        <v>Mallow Melt Mountains</v>
      </c>
    </row>
    <row r="25" spans="1:6" x14ac:dyDescent="0.35">
      <c r="A25" s="3" t="s">
        <v>3</v>
      </c>
      <c r="B25" s="3" t="s">
        <v>12</v>
      </c>
      <c r="C25" s="3">
        <v>12402</v>
      </c>
      <c r="D25" s="11">
        <v>209.06</v>
      </c>
      <c r="E25" s="3" t="str">
        <f>_xlfn.XLOOKUP(A25,'Location list'!$A$2:$A$5,'Location list'!$B$2:$B$5)</f>
        <v>Fizzwhiz Fjord</v>
      </c>
      <c r="F25" s="3" t="str">
        <f>_xlfn.XLOOKUP(B25,'Location list'!$A$6:$A$11,'Location list'!$B$6:$B$11)</f>
        <v>Mallow Melt Mountains</v>
      </c>
    </row>
    <row r="26" spans="1:6" x14ac:dyDescent="0.35">
      <c r="A26" s="3" t="s">
        <v>3</v>
      </c>
      <c r="B26" s="3" t="s">
        <v>12</v>
      </c>
      <c r="C26" s="3">
        <v>13207</v>
      </c>
      <c r="D26" s="11">
        <v>90.56</v>
      </c>
      <c r="E26" s="3" t="str">
        <f>_xlfn.XLOOKUP(A26,'Location list'!$A$2:$A$5,'Location list'!$B$2:$B$5)</f>
        <v>Fizzwhiz Fjord</v>
      </c>
      <c r="F26" s="3" t="str">
        <f>_xlfn.XLOOKUP(B26,'Location list'!$A$6:$A$11,'Location list'!$B$6:$B$11)</f>
        <v>Mallow Melt Mountains</v>
      </c>
    </row>
    <row r="27" spans="1:6" x14ac:dyDescent="0.35">
      <c r="A27" s="3" t="s">
        <v>3</v>
      </c>
      <c r="B27" s="3" t="s">
        <v>12</v>
      </c>
      <c r="C27" s="3">
        <v>17955</v>
      </c>
      <c r="D27" s="11">
        <v>1020.87</v>
      </c>
      <c r="E27" s="3" t="str">
        <f>_xlfn.XLOOKUP(A27,'Location list'!$A$2:$A$5,'Location list'!$B$2:$B$5)</f>
        <v>Fizzwhiz Fjord</v>
      </c>
      <c r="F27" s="3" t="str">
        <f>_xlfn.XLOOKUP(B27,'Location list'!$A$6:$A$11,'Location list'!$B$6:$B$11)</f>
        <v>Mallow Melt Mountains</v>
      </c>
    </row>
    <row r="28" spans="1:6" x14ac:dyDescent="0.35">
      <c r="A28" s="3" t="s">
        <v>3</v>
      </c>
      <c r="B28" s="3" t="s">
        <v>12</v>
      </c>
      <c r="C28" s="3">
        <v>13081</v>
      </c>
      <c r="D28" s="11">
        <v>89.7</v>
      </c>
      <c r="E28" s="3" t="str">
        <f>_xlfn.XLOOKUP(A28,'Location list'!$A$2:$A$5,'Location list'!$B$2:$B$5)</f>
        <v>Fizzwhiz Fjord</v>
      </c>
      <c r="F28" s="3" t="str">
        <f>_xlfn.XLOOKUP(B28,'Location list'!$A$6:$A$11,'Location list'!$B$6:$B$11)</f>
        <v>Mallow Melt Mountains</v>
      </c>
    </row>
    <row r="29" spans="1:6" x14ac:dyDescent="0.35">
      <c r="A29" s="3" t="s">
        <v>3</v>
      </c>
      <c r="B29" s="3" t="s">
        <v>12</v>
      </c>
      <c r="C29" s="3">
        <v>17259</v>
      </c>
      <c r="D29" s="11">
        <v>808.71</v>
      </c>
      <c r="E29" s="3" t="str">
        <f>_xlfn.XLOOKUP(A29,'Location list'!$A$2:$A$5,'Location list'!$B$2:$B$5)</f>
        <v>Fizzwhiz Fjord</v>
      </c>
      <c r="F29" s="3" t="str">
        <f>_xlfn.XLOOKUP(B29,'Location list'!$A$6:$A$11,'Location list'!$B$6:$B$11)</f>
        <v>Mallow Melt Mountains</v>
      </c>
    </row>
    <row r="30" spans="1:6" x14ac:dyDescent="0.35">
      <c r="A30" s="3" t="s">
        <v>3</v>
      </c>
      <c r="B30" s="3" t="s">
        <v>12</v>
      </c>
      <c r="C30" s="3">
        <v>12888</v>
      </c>
      <c r="D30" s="11">
        <v>88.37</v>
      </c>
      <c r="E30" s="3" t="str">
        <f>_xlfn.XLOOKUP(A30,'Location list'!$A$2:$A$5,'Location list'!$B$2:$B$5)</f>
        <v>Fizzwhiz Fjord</v>
      </c>
      <c r="F30" s="3" t="str">
        <f>_xlfn.XLOOKUP(B30,'Location list'!$A$6:$A$11,'Location list'!$B$6:$B$11)</f>
        <v>Mallow Melt Mountains</v>
      </c>
    </row>
    <row r="31" spans="1:6" x14ac:dyDescent="0.35">
      <c r="A31" s="3" t="s">
        <v>3</v>
      </c>
      <c r="B31" s="3" t="s">
        <v>12</v>
      </c>
      <c r="C31" s="3">
        <v>11101</v>
      </c>
      <c r="D31" s="11">
        <v>1186.22</v>
      </c>
      <c r="E31" s="3" t="str">
        <f>_xlfn.XLOOKUP(A31,'Location list'!$A$2:$A$5,'Location list'!$B$2:$B$5)</f>
        <v>Fizzwhiz Fjord</v>
      </c>
      <c r="F31" s="3" t="str">
        <f>_xlfn.XLOOKUP(B31,'Location list'!$A$6:$A$11,'Location list'!$B$6:$B$11)</f>
        <v>Mallow Melt Mountains</v>
      </c>
    </row>
    <row r="32" spans="1:6" x14ac:dyDescent="0.35">
      <c r="A32" s="3" t="s">
        <v>3</v>
      </c>
      <c r="B32" s="3" t="s">
        <v>12</v>
      </c>
      <c r="C32" s="3">
        <v>17583</v>
      </c>
      <c r="D32" s="11">
        <v>3285.51</v>
      </c>
      <c r="E32" s="3" t="str">
        <f>_xlfn.XLOOKUP(A32,'Location list'!$A$2:$A$5,'Location list'!$B$2:$B$5)</f>
        <v>Fizzwhiz Fjord</v>
      </c>
      <c r="F32" s="3" t="str">
        <f>_xlfn.XLOOKUP(B32,'Location list'!$A$6:$A$11,'Location list'!$B$6:$B$11)</f>
        <v>Mallow Melt Mountains</v>
      </c>
    </row>
    <row r="33" spans="1:6" x14ac:dyDescent="0.35">
      <c r="A33" s="3" t="s">
        <v>3</v>
      </c>
      <c r="B33" s="3" t="s">
        <v>12</v>
      </c>
      <c r="C33" s="3">
        <v>19773</v>
      </c>
      <c r="D33" s="11">
        <v>1717.43</v>
      </c>
      <c r="E33" s="3" t="str">
        <f>_xlfn.XLOOKUP(A33,'Location list'!$A$2:$A$5,'Location list'!$B$2:$B$5)</f>
        <v>Fizzwhiz Fjord</v>
      </c>
      <c r="F33" s="3" t="str">
        <f>_xlfn.XLOOKUP(B33,'Location list'!$A$6:$A$11,'Location list'!$B$6:$B$11)</f>
        <v>Mallow Melt Mountains</v>
      </c>
    </row>
    <row r="34" spans="1:6" x14ac:dyDescent="0.35">
      <c r="A34" s="3" t="s">
        <v>3</v>
      </c>
      <c r="B34" s="3" t="s">
        <v>12</v>
      </c>
      <c r="C34" s="3">
        <v>18159</v>
      </c>
      <c r="D34" s="11">
        <v>4119.5</v>
      </c>
      <c r="E34" s="3" t="str">
        <f>_xlfn.XLOOKUP(A34,'Location list'!$A$2:$A$5,'Location list'!$B$2:$B$5)</f>
        <v>Fizzwhiz Fjord</v>
      </c>
      <c r="F34" s="3" t="str">
        <f>_xlfn.XLOOKUP(B34,'Location list'!$A$6:$A$11,'Location list'!$B$6:$B$11)</f>
        <v>Mallow Melt Mountains</v>
      </c>
    </row>
    <row r="35" spans="1:6" x14ac:dyDescent="0.35">
      <c r="A35" s="3" t="s">
        <v>3</v>
      </c>
      <c r="B35" s="3" t="s">
        <v>12</v>
      </c>
      <c r="C35" s="3">
        <v>13021</v>
      </c>
      <c r="D35" s="11">
        <v>1782.02</v>
      </c>
      <c r="E35" s="3" t="str">
        <f>_xlfn.XLOOKUP(A35,'Location list'!$A$2:$A$5,'Location list'!$B$2:$B$5)</f>
        <v>Fizzwhiz Fjord</v>
      </c>
      <c r="F35" s="3" t="str">
        <f>_xlfn.XLOOKUP(B35,'Location list'!$A$6:$A$11,'Location list'!$B$6:$B$11)</f>
        <v>Mallow Melt Mountains</v>
      </c>
    </row>
    <row r="36" spans="1:6" x14ac:dyDescent="0.35">
      <c r="A36" s="3" t="s">
        <v>3</v>
      </c>
      <c r="B36" s="3" t="s">
        <v>12</v>
      </c>
      <c r="C36" s="3">
        <v>10681</v>
      </c>
      <c r="D36" s="11">
        <v>927.72</v>
      </c>
      <c r="E36" s="3" t="str">
        <f>_xlfn.XLOOKUP(A36,'Location list'!$A$2:$A$5,'Location list'!$B$2:$B$5)</f>
        <v>Fizzwhiz Fjord</v>
      </c>
      <c r="F36" s="3" t="str">
        <f>_xlfn.XLOOKUP(B36,'Location list'!$A$6:$A$11,'Location list'!$B$6:$B$11)</f>
        <v>Mallow Melt Mountains</v>
      </c>
    </row>
    <row r="37" spans="1:6" x14ac:dyDescent="0.35">
      <c r="A37" s="3" t="s">
        <v>3</v>
      </c>
      <c r="B37" s="3" t="s">
        <v>11</v>
      </c>
      <c r="C37" s="3">
        <v>16776</v>
      </c>
      <c r="D37" s="11">
        <v>2793.4</v>
      </c>
      <c r="E37" s="3" t="str">
        <f>_xlfn.XLOOKUP(A37,'Location list'!$A$2:$A$5,'Location list'!$B$2:$B$5)</f>
        <v>Fizzwhiz Fjord</v>
      </c>
      <c r="F37" s="3" t="str">
        <f>_xlfn.XLOOKUP(B37,'Location list'!$A$6:$A$11,'Location list'!$B$6:$B$11)</f>
        <v>Snickerdoodle Slopes</v>
      </c>
    </row>
    <row r="38" spans="1:6" x14ac:dyDescent="0.35">
      <c r="A38" s="3" t="s">
        <v>3</v>
      </c>
      <c r="B38" s="3" t="s">
        <v>11</v>
      </c>
      <c r="C38" s="3">
        <v>13869</v>
      </c>
      <c r="D38" s="11">
        <v>506.38</v>
      </c>
      <c r="E38" s="3" t="str">
        <f>_xlfn.XLOOKUP(A38,'Location list'!$A$2:$A$5,'Location list'!$B$2:$B$5)</f>
        <v>Fizzwhiz Fjord</v>
      </c>
      <c r="F38" s="3" t="str">
        <f>_xlfn.XLOOKUP(B38,'Location list'!$A$6:$A$11,'Location list'!$B$6:$B$11)</f>
        <v>Snickerdoodle Slopes</v>
      </c>
    </row>
    <row r="39" spans="1:6" x14ac:dyDescent="0.35">
      <c r="A39" s="3" t="s">
        <v>3</v>
      </c>
      <c r="B39" s="3" t="s">
        <v>11</v>
      </c>
      <c r="C39" s="3">
        <v>12644</v>
      </c>
      <c r="D39" s="11">
        <v>-44.11</v>
      </c>
      <c r="E39" s="3" t="str">
        <f>_xlfn.XLOOKUP(A39,'Location list'!$A$2:$A$5,'Location list'!$B$2:$B$5)</f>
        <v>Fizzwhiz Fjord</v>
      </c>
      <c r="F39" s="3" t="str">
        <f>_xlfn.XLOOKUP(B39,'Location list'!$A$6:$A$11,'Location list'!$B$6:$B$11)</f>
        <v>Snickerdoodle Slopes</v>
      </c>
    </row>
    <row r="40" spans="1:6" x14ac:dyDescent="0.35">
      <c r="A40" s="3" t="s">
        <v>3</v>
      </c>
      <c r="B40" s="3" t="s">
        <v>11</v>
      </c>
      <c r="C40" s="3">
        <v>10671</v>
      </c>
      <c r="D40" s="11">
        <v>69.489999999999995</v>
      </c>
      <c r="E40" s="3" t="str">
        <f>_xlfn.XLOOKUP(A40,'Location list'!$A$2:$A$5,'Location list'!$B$2:$B$5)</f>
        <v>Fizzwhiz Fjord</v>
      </c>
      <c r="F40" s="3" t="str">
        <f>_xlfn.XLOOKUP(B40,'Location list'!$A$6:$A$11,'Location list'!$B$6:$B$11)</f>
        <v>Snickerdoodle Slopes</v>
      </c>
    </row>
    <row r="41" spans="1:6" x14ac:dyDescent="0.35">
      <c r="A41" s="3" t="s">
        <v>3</v>
      </c>
      <c r="B41" s="3" t="s">
        <v>11</v>
      </c>
      <c r="C41" s="3">
        <v>16275</v>
      </c>
      <c r="D41" s="11">
        <v>105.98</v>
      </c>
      <c r="E41" s="3" t="str">
        <f>_xlfn.XLOOKUP(A41,'Location list'!$A$2:$A$5,'Location list'!$B$2:$B$5)</f>
        <v>Fizzwhiz Fjord</v>
      </c>
      <c r="F41" s="3" t="str">
        <f>_xlfn.XLOOKUP(B41,'Location list'!$A$6:$A$11,'Location list'!$B$6:$B$11)</f>
        <v>Snickerdoodle Slopes</v>
      </c>
    </row>
    <row r="42" spans="1:6" x14ac:dyDescent="0.35">
      <c r="A42" s="3" t="s">
        <v>3</v>
      </c>
      <c r="B42" s="3" t="s">
        <v>11</v>
      </c>
      <c r="C42" s="3">
        <v>14175</v>
      </c>
      <c r="D42" s="11">
        <v>234.05</v>
      </c>
      <c r="E42" s="3" t="str">
        <f>_xlfn.XLOOKUP(A42,'Location list'!$A$2:$A$5,'Location list'!$B$2:$B$5)</f>
        <v>Fizzwhiz Fjord</v>
      </c>
      <c r="F42" s="3" t="str">
        <f>_xlfn.XLOOKUP(B42,'Location list'!$A$6:$A$11,'Location list'!$B$6:$B$11)</f>
        <v>Snickerdoodle Slopes</v>
      </c>
    </row>
    <row r="43" spans="1:6" x14ac:dyDescent="0.35">
      <c r="A43" s="3" t="s">
        <v>3</v>
      </c>
      <c r="B43" s="3" t="s">
        <v>11</v>
      </c>
      <c r="C43" s="3">
        <v>11225</v>
      </c>
      <c r="D43" s="11">
        <v>-151.41</v>
      </c>
      <c r="E43" s="3" t="str">
        <f>_xlfn.XLOOKUP(A43,'Location list'!$A$2:$A$5,'Location list'!$B$2:$B$5)</f>
        <v>Fizzwhiz Fjord</v>
      </c>
      <c r="F43" s="3" t="str">
        <f>_xlfn.XLOOKUP(B43,'Location list'!$A$6:$A$11,'Location list'!$B$6:$B$11)</f>
        <v>Snickerdoodle Slopes</v>
      </c>
    </row>
    <row r="44" spans="1:6" x14ac:dyDescent="0.35">
      <c r="A44" s="3" t="s">
        <v>3</v>
      </c>
      <c r="B44" s="3" t="s">
        <v>11</v>
      </c>
      <c r="C44" s="3">
        <v>16630</v>
      </c>
      <c r="D44" s="11">
        <v>5928.79</v>
      </c>
      <c r="E44" s="3" t="str">
        <f>_xlfn.XLOOKUP(A44,'Location list'!$A$2:$A$5,'Location list'!$B$2:$B$5)</f>
        <v>Fizzwhiz Fjord</v>
      </c>
      <c r="F44" s="3" t="str">
        <f>_xlfn.XLOOKUP(B44,'Location list'!$A$6:$A$11,'Location list'!$B$6:$B$11)</f>
        <v>Snickerdoodle Slopes</v>
      </c>
    </row>
    <row r="45" spans="1:6" x14ac:dyDescent="0.35">
      <c r="A45" s="3" t="s">
        <v>3</v>
      </c>
      <c r="B45" s="3" t="s">
        <v>11</v>
      </c>
      <c r="C45" s="3">
        <v>15184</v>
      </c>
      <c r="D45" s="11">
        <v>-52.97</v>
      </c>
      <c r="E45" s="3" t="str">
        <f>_xlfn.XLOOKUP(A45,'Location list'!$A$2:$A$5,'Location list'!$B$2:$B$5)</f>
        <v>Fizzwhiz Fjord</v>
      </c>
      <c r="F45" s="3" t="str">
        <f>_xlfn.XLOOKUP(B45,'Location list'!$A$6:$A$11,'Location list'!$B$6:$B$11)</f>
        <v>Snickerdoodle Slopes</v>
      </c>
    </row>
    <row r="46" spans="1:6" x14ac:dyDescent="0.35">
      <c r="A46" s="3" t="s">
        <v>3</v>
      </c>
      <c r="B46" s="3" t="s">
        <v>11</v>
      </c>
      <c r="C46" s="3">
        <v>14049</v>
      </c>
      <c r="D46" s="11">
        <v>512.95000000000005</v>
      </c>
      <c r="E46" s="3" t="str">
        <f>_xlfn.XLOOKUP(A46,'Location list'!$A$2:$A$5,'Location list'!$B$2:$B$5)</f>
        <v>Fizzwhiz Fjord</v>
      </c>
      <c r="F46" s="3" t="str">
        <f>_xlfn.XLOOKUP(B46,'Location list'!$A$6:$A$11,'Location list'!$B$6:$B$11)</f>
        <v>Snickerdoodle Slopes</v>
      </c>
    </row>
    <row r="47" spans="1:6" x14ac:dyDescent="0.35">
      <c r="A47" s="3" t="s">
        <v>3</v>
      </c>
      <c r="B47" s="3" t="s">
        <v>11</v>
      </c>
      <c r="C47" s="3">
        <v>11077</v>
      </c>
      <c r="D47" s="11">
        <v>1069.06</v>
      </c>
      <c r="E47" s="3" t="str">
        <f>_xlfn.XLOOKUP(A47,'Location list'!$A$2:$A$5,'Location list'!$B$2:$B$5)</f>
        <v>Fizzwhiz Fjord</v>
      </c>
      <c r="F47" s="3" t="str">
        <f>_xlfn.XLOOKUP(B47,'Location list'!$A$6:$A$11,'Location list'!$B$6:$B$11)</f>
        <v>Snickerdoodle Slopes</v>
      </c>
    </row>
    <row r="48" spans="1:6" x14ac:dyDescent="0.35">
      <c r="A48" s="3" t="s">
        <v>3</v>
      </c>
      <c r="B48" s="3" t="s">
        <v>11</v>
      </c>
      <c r="C48" s="3">
        <v>18016</v>
      </c>
      <c r="D48" s="11">
        <v>6783.23</v>
      </c>
      <c r="E48" s="3" t="str">
        <f>_xlfn.XLOOKUP(A48,'Location list'!$A$2:$A$5,'Location list'!$B$2:$B$5)</f>
        <v>Fizzwhiz Fjord</v>
      </c>
      <c r="F48" s="3" t="str">
        <f>_xlfn.XLOOKUP(B48,'Location list'!$A$6:$A$11,'Location list'!$B$6:$B$11)</f>
        <v>Snickerdoodle Slopes</v>
      </c>
    </row>
    <row r="49" spans="1:6" x14ac:dyDescent="0.35">
      <c r="A49" s="3" t="s">
        <v>3</v>
      </c>
      <c r="B49" s="3" t="s">
        <v>11</v>
      </c>
      <c r="C49" s="3">
        <v>17596</v>
      </c>
      <c r="D49" s="11">
        <v>4161.66</v>
      </c>
      <c r="E49" s="3" t="str">
        <f>_xlfn.XLOOKUP(A49,'Location list'!$A$2:$A$5,'Location list'!$B$2:$B$5)</f>
        <v>Fizzwhiz Fjord</v>
      </c>
      <c r="F49" s="3" t="str">
        <f>_xlfn.XLOOKUP(B49,'Location list'!$A$6:$A$11,'Location list'!$B$6:$B$11)</f>
        <v>Snickerdoodle Slopes</v>
      </c>
    </row>
    <row r="50" spans="1:6" x14ac:dyDescent="0.35">
      <c r="A50" s="3" t="s">
        <v>3</v>
      </c>
      <c r="B50" s="3" t="s">
        <v>11</v>
      </c>
      <c r="C50" s="3">
        <v>18707</v>
      </c>
      <c r="D50" s="11">
        <v>1618.37</v>
      </c>
      <c r="E50" s="3" t="str">
        <f>_xlfn.XLOOKUP(A50,'Location list'!$A$2:$A$5,'Location list'!$B$2:$B$5)</f>
        <v>Fizzwhiz Fjord</v>
      </c>
      <c r="F50" s="3" t="str">
        <f>_xlfn.XLOOKUP(B50,'Location list'!$A$6:$A$11,'Location list'!$B$6:$B$11)</f>
        <v>Snickerdoodle Slopes</v>
      </c>
    </row>
    <row r="51" spans="1:6" x14ac:dyDescent="0.35">
      <c r="A51" s="3" t="s">
        <v>3</v>
      </c>
      <c r="B51" s="3" t="s">
        <v>11</v>
      </c>
      <c r="C51" s="3">
        <v>13508</v>
      </c>
      <c r="D51" s="11">
        <v>2519.4</v>
      </c>
      <c r="E51" s="3" t="str">
        <f>_xlfn.XLOOKUP(A51,'Location list'!$A$2:$A$5,'Location list'!$B$2:$B$5)</f>
        <v>Fizzwhiz Fjord</v>
      </c>
      <c r="F51" s="3" t="str">
        <f>_xlfn.XLOOKUP(B51,'Location list'!$A$6:$A$11,'Location list'!$B$6:$B$11)</f>
        <v>Snickerdoodle Slopes</v>
      </c>
    </row>
    <row r="52" spans="1:6" x14ac:dyDescent="0.35">
      <c r="A52" s="3" t="s">
        <v>3</v>
      </c>
      <c r="B52" s="3" t="s">
        <v>11</v>
      </c>
      <c r="C52" s="3">
        <v>16774</v>
      </c>
      <c r="D52" s="11">
        <v>780.19</v>
      </c>
      <c r="E52" s="3" t="str">
        <f>_xlfn.XLOOKUP(A52,'Location list'!$A$2:$A$5,'Location list'!$B$2:$B$5)</f>
        <v>Fizzwhiz Fjord</v>
      </c>
      <c r="F52" s="3" t="str">
        <f>_xlfn.XLOOKUP(B52,'Location list'!$A$6:$A$11,'Location list'!$B$6:$B$11)</f>
        <v>Snickerdoodle Slopes</v>
      </c>
    </row>
    <row r="53" spans="1:6" x14ac:dyDescent="0.35">
      <c r="A53" s="3" t="s">
        <v>3</v>
      </c>
      <c r="B53" s="3" t="s">
        <v>11</v>
      </c>
      <c r="C53" s="3">
        <v>15097</v>
      </c>
      <c r="D53" s="11">
        <v>4325.47</v>
      </c>
      <c r="E53" s="3" t="str">
        <f>_xlfn.XLOOKUP(A53,'Location list'!$A$2:$A$5,'Location list'!$B$2:$B$5)</f>
        <v>Fizzwhiz Fjord</v>
      </c>
      <c r="F53" s="3" t="str">
        <f>_xlfn.XLOOKUP(B53,'Location list'!$A$6:$A$11,'Location list'!$B$6:$B$11)</f>
        <v>Snickerdoodle Slopes</v>
      </c>
    </row>
    <row r="54" spans="1:6" x14ac:dyDescent="0.35">
      <c r="A54" s="3" t="s">
        <v>3</v>
      </c>
      <c r="B54" s="3" t="s">
        <v>11</v>
      </c>
      <c r="C54" s="3">
        <v>19080</v>
      </c>
      <c r="D54" s="11">
        <v>1078.24</v>
      </c>
      <c r="E54" s="3" t="str">
        <f>_xlfn.XLOOKUP(A54,'Location list'!$A$2:$A$5,'Location list'!$B$2:$B$5)</f>
        <v>Fizzwhiz Fjord</v>
      </c>
      <c r="F54" s="3" t="str">
        <f>_xlfn.XLOOKUP(B54,'Location list'!$A$6:$A$11,'Location list'!$B$6:$B$11)</f>
        <v>Snickerdoodle Slopes</v>
      </c>
    </row>
    <row r="55" spans="1:6" x14ac:dyDescent="0.35">
      <c r="A55" s="3" t="s">
        <v>3</v>
      </c>
      <c r="B55" s="3" t="s">
        <v>11</v>
      </c>
      <c r="C55" s="3">
        <v>12983</v>
      </c>
      <c r="D55" s="11">
        <v>1642.5</v>
      </c>
      <c r="E55" s="3" t="str">
        <f>_xlfn.XLOOKUP(A55,'Location list'!$A$2:$A$5,'Location list'!$B$2:$B$5)</f>
        <v>Fizzwhiz Fjord</v>
      </c>
      <c r="F55" s="3" t="str">
        <f>_xlfn.XLOOKUP(B55,'Location list'!$A$6:$A$11,'Location list'!$B$6:$B$11)</f>
        <v>Snickerdoodle Slopes</v>
      </c>
    </row>
    <row r="56" spans="1:6" x14ac:dyDescent="0.35">
      <c r="A56" s="3" t="s">
        <v>3</v>
      </c>
      <c r="B56" s="3" t="s">
        <v>11</v>
      </c>
      <c r="C56" s="3">
        <v>17841</v>
      </c>
      <c r="D56" s="11">
        <v>3149.14</v>
      </c>
      <c r="E56" s="3" t="str">
        <f>_xlfn.XLOOKUP(A56,'Location list'!$A$2:$A$5,'Location list'!$B$2:$B$5)</f>
        <v>Fizzwhiz Fjord</v>
      </c>
      <c r="F56" s="3" t="str">
        <f>_xlfn.XLOOKUP(B56,'Location list'!$A$6:$A$11,'Location list'!$B$6:$B$11)</f>
        <v>Snickerdoodle Slopes</v>
      </c>
    </row>
    <row r="57" spans="1:6" x14ac:dyDescent="0.35">
      <c r="A57" s="3" t="s">
        <v>3</v>
      </c>
      <c r="B57" s="3" t="s">
        <v>11</v>
      </c>
      <c r="C57" s="3">
        <v>17336</v>
      </c>
      <c r="D57" s="11">
        <v>459.61</v>
      </c>
      <c r="E57" s="3" t="str">
        <f>_xlfn.XLOOKUP(A57,'Location list'!$A$2:$A$5,'Location list'!$B$2:$B$5)</f>
        <v>Fizzwhiz Fjord</v>
      </c>
      <c r="F57" s="3" t="str">
        <f>_xlfn.XLOOKUP(B57,'Location list'!$A$6:$A$11,'Location list'!$B$6:$B$11)</f>
        <v>Snickerdoodle Slopes</v>
      </c>
    </row>
    <row r="58" spans="1:6" x14ac:dyDescent="0.35">
      <c r="A58" s="3" t="s">
        <v>3</v>
      </c>
      <c r="B58" s="3" t="s">
        <v>11</v>
      </c>
      <c r="C58" s="3">
        <v>10802</v>
      </c>
      <c r="D58" s="11">
        <v>-145.69999999999999</v>
      </c>
      <c r="E58" s="3" t="str">
        <f>_xlfn.XLOOKUP(A58,'Location list'!$A$2:$A$5,'Location list'!$B$2:$B$5)</f>
        <v>Fizzwhiz Fjord</v>
      </c>
      <c r="F58" s="3" t="str">
        <f>_xlfn.XLOOKUP(B58,'Location list'!$A$6:$A$11,'Location list'!$B$6:$B$11)</f>
        <v>Snickerdoodle Slopes</v>
      </c>
    </row>
    <row r="59" spans="1:6" x14ac:dyDescent="0.35">
      <c r="A59" s="3" t="s">
        <v>3</v>
      </c>
      <c r="B59" s="3" t="s">
        <v>11</v>
      </c>
      <c r="C59" s="3">
        <v>18716</v>
      </c>
      <c r="D59" s="11">
        <v>1993.47</v>
      </c>
      <c r="E59" s="3" t="str">
        <f>_xlfn.XLOOKUP(A59,'Location list'!$A$2:$A$5,'Location list'!$B$2:$B$5)</f>
        <v>Fizzwhiz Fjord</v>
      </c>
      <c r="F59" s="3" t="str">
        <f>_xlfn.XLOOKUP(B59,'Location list'!$A$6:$A$11,'Location list'!$B$6:$B$11)</f>
        <v>Snickerdoodle Slopes</v>
      </c>
    </row>
    <row r="60" spans="1:6" x14ac:dyDescent="0.35">
      <c r="A60" s="3" t="s">
        <v>3</v>
      </c>
      <c r="B60" s="3" t="s">
        <v>11</v>
      </c>
      <c r="C60" s="3">
        <v>14569</v>
      </c>
      <c r="D60" s="11">
        <v>4756.95</v>
      </c>
      <c r="E60" s="3" t="str">
        <f>_xlfn.XLOOKUP(A60,'Location list'!$A$2:$A$5,'Location list'!$B$2:$B$5)</f>
        <v>Fizzwhiz Fjord</v>
      </c>
      <c r="F60" s="3" t="str">
        <f>_xlfn.XLOOKUP(B60,'Location list'!$A$6:$A$11,'Location list'!$B$6:$B$11)</f>
        <v>Snickerdoodle Slopes</v>
      </c>
    </row>
    <row r="61" spans="1:6" x14ac:dyDescent="0.35">
      <c r="A61" s="3" t="s">
        <v>3</v>
      </c>
      <c r="B61" s="3" t="s">
        <v>11</v>
      </c>
      <c r="C61" s="3">
        <v>11069</v>
      </c>
      <c r="D61" s="11">
        <v>1068.29</v>
      </c>
      <c r="E61" s="3" t="str">
        <f>_xlfn.XLOOKUP(A61,'Location list'!$A$2:$A$5,'Location list'!$B$2:$B$5)</f>
        <v>Fizzwhiz Fjord</v>
      </c>
      <c r="F61" s="3" t="str">
        <f>_xlfn.XLOOKUP(B61,'Location list'!$A$6:$A$11,'Location list'!$B$6:$B$11)</f>
        <v>Snickerdoodle Slopes</v>
      </c>
    </row>
    <row r="62" spans="1:6" x14ac:dyDescent="0.35">
      <c r="A62" s="3" t="s">
        <v>3</v>
      </c>
      <c r="B62" s="3" t="s">
        <v>11</v>
      </c>
      <c r="C62" s="3">
        <v>16416</v>
      </c>
      <c r="D62" s="11">
        <v>1420.17</v>
      </c>
      <c r="E62" s="3" t="str">
        <f>_xlfn.XLOOKUP(A62,'Location list'!$A$2:$A$5,'Location list'!$B$2:$B$5)</f>
        <v>Fizzwhiz Fjord</v>
      </c>
      <c r="F62" s="3" t="str">
        <f>_xlfn.XLOOKUP(B62,'Location list'!$A$6:$A$11,'Location list'!$B$6:$B$11)</f>
        <v>Snickerdoodle Slopes</v>
      </c>
    </row>
    <row r="63" spans="1:6" x14ac:dyDescent="0.35">
      <c r="A63" s="3" t="s">
        <v>3</v>
      </c>
      <c r="B63" s="3" t="s">
        <v>11</v>
      </c>
      <c r="C63" s="3">
        <v>16284</v>
      </c>
      <c r="D63" s="11">
        <v>431.72</v>
      </c>
      <c r="E63" s="3" t="str">
        <f>_xlfn.XLOOKUP(A63,'Location list'!$A$2:$A$5,'Location list'!$B$2:$B$5)</f>
        <v>Fizzwhiz Fjord</v>
      </c>
      <c r="F63" s="3" t="str">
        <f>_xlfn.XLOOKUP(B63,'Location list'!$A$6:$A$11,'Location list'!$B$6:$B$11)</f>
        <v>Snickerdoodle Slopes</v>
      </c>
    </row>
    <row r="64" spans="1:6" x14ac:dyDescent="0.35">
      <c r="A64" s="3" t="s">
        <v>3</v>
      </c>
      <c r="B64" s="3" t="s">
        <v>11</v>
      </c>
      <c r="C64" s="3">
        <v>10678</v>
      </c>
      <c r="D64" s="11">
        <v>496.65</v>
      </c>
      <c r="E64" s="3" t="str">
        <f>_xlfn.XLOOKUP(A64,'Location list'!$A$2:$A$5,'Location list'!$B$2:$B$5)</f>
        <v>Fizzwhiz Fjord</v>
      </c>
      <c r="F64" s="3" t="str">
        <f>_xlfn.XLOOKUP(B64,'Location list'!$A$6:$A$11,'Location list'!$B$6:$B$11)</f>
        <v>Snickerdoodle Slopes</v>
      </c>
    </row>
    <row r="65" spans="1:6" x14ac:dyDescent="0.35">
      <c r="A65" s="3" t="s">
        <v>3</v>
      </c>
      <c r="B65" s="3" t="s">
        <v>11</v>
      </c>
      <c r="C65" s="3">
        <v>15422</v>
      </c>
      <c r="D65" s="11">
        <v>563.08000000000004</v>
      </c>
      <c r="E65" s="3" t="str">
        <f>_xlfn.XLOOKUP(A65,'Location list'!$A$2:$A$5,'Location list'!$B$2:$B$5)</f>
        <v>Fizzwhiz Fjord</v>
      </c>
      <c r="F65" s="3" t="str">
        <f>_xlfn.XLOOKUP(B65,'Location list'!$A$6:$A$11,'Location list'!$B$6:$B$11)</f>
        <v>Snickerdoodle Slopes</v>
      </c>
    </row>
    <row r="66" spans="1:6" x14ac:dyDescent="0.35">
      <c r="A66" s="3" t="s">
        <v>3</v>
      </c>
      <c r="B66" s="3" t="s">
        <v>11</v>
      </c>
      <c r="C66" s="3">
        <v>16566</v>
      </c>
      <c r="D66" s="11">
        <v>-223.45</v>
      </c>
      <c r="E66" s="3" t="str">
        <f>_xlfn.XLOOKUP(A66,'Location list'!$A$2:$A$5,'Location list'!$B$2:$B$5)</f>
        <v>Fizzwhiz Fjord</v>
      </c>
      <c r="F66" s="3" t="str">
        <f>_xlfn.XLOOKUP(B66,'Location list'!$A$6:$A$11,'Location list'!$B$6:$B$11)</f>
        <v>Snickerdoodle Slopes</v>
      </c>
    </row>
    <row r="67" spans="1:6" x14ac:dyDescent="0.35">
      <c r="A67" s="3" t="s">
        <v>3</v>
      </c>
      <c r="B67" s="3" t="s">
        <v>11</v>
      </c>
      <c r="C67" s="3">
        <v>17404</v>
      </c>
      <c r="D67" s="11">
        <v>2201.81</v>
      </c>
      <c r="E67" s="3" t="str">
        <f>_xlfn.XLOOKUP(A67,'Location list'!$A$2:$A$5,'Location list'!$B$2:$B$5)</f>
        <v>Fizzwhiz Fjord</v>
      </c>
      <c r="F67" s="3" t="str">
        <f>_xlfn.XLOOKUP(B67,'Location list'!$A$6:$A$11,'Location list'!$B$6:$B$11)</f>
        <v>Snickerdoodle Slopes</v>
      </c>
    </row>
    <row r="68" spans="1:6" x14ac:dyDescent="0.35">
      <c r="A68" s="3" t="s">
        <v>3</v>
      </c>
      <c r="B68" s="3" t="s">
        <v>11</v>
      </c>
      <c r="C68" s="3">
        <v>18318</v>
      </c>
      <c r="D68" s="11">
        <v>2134.2600000000002</v>
      </c>
      <c r="E68" s="3" t="str">
        <f>_xlfn.XLOOKUP(A68,'Location list'!$A$2:$A$5,'Location list'!$B$2:$B$5)</f>
        <v>Fizzwhiz Fjord</v>
      </c>
      <c r="F68" s="3" t="str">
        <f>_xlfn.XLOOKUP(B68,'Location list'!$A$6:$A$11,'Location list'!$B$6:$B$11)</f>
        <v>Snickerdoodle Slopes</v>
      </c>
    </row>
    <row r="69" spans="1:6" x14ac:dyDescent="0.35">
      <c r="A69" s="3" t="s">
        <v>3</v>
      </c>
      <c r="B69" s="3" t="s">
        <v>11</v>
      </c>
      <c r="C69" s="3">
        <v>10685</v>
      </c>
      <c r="D69" s="11">
        <v>1672.33</v>
      </c>
      <c r="E69" s="3" t="str">
        <f>_xlfn.XLOOKUP(A69,'Location list'!$A$2:$A$5,'Location list'!$B$2:$B$5)</f>
        <v>Fizzwhiz Fjord</v>
      </c>
      <c r="F69" s="3" t="str">
        <f>_xlfn.XLOOKUP(B69,'Location list'!$A$6:$A$11,'Location list'!$B$6:$B$11)</f>
        <v>Snickerdoodle Slopes</v>
      </c>
    </row>
    <row r="70" spans="1:6" x14ac:dyDescent="0.35">
      <c r="A70" s="3" t="s">
        <v>3</v>
      </c>
      <c r="B70" s="3" t="s">
        <v>11</v>
      </c>
      <c r="C70" s="3">
        <v>11136</v>
      </c>
      <c r="D70" s="11">
        <v>517.95000000000005</v>
      </c>
      <c r="E70" s="3" t="str">
        <f>_xlfn.XLOOKUP(A70,'Location list'!$A$2:$A$5,'Location list'!$B$2:$B$5)</f>
        <v>Fizzwhiz Fjord</v>
      </c>
      <c r="F70" s="3" t="str">
        <f>_xlfn.XLOOKUP(B70,'Location list'!$A$6:$A$11,'Location list'!$B$6:$B$11)</f>
        <v>Snickerdoodle Slopes</v>
      </c>
    </row>
    <row r="71" spans="1:6" x14ac:dyDescent="0.35">
      <c r="A71" s="3" t="s">
        <v>3</v>
      </c>
      <c r="B71" s="3" t="s">
        <v>11</v>
      </c>
      <c r="C71" s="3">
        <v>19993</v>
      </c>
      <c r="D71" s="11">
        <v>929.91</v>
      </c>
      <c r="E71" s="3" t="str">
        <f>_xlfn.XLOOKUP(A71,'Location list'!$A$2:$A$5,'Location list'!$B$2:$B$5)</f>
        <v>Fizzwhiz Fjord</v>
      </c>
      <c r="F71" s="3" t="str">
        <f>_xlfn.XLOOKUP(B71,'Location list'!$A$6:$A$11,'Location list'!$B$6:$B$11)</f>
        <v>Snickerdoodle Slopes</v>
      </c>
    </row>
    <row r="72" spans="1:6" x14ac:dyDescent="0.35">
      <c r="A72" s="3" t="s">
        <v>3</v>
      </c>
      <c r="B72" s="3" t="s">
        <v>11</v>
      </c>
      <c r="C72" s="3">
        <v>17533</v>
      </c>
      <c r="D72" s="11">
        <v>4848.08</v>
      </c>
      <c r="E72" s="3" t="str">
        <f>_xlfn.XLOOKUP(A72,'Location list'!$A$2:$A$5,'Location list'!$B$2:$B$5)</f>
        <v>Fizzwhiz Fjord</v>
      </c>
      <c r="F72" s="3" t="str">
        <f>_xlfn.XLOOKUP(B72,'Location list'!$A$6:$A$11,'Location list'!$B$6:$B$11)</f>
        <v>Snickerdoodle Slopes</v>
      </c>
    </row>
    <row r="73" spans="1:6" x14ac:dyDescent="0.35">
      <c r="A73" s="3" t="s">
        <v>3</v>
      </c>
      <c r="B73" s="3" t="s">
        <v>11</v>
      </c>
      <c r="C73" s="3">
        <v>19262</v>
      </c>
      <c r="D73" s="11">
        <v>5518.79</v>
      </c>
      <c r="E73" s="3" t="str">
        <f>_xlfn.XLOOKUP(A73,'Location list'!$A$2:$A$5,'Location list'!$B$2:$B$5)</f>
        <v>Fizzwhiz Fjord</v>
      </c>
      <c r="F73" s="3" t="str">
        <f>_xlfn.XLOOKUP(B73,'Location list'!$A$6:$A$11,'Location list'!$B$6:$B$11)</f>
        <v>Snickerdoodle Slopes</v>
      </c>
    </row>
    <row r="74" spans="1:6" x14ac:dyDescent="0.35">
      <c r="A74" s="3" t="s">
        <v>3</v>
      </c>
      <c r="B74" s="3" t="s">
        <v>11</v>
      </c>
      <c r="C74" s="3">
        <v>11842</v>
      </c>
      <c r="D74" s="11">
        <v>195.53</v>
      </c>
      <c r="E74" s="3" t="str">
        <f>_xlfn.XLOOKUP(A74,'Location list'!$A$2:$A$5,'Location list'!$B$2:$B$5)</f>
        <v>Fizzwhiz Fjord</v>
      </c>
      <c r="F74" s="3" t="str">
        <f>_xlfn.XLOOKUP(B74,'Location list'!$A$6:$A$11,'Location list'!$B$6:$B$11)</f>
        <v>Snickerdoodle Slopes</v>
      </c>
    </row>
    <row r="75" spans="1:6" x14ac:dyDescent="0.35">
      <c r="A75" s="3" t="s">
        <v>3</v>
      </c>
      <c r="B75" s="3" t="s">
        <v>11</v>
      </c>
      <c r="C75" s="3">
        <v>18324</v>
      </c>
      <c r="D75" s="11">
        <v>669.04</v>
      </c>
      <c r="E75" s="3" t="str">
        <f>_xlfn.XLOOKUP(A75,'Location list'!$A$2:$A$5,'Location list'!$B$2:$B$5)</f>
        <v>Fizzwhiz Fjord</v>
      </c>
      <c r="F75" s="3" t="str">
        <f>_xlfn.XLOOKUP(B75,'Location list'!$A$6:$A$11,'Location list'!$B$6:$B$11)</f>
        <v>Snickerdoodle Slopes</v>
      </c>
    </row>
    <row r="76" spans="1:6" x14ac:dyDescent="0.35">
      <c r="A76" s="3" t="s">
        <v>3</v>
      </c>
      <c r="B76" s="3" t="s">
        <v>11</v>
      </c>
      <c r="C76" s="3">
        <v>18304</v>
      </c>
      <c r="D76" s="11">
        <v>-63.85</v>
      </c>
      <c r="E76" s="3" t="str">
        <f>_xlfn.XLOOKUP(A76,'Location list'!$A$2:$A$5,'Location list'!$B$2:$B$5)</f>
        <v>Fizzwhiz Fjord</v>
      </c>
      <c r="F76" s="3" t="str">
        <f>_xlfn.XLOOKUP(B76,'Location list'!$A$6:$A$11,'Location list'!$B$6:$B$11)</f>
        <v>Snickerdoodle Slopes</v>
      </c>
    </row>
    <row r="77" spans="1:6" x14ac:dyDescent="0.35">
      <c r="A77" s="3" t="s">
        <v>3</v>
      </c>
      <c r="B77" s="3" t="s">
        <v>11</v>
      </c>
      <c r="C77" s="3">
        <v>14840</v>
      </c>
      <c r="D77" s="11">
        <v>393.43</v>
      </c>
      <c r="E77" s="3" t="str">
        <f>_xlfn.XLOOKUP(A77,'Location list'!$A$2:$A$5,'Location list'!$B$2:$B$5)</f>
        <v>Fizzwhiz Fjord</v>
      </c>
      <c r="F77" s="3" t="str">
        <f>_xlfn.XLOOKUP(B77,'Location list'!$A$6:$A$11,'Location list'!$B$6:$B$11)</f>
        <v>Snickerdoodle Slopes</v>
      </c>
    </row>
    <row r="78" spans="1:6" x14ac:dyDescent="0.35">
      <c r="A78" s="3" t="s">
        <v>3</v>
      </c>
      <c r="B78" s="3" t="s">
        <v>11</v>
      </c>
      <c r="C78" s="3">
        <v>13945</v>
      </c>
      <c r="D78" s="11">
        <v>2043.1</v>
      </c>
      <c r="E78" s="3" t="str">
        <f>_xlfn.XLOOKUP(A78,'Location list'!$A$2:$A$5,'Location list'!$B$2:$B$5)</f>
        <v>Fizzwhiz Fjord</v>
      </c>
      <c r="F78" s="3" t="str">
        <f>_xlfn.XLOOKUP(B78,'Location list'!$A$6:$A$11,'Location list'!$B$6:$B$11)</f>
        <v>Snickerdoodle Slopes</v>
      </c>
    </row>
    <row r="79" spans="1:6" x14ac:dyDescent="0.35">
      <c r="A79" s="3" t="s">
        <v>3</v>
      </c>
      <c r="B79" s="3" t="s">
        <v>11</v>
      </c>
      <c r="C79" s="3">
        <v>10610</v>
      </c>
      <c r="D79" s="11">
        <v>175.19</v>
      </c>
      <c r="E79" s="3" t="str">
        <f>_xlfn.XLOOKUP(A79,'Location list'!$A$2:$A$5,'Location list'!$B$2:$B$5)</f>
        <v>Fizzwhiz Fjord</v>
      </c>
      <c r="F79" s="3" t="str">
        <f>_xlfn.XLOOKUP(B79,'Location list'!$A$6:$A$11,'Location list'!$B$6:$B$11)</f>
        <v>Snickerdoodle Slopes</v>
      </c>
    </row>
    <row r="80" spans="1:6" x14ac:dyDescent="0.35">
      <c r="A80" s="3" t="s">
        <v>3</v>
      </c>
      <c r="B80" s="3" t="s">
        <v>10</v>
      </c>
      <c r="C80" s="3">
        <v>19353</v>
      </c>
      <c r="D80" s="11">
        <v>11773.83</v>
      </c>
      <c r="E80" s="3" t="str">
        <f>_xlfn.XLOOKUP(A80,'Location list'!$A$2:$A$5,'Location list'!$B$2:$B$5)</f>
        <v>Fizzwhiz Fjord</v>
      </c>
      <c r="F80" s="3" t="str">
        <f>_xlfn.XLOOKUP(B80,'Location list'!$A$6:$A$11,'Location list'!$B$6:$B$11)</f>
        <v>Sherbet Shoreline</v>
      </c>
    </row>
    <row r="81" spans="1:6" x14ac:dyDescent="0.35">
      <c r="A81" s="3" t="s">
        <v>3</v>
      </c>
      <c r="B81" s="3" t="s">
        <v>10</v>
      </c>
      <c r="C81" s="3">
        <v>12223</v>
      </c>
      <c r="D81" s="11">
        <v>346.79</v>
      </c>
      <c r="E81" s="3" t="str">
        <f>_xlfn.XLOOKUP(A81,'Location list'!$A$2:$A$5,'Location list'!$B$2:$B$5)</f>
        <v>Fizzwhiz Fjord</v>
      </c>
      <c r="F81" s="3" t="str">
        <f>_xlfn.XLOOKUP(B81,'Location list'!$A$6:$A$11,'Location list'!$B$6:$B$11)</f>
        <v>Sherbet Shoreline</v>
      </c>
    </row>
    <row r="82" spans="1:6" x14ac:dyDescent="0.35">
      <c r="A82" s="3" t="s">
        <v>3</v>
      </c>
      <c r="B82" s="3" t="s">
        <v>10</v>
      </c>
      <c r="C82" s="3">
        <v>16619</v>
      </c>
      <c r="D82" s="11">
        <v>2631.99</v>
      </c>
      <c r="E82" s="3" t="str">
        <f>_xlfn.XLOOKUP(A82,'Location list'!$A$2:$A$5,'Location list'!$B$2:$B$5)</f>
        <v>Fizzwhiz Fjord</v>
      </c>
      <c r="F82" s="3" t="str">
        <f>_xlfn.XLOOKUP(B82,'Location list'!$A$6:$A$11,'Location list'!$B$6:$B$11)</f>
        <v>Sherbet Shoreline</v>
      </c>
    </row>
    <row r="83" spans="1:6" x14ac:dyDescent="0.35">
      <c r="A83" s="3" t="s">
        <v>3</v>
      </c>
      <c r="B83" s="3" t="s">
        <v>10</v>
      </c>
      <c r="C83" s="3">
        <v>11135</v>
      </c>
      <c r="D83" s="11">
        <v>1763.47</v>
      </c>
      <c r="E83" s="3" t="str">
        <f>_xlfn.XLOOKUP(A83,'Location list'!$A$2:$A$5,'Location list'!$B$2:$B$5)</f>
        <v>Fizzwhiz Fjord</v>
      </c>
      <c r="F83" s="3" t="str">
        <f>_xlfn.XLOOKUP(B83,'Location list'!$A$6:$A$11,'Location list'!$B$6:$B$11)</f>
        <v>Sherbet Shoreline</v>
      </c>
    </row>
    <row r="84" spans="1:6" x14ac:dyDescent="0.35">
      <c r="A84" s="3" t="s">
        <v>3</v>
      </c>
      <c r="B84" s="3" t="s">
        <v>10</v>
      </c>
      <c r="C84" s="3">
        <v>19793</v>
      </c>
      <c r="D84" s="11">
        <v>957.43</v>
      </c>
      <c r="E84" s="3" t="str">
        <f>_xlfn.XLOOKUP(A84,'Location list'!$A$2:$A$5,'Location list'!$B$2:$B$5)</f>
        <v>Fizzwhiz Fjord</v>
      </c>
      <c r="F84" s="3" t="str">
        <f>_xlfn.XLOOKUP(B84,'Location list'!$A$6:$A$11,'Location list'!$B$6:$B$11)</f>
        <v>Sherbet Shoreline</v>
      </c>
    </row>
    <row r="85" spans="1:6" x14ac:dyDescent="0.35">
      <c r="A85" s="3" t="s">
        <v>3</v>
      </c>
      <c r="B85" s="3" t="s">
        <v>10</v>
      </c>
      <c r="C85" s="3">
        <v>11456</v>
      </c>
      <c r="D85" s="11">
        <v>1585.19</v>
      </c>
      <c r="E85" s="3" t="str">
        <f>_xlfn.XLOOKUP(A85,'Location list'!$A$2:$A$5,'Location list'!$B$2:$B$5)</f>
        <v>Fizzwhiz Fjord</v>
      </c>
      <c r="F85" s="3" t="str">
        <f>_xlfn.XLOOKUP(B85,'Location list'!$A$6:$A$11,'Location list'!$B$6:$B$11)</f>
        <v>Sherbet Shoreline</v>
      </c>
    </row>
    <row r="86" spans="1:6" x14ac:dyDescent="0.35">
      <c r="A86" s="3" t="s">
        <v>3</v>
      </c>
      <c r="B86" s="3" t="s">
        <v>10</v>
      </c>
      <c r="C86" s="3">
        <v>13091</v>
      </c>
      <c r="D86" s="11">
        <v>3905.99</v>
      </c>
      <c r="E86" s="3" t="str">
        <f>_xlfn.XLOOKUP(A86,'Location list'!$A$2:$A$5,'Location list'!$B$2:$B$5)</f>
        <v>Fizzwhiz Fjord</v>
      </c>
      <c r="F86" s="3" t="str">
        <f>_xlfn.XLOOKUP(B86,'Location list'!$A$6:$A$11,'Location list'!$B$6:$B$11)</f>
        <v>Sherbet Shoreline</v>
      </c>
    </row>
    <row r="87" spans="1:6" x14ac:dyDescent="0.35">
      <c r="A87" s="3" t="s">
        <v>3</v>
      </c>
      <c r="B87" s="3" t="s">
        <v>10</v>
      </c>
      <c r="C87" s="3">
        <v>11581</v>
      </c>
      <c r="D87" s="11">
        <v>1370.87</v>
      </c>
      <c r="E87" s="3" t="str">
        <f>_xlfn.XLOOKUP(A87,'Location list'!$A$2:$A$5,'Location list'!$B$2:$B$5)</f>
        <v>Fizzwhiz Fjord</v>
      </c>
      <c r="F87" s="3" t="str">
        <f>_xlfn.XLOOKUP(B87,'Location list'!$A$6:$A$11,'Location list'!$B$6:$B$11)</f>
        <v>Sherbet Shoreline</v>
      </c>
    </row>
    <row r="88" spans="1:6" x14ac:dyDescent="0.35">
      <c r="A88" s="3" t="s">
        <v>3</v>
      </c>
      <c r="B88" s="3" t="s">
        <v>10</v>
      </c>
      <c r="C88" s="3">
        <v>15510</v>
      </c>
      <c r="D88" s="11">
        <v>440.05</v>
      </c>
      <c r="E88" s="3" t="str">
        <f>_xlfn.XLOOKUP(A88,'Location list'!$A$2:$A$5,'Location list'!$B$2:$B$5)</f>
        <v>Fizzwhiz Fjord</v>
      </c>
      <c r="F88" s="3" t="str">
        <f>_xlfn.XLOOKUP(B88,'Location list'!$A$6:$A$11,'Location list'!$B$6:$B$11)</f>
        <v>Sherbet Shoreline</v>
      </c>
    </row>
    <row r="89" spans="1:6" x14ac:dyDescent="0.35">
      <c r="A89" s="3" t="s">
        <v>3</v>
      </c>
      <c r="B89" s="3" t="s">
        <v>10</v>
      </c>
      <c r="C89" s="3">
        <v>12255</v>
      </c>
      <c r="D89" s="11">
        <v>102.6</v>
      </c>
      <c r="E89" s="3" t="str">
        <f>_xlfn.XLOOKUP(A89,'Location list'!$A$2:$A$5,'Location list'!$B$2:$B$5)</f>
        <v>Fizzwhiz Fjord</v>
      </c>
      <c r="F89" s="3" t="str">
        <f>_xlfn.XLOOKUP(B89,'Location list'!$A$6:$A$11,'Location list'!$B$6:$B$11)</f>
        <v>Sherbet Shoreline</v>
      </c>
    </row>
    <row r="90" spans="1:6" x14ac:dyDescent="0.35">
      <c r="A90" s="3" t="s">
        <v>3</v>
      </c>
      <c r="B90" s="3" t="s">
        <v>10</v>
      </c>
      <c r="C90" s="3">
        <v>12720</v>
      </c>
      <c r="D90" s="11">
        <v>360.89</v>
      </c>
      <c r="E90" s="3" t="str">
        <f>_xlfn.XLOOKUP(A90,'Location list'!$A$2:$A$5,'Location list'!$B$2:$B$5)</f>
        <v>Fizzwhiz Fjord</v>
      </c>
      <c r="F90" s="3" t="str">
        <f>_xlfn.XLOOKUP(B90,'Location list'!$A$6:$A$11,'Location list'!$B$6:$B$11)</f>
        <v>Sherbet Shoreline</v>
      </c>
    </row>
    <row r="91" spans="1:6" x14ac:dyDescent="0.35">
      <c r="A91" s="3" t="s">
        <v>3</v>
      </c>
      <c r="B91" s="3" t="s">
        <v>10</v>
      </c>
      <c r="C91" s="3">
        <v>12298</v>
      </c>
      <c r="D91" s="11">
        <v>1086.8</v>
      </c>
      <c r="E91" s="3" t="str">
        <f>_xlfn.XLOOKUP(A91,'Location list'!$A$2:$A$5,'Location list'!$B$2:$B$5)</f>
        <v>Fizzwhiz Fjord</v>
      </c>
      <c r="F91" s="3" t="str">
        <f>_xlfn.XLOOKUP(B91,'Location list'!$A$6:$A$11,'Location list'!$B$6:$B$11)</f>
        <v>Sherbet Shoreline</v>
      </c>
    </row>
    <row r="92" spans="1:6" x14ac:dyDescent="0.35">
      <c r="A92" s="3" t="s">
        <v>3</v>
      </c>
      <c r="B92" s="3" t="s">
        <v>10</v>
      </c>
      <c r="C92" s="3">
        <v>10764</v>
      </c>
      <c r="D92" s="11">
        <v>1920</v>
      </c>
      <c r="E92" s="3" t="str">
        <f>_xlfn.XLOOKUP(A92,'Location list'!$A$2:$A$5,'Location list'!$B$2:$B$5)</f>
        <v>Fizzwhiz Fjord</v>
      </c>
      <c r="F92" s="3" t="str">
        <f>_xlfn.XLOOKUP(B92,'Location list'!$A$6:$A$11,'Location list'!$B$6:$B$11)</f>
        <v>Sherbet Shoreline</v>
      </c>
    </row>
    <row r="93" spans="1:6" x14ac:dyDescent="0.35">
      <c r="A93" s="3" t="s">
        <v>3</v>
      </c>
      <c r="B93" s="3" t="s">
        <v>10</v>
      </c>
      <c r="C93" s="3">
        <v>14556</v>
      </c>
      <c r="D93" s="11">
        <v>6672.06</v>
      </c>
      <c r="E93" s="3" t="str">
        <f>_xlfn.XLOOKUP(A93,'Location list'!$A$2:$A$5,'Location list'!$B$2:$B$5)</f>
        <v>Fizzwhiz Fjord</v>
      </c>
      <c r="F93" s="3" t="str">
        <f>_xlfn.XLOOKUP(B93,'Location list'!$A$6:$A$11,'Location list'!$B$6:$B$11)</f>
        <v>Sherbet Shoreline</v>
      </c>
    </row>
    <row r="94" spans="1:6" x14ac:dyDescent="0.35">
      <c r="A94" s="3" t="s">
        <v>3</v>
      </c>
      <c r="B94" s="3" t="s">
        <v>10</v>
      </c>
      <c r="C94" s="3">
        <v>12691</v>
      </c>
      <c r="D94" s="11">
        <v>1502.26</v>
      </c>
      <c r="E94" s="3" t="str">
        <f>_xlfn.XLOOKUP(A94,'Location list'!$A$2:$A$5,'Location list'!$B$2:$B$5)</f>
        <v>Fizzwhiz Fjord</v>
      </c>
      <c r="F94" s="3" t="str">
        <f>_xlfn.XLOOKUP(B94,'Location list'!$A$6:$A$11,'Location list'!$B$6:$B$11)</f>
        <v>Sherbet Shoreline</v>
      </c>
    </row>
    <row r="95" spans="1:6" x14ac:dyDescent="0.35">
      <c r="A95" s="3" t="s">
        <v>3</v>
      </c>
      <c r="B95" s="3" t="s">
        <v>10</v>
      </c>
      <c r="C95" s="3">
        <v>14951</v>
      </c>
      <c r="D95" s="11">
        <v>1769.78</v>
      </c>
      <c r="E95" s="3" t="str">
        <f>_xlfn.XLOOKUP(A95,'Location list'!$A$2:$A$5,'Location list'!$B$2:$B$5)</f>
        <v>Fizzwhiz Fjord</v>
      </c>
      <c r="F95" s="3" t="str">
        <f>_xlfn.XLOOKUP(B95,'Location list'!$A$6:$A$11,'Location list'!$B$6:$B$11)</f>
        <v>Sherbet Shoreline</v>
      </c>
    </row>
    <row r="96" spans="1:6" x14ac:dyDescent="0.35">
      <c r="A96" s="3" t="s">
        <v>3</v>
      </c>
      <c r="B96" s="3" t="s">
        <v>10</v>
      </c>
      <c r="C96" s="3">
        <v>17324</v>
      </c>
      <c r="D96" s="11">
        <v>2916.88</v>
      </c>
      <c r="E96" s="3" t="str">
        <f>_xlfn.XLOOKUP(A96,'Location list'!$A$2:$A$5,'Location list'!$B$2:$B$5)</f>
        <v>Fizzwhiz Fjord</v>
      </c>
      <c r="F96" s="3" t="str">
        <f>_xlfn.XLOOKUP(B96,'Location list'!$A$6:$A$11,'Location list'!$B$6:$B$11)</f>
        <v>Sherbet Shoreline</v>
      </c>
    </row>
    <row r="97" spans="1:6" x14ac:dyDescent="0.35">
      <c r="A97" s="3" t="s">
        <v>3</v>
      </c>
      <c r="B97" s="3" t="s">
        <v>10</v>
      </c>
      <c r="C97" s="3">
        <v>17573</v>
      </c>
      <c r="D97" s="11">
        <v>6824.86</v>
      </c>
      <c r="E97" s="3" t="str">
        <f>_xlfn.XLOOKUP(A97,'Location list'!$A$2:$A$5,'Location list'!$B$2:$B$5)</f>
        <v>Fizzwhiz Fjord</v>
      </c>
      <c r="F97" s="3" t="str">
        <f>_xlfn.XLOOKUP(B97,'Location list'!$A$6:$A$11,'Location list'!$B$6:$B$11)</f>
        <v>Sherbet Shoreline</v>
      </c>
    </row>
    <row r="98" spans="1:6" x14ac:dyDescent="0.35">
      <c r="A98" s="3" t="s">
        <v>3</v>
      </c>
      <c r="B98" s="3" t="s">
        <v>10</v>
      </c>
      <c r="C98" s="3">
        <v>10806</v>
      </c>
      <c r="D98" s="11">
        <v>522.71</v>
      </c>
      <c r="E98" s="3" t="str">
        <f>_xlfn.XLOOKUP(A98,'Location list'!$A$2:$A$5,'Location list'!$B$2:$B$5)</f>
        <v>Fizzwhiz Fjord</v>
      </c>
      <c r="F98" s="3" t="str">
        <f>_xlfn.XLOOKUP(B98,'Location list'!$A$6:$A$11,'Location list'!$B$6:$B$11)</f>
        <v>Sherbet Shoreline</v>
      </c>
    </row>
    <row r="99" spans="1:6" x14ac:dyDescent="0.35">
      <c r="A99" s="3" t="s">
        <v>3</v>
      </c>
      <c r="B99" s="3" t="s">
        <v>10</v>
      </c>
      <c r="C99" s="3">
        <v>10120</v>
      </c>
      <c r="D99" s="11">
        <v>1197.93</v>
      </c>
      <c r="E99" s="3" t="str">
        <f>_xlfn.XLOOKUP(A99,'Location list'!$A$2:$A$5,'Location list'!$B$2:$B$5)</f>
        <v>Fizzwhiz Fjord</v>
      </c>
      <c r="F99" s="3" t="str">
        <f>_xlfn.XLOOKUP(B99,'Location list'!$A$6:$A$11,'Location list'!$B$6:$B$11)</f>
        <v>Sherbet Shoreline</v>
      </c>
    </row>
    <row r="100" spans="1:6" x14ac:dyDescent="0.35">
      <c r="A100" s="3" t="s">
        <v>3</v>
      </c>
      <c r="B100" s="3" t="s">
        <v>10</v>
      </c>
      <c r="C100" s="3">
        <v>12817</v>
      </c>
      <c r="D100" s="11">
        <v>1260.8399999999999</v>
      </c>
      <c r="E100" s="3" t="str">
        <f>_xlfn.XLOOKUP(A100,'Location list'!$A$2:$A$5,'Location list'!$B$2:$B$5)</f>
        <v>Fizzwhiz Fjord</v>
      </c>
      <c r="F100" s="3" t="str">
        <f>_xlfn.XLOOKUP(B100,'Location list'!$A$6:$A$11,'Location list'!$B$6:$B$11)</f>
        <v>Sherbet Shoreline</v>
      </c>
    </row>
    <row r="101" spans="1:6" x14ac:dyDescent="0.35">
      <c r="A101" s="3" t="s">
        <v>3</v>
      </c>
      <c r="B101" s="3" t="s">
        <v>10</v>
      </c>
      <c r="C101" s="3">
        <v>11589</v>
      </c>
      <c r="D101" s="11">
        <v>2994.27</v>
      </c>
      <c r="E101" s="3" t="str">
        <f>_xlfn.XLOOKUP(A101,'Location list'!$A$2:$A$5,'Location list'!$B$2:$B$5)</f>
        <v>Fizzwhiz Fjord</v>
      </c>
      <c r="F101" s="3" t="str">
        <f>_xlfn.XLOOKUP(B101,'Location list'!$A$6:$A$11,'Location list'!$B$6:$B$11)</f>
        <v>Sherbet Shoreline</v>
      </c>
    </row>
    <row r="102" spans="1:6" x14ac:dyDescent="0.35">
      <c r="A102" s="3" t="s">
        <v>3</v>
      </c>
      <c r="B102" s="3" t="s">
        <v>10</v>
      </c>
      <c r="C102" s="3">
        <v>16097</v>
      </c>
      <c r="D102" s="11">
        <v>2227.38</v>
      </c>
      <c r="E102" s="3" t="str">
        <f>_xlfn.XLOOKUP(A102,'Location list'!$A$2:$A$5,'Location list'!$B$2:$B$5)</f>
        <v>Fizzwhiz Fjord</v>
      </c>
      <c r="F102" s="3" t="str">
        <f>_xlfn.XLOOKUP(B102,'Location list'!$A$6:$A$11,'Location list'!$B$6:$B$11)</f>
        <v>Sherbet Shoreline</v>
      </c>
    </row>
    <row r="103" spans="1:6" x14ac:dyDescent="0.35">
      <c r="A103" s="3" t="s">
        <v>3</v>
      </c>
      <c r="B103" s="3" t="s">
        <v>10</v>
      </c>
      <c r="C103" s="3">
        <v>15878</v>
      </c>
      <c r="D103" s="11">
        <v>2673.41</v>
      </c>
      <c r="E103" s="3" t="str">
        <f>_xlfn.XLOOKUP(A103,'Location list'!$A$2:$A$5,'Location list'!$B$2:$B$5)</f>
        <v>Fizzwhiz Fjord</v>
      </c>
      <c r="F103" s="3" t="str">
        <f>_xlfn.XLOOKUP(B103,'Location list'!$A$6:$A$11,'Location list'!$B$6:$B$11)</f>
        <v>Sherbet Shoreline</v>
      </c>
    </row>
    <row r="104" spans="1:6" x14ac:dyDescent="0.35">
      <c r="A104" s="3" t="s">
        <v>3</v>
      </c>
      <c r="B104" s="3" t="s">
        <v>10</v>
      </c>
      <c r="C104" s="3">
        <v>17462</v>
      </c>
      <c r="D104" s="11">
        <v>2416.25</v>
      </c>
      <c r="E104" s="3" t="str">
        <f>_xlfn.XLOOKUP(A104,'Location list'!$A$2:$A$5,'Location list'!$B$2:$B$5)</f>
        <v>Fizzwhiz Fjord</v>
      </c>
      <c r="F104" s="3" t="str">
        <f>_xlfn.XLOOKUP(B104,'Location list'!$A$6:$A$11,'Location list'!$B$6:$B$11)</f>
        <v>Sherbet Shoreline</v>
      </c>
    </row>
    <row r="105" spans="1:6" x14ac:dyDescent="0.35">
      <c r="A105" s="3" t="s">
        <v>3</v>
      </c>
      <c r="B105" s="3" t="s">
        <v>10</v>
      </c>
      <c r="C105" s="3">
        <v>18150</v>
      </c>
      <c r="D105" s="11">
        <v>9045.4500000000007</v>
      </c>
      <c r="E105" s="3" t="str">
        <f>_xlfn.XLOOKUP(A105,'Location list'!$A$2:$A$5,'Location list'!$B$2:$B$5)</f>
        <v>Fizzwhiz Fjord</v>
      </c>
      <c r="F105" s="3" t="str">
        <f>_xlfn.XLOOKUP(B105,'Location list'!$A$6:$A$11,'Location list'!$B$6:$B$11)</f>
        <v>Sherbet Shoreline</v>
      </c>
    </row>
    <row r="106" spans="1:6" x14ac:dyDescent="0.35">
      <c r="A106" s="3" t="s">
        <v>3</v>
      </c>
      <c r="B106" s="3" t="s">
        <v>10</v>
      </c>
      <c r="C106" s="3">
        <v>16701</v>
      </c>
      <c r="D106" s="11">
        <v>2143.94</v>
      </c>
      <c r="E106" s="3" t="str">
        <f>_xlfn.XLOOKUP(A106,'Location list'!$A$2:$A$5,'Location list'!$B$2:$B$5)</f>
        <v>Fizzwhiz Fjord</v>
      </c>
      <c r="F106" s="3" t="str">
        <f>_xlfn.XLOOKUP(B106,'Location list'!$A$6:$A$11,'Location list'!$B$6:$B$11)</f>
        <v>Sherbet Shoreline</v>
      </c>
    </row>
    <row r="107" spans="1:6" x14ac:dyDescent="0.35">
      <c r="A107" s="3" t="s">
        <v>3</v>
      </c>
      <c r="B107" s="3" t="s">
        <v>10</v>
      </c>
      <c r="C107" s="3">
        <v>13335</v>
      </c>
      <c r="D107" s="11">
        <v>244.99</v>
      </c>
      <c r="E107" s="3" t="str">
        <f>_xlfn.XLOOKUP(A107,'Location list'!$A$2:$A$5,'Location list'!$B$2:$B$5)</f>
        <v>Fizzwhiz Fjord</v>
      </c>
      <c r="F107" s="3" t="str">
        <f>_xlfn.XLOOKUP(B107,'Location list'!$A$6:$A$11,'Location list'!$B$6:$B$11)</f>
        <v>Sherbet Shoreline</v>
      </c>
    </row>
    <row r="108" spans="1:6" x14ac:dyDescent="0.35">
      <c r="A108" s="3" t="s">
        <v>3</v>
      </c>
      <c r="B108" s="3" t="s">
        <v>10</v>
      </c>
      <c r="C108" s="3">
        <v>11584</v>
      </c>
      <c r="D108" s="11">
        <v>792.02</v>
      </c>
      <c r="E108" s="3" t="str">
        <f>_xlfn.XLOOKUP(A108,'Location list'!$A$2:$A$5,'Location list'!$B$2:$B$5)</f>
        <v>Fizzwhiz Fjord</v>
      </c>
      <c r="F108" s="3" t="str">
        <f>_xlfn.XLOOKUP(B108,'Location list'!$A$6:$A$11,'Location list'!$B$6:$B$11)</f>
        <v>Sherbet Shoreline</v>
      </c>
    </row>
    <row r="109" spans="1:6" x14ac:dyDescent="0.35">
      <c r="A109" s="3" t="s">
        <v>3</v>
      </c>
      <c r="B109" s="3" t="s">
        <v>10</v>
      </c>
      <c r="C109" s="3">
        <v>18798</v>
      </c>
      <c r="D109" s="11">
        <v>1285.26</v>
      </c>
      <c r="E109" s="3" t="str">
        <f>_xlfn.XLOOKUP(A109,'Location list'!$A$2:$A$5,'Location list'!$B$2:$B$5)</f>
        <v>Fizzwhiz Fjord</v>
      </c>
      <c r="F109" s="3" t="str">
        <f>_xlfn.XLOOKUP(B109,'Location list'!$A$6:$A$11,'Location list'!$B$6:$B$11)</f>
        <v>Sherbet Shoreline</v>
      </c>
    </row>
    <row r="110" spans="1:6" x14ac:dyDescent="0.35">
      <c r="A110" s="3" t="s">
        <v>3</v>
      </c>
      <c r="B110" s="3" t="s">
        <v>10</v>
      </c>
      <c r="C110" s="3">
        <v>16942</v>
      </c>
      <c r="D110" s="11">
        <v>2344.3000000000002</v>
      </c>
      <c r="E110" s="3" t="str">
        <f>_xlfn.XLOOKUP(A110,'Location list'!$A$2:$A$5,'Location list'!$B$2:$B$5)</f>
        <v>Fizzwhiz Fjord</v>
      </c>
      <c r="F110" s="3" t="str">
        <f>_xlfn.XLOOKUP(B110,'Location list'!$A$6:$A$11,'Location list'!$B$6:$B$11)</f>
        <v>Sherbet Shoreline</v>
      </c>
    </row>
    <row r="111" spans="1:6" x14ac:dyDescent="0.35">
      <c r="A111" s="3" t="s">
        <v>3</v>
      </c>
      <c r="B111" s="3" t="s">
        <v>10</v>
      </c>
      <c r="C111" s="3">
        <v>18144</v>
      </c>
      <c r="D111" s="11">
        <v>1059.0999999999999</v>
      </c>
      <c r="E111" s="3" t="str">
        <f>_xlfn.XLOOKUP(A111,'Location list'!$A$2:$A$5,'Location list'!$B$2:$B$5)</f>
        <v>Fizzwhiz Fjord</v>
      </c>
      <c r="F111" s="3" t="str">
        <f>_xlfn.XLOOKUP(B111,'Location list'!$A$6:$A$11,'Location list'!$B$6:$B$11)</f>
        <v>Sherbet Shoreline</v>
      </c>
    </row>
    <row r="112" spans="1:6" x14ac:dyDescent="0.35">
      <c r="A112" s="3" t="s">
        <v>3</v>
      </c>
      <c r="B112" s="3" t="s">
        <v>10</v>
      </c>
      <c r="C112" s="3">
        <v>16874</v>
      </c>
      <c r="D112" s="11">
        <v>984.97</v>
      </c>
      <c r="E112" s="3" t="str">
        <f>_xlfn.XLOOKUP(A112,'Location list'!$A$2:$A$5,'Location list'!$B$2:$B$5)</f>
        <v>Fizzwhiz Fjord</v>
      </c>
      <c r="F112" s="3" t="str">
        <f>_xlfn.XLOOKUP(B112,'Location list'!$A$6:$A$11,'Location list'!$B$6:$B$11)</f>
        <v>Sherbet Shoreline</v>
      </c>
    </row>
    <row r="113" spans="1:6" x14ac:dyDescent="0.35">
      <c r="A113" s="3" t="s">
        <v>3</v>
      </c>
      <c r="B113" s="3" t="s">
        <v>10</v>
      </c>
      <c r="C113" s="3">
        <v>10553</v>
      </c>
      <c r="D113" s="11">
        <v>88.35</v>
      </c>
      <c r="E113" s="3" t="str">
        <f>_xlfn.XLOOKUP(A113,'Location list'!$A$2:$A$5,'Location list'!$B$2:$B$5)</f>
        <v>Fizzwhiz Fjord</v>
      </c>
      <c r="F113" s="3" t="str">
        <f>_xlfn.XLOOKUP(B113,'Location list'!$A$6:$A$11,'Location list'!$B$6:$B$11)</f>
        <v>Sherbet Shoreline</v>
      </c>
    </row>
    <row r="114" spans="1:6" x14ac:dyDescent="0.35">
      <c r="A114" s="3" t="s">
        <v>3</v>
      </c>
      <c r="B114" s="3" t="s">
        <v>10</v>
      </c>
      <c r="C114" s="3">
        <v>16133</v>
      </c>
      <c r="D114" s="11">
        <v>1425.71</v>
      </c>
      <c r="E114" s="3" t="str">
        <f>_xlfn.XLOOKUP(A114,'Location list'!$A$2:$A$5,'Location list'!$B$2:$B$5)</f>
        <v>Fizzwhiz Fjord</v>
      </c>
      <c r="F114" s="3" t="str">
        <f>_xlfn.XLOOKUP(B114,'Location list'!$A$6:$A$11,'Location list'!$B$6:$B$11)</f>
        <v>Sherbet Shoreline</v>
      </c>
    </row>
    <row r="115" spans="1:6" x14ac:dyDescent="0.35">
      <c r="A115" s="3" t="s">
        <v>3</v>
      </c>
      <c r="B115" s="3" t="s">
        <v>10</v>
      </c>
      <c r="C115" s="3">
        <v>16402</v>
      </c>
      <c r="D115" s="11">
        <v>10798.62</v>
      </c>
      <c r="E115" s="3" t="str">
        <f>_xlfn.XLOOKUP(A115,'Location list'!$A$2:$A$5,'Location list'!$B$2:$B$5)</f>
        <v>Fizzwhiz Fjord</v>
      </c>
      <c r="F115" s="3" t="str">
        <f>_xlfn.XLOOKUP(B115,'Location list'!$A$6:$A$11,'Location list'!$B$6:$B$11)</f>
        <v>Sherbet Shoreline</v>
      </c>
    </row>
    <row r="116" spans="1:6" x14ac:dyDescent="0.35">
      <c r="A116" s="3" t="s">
        <v>3</v>
      </c>
      <c r="B116" s="3" t="s">
        <v>10</v>
      </c>
      <c r="C116" s="3">
        <v>11567</v>
      </c>
      <c r="D116" s="11">
        <v>1253.54</v>
      </c>
      <c r="E116" s="3" t="str">
        <f>_xlfn.XLOOKUP(A116,'Location list'!$A$2:$A$5,'Location list'!$B$2:$B$5)</f>
        <v>Fizzwhiz Fjord</v>
      </c>
      <c r="F116" s="3" t="str">
        <f>_xlfn.XLOOKUP(B116,'Location list'!$A$6:$A$11,'Location list'!$B$6:$B$11)</f>
        <v>Sherbet Shoreline</v>
      </c>
    </row>
    <row r="117" spans="1:6" x14ac:dyDescent="0.35">
      <c r="A117" s="3" t="s">
        <v>3</v>
      </c>
      <c r="B117" s="3" t="s">
        <v>10</v>
      </c>
      <c r="C117" s="3">
        <v>17836</v>
      </c>
      <c r="D117" s="11">
        <v>1397.84</v>
      </c>
      <c r="E117" s="3" t="str">
        <f>_xlfn.XLOOKUP(A117,'Location list'!$A$2:$A$5,'Location list'!$B$2:$B$5)</f>
        <v>Fizzwhiz Fjord</v>
      </c>
      <c r="F117" s="3" t="str">
        <f>_xlfn.XLOOKUP(B117,'Location list'!$A$6:$A$11,'Location list'!$B$6:$B$11)</f>
        <v>Sherbet Shoreline</v>
      </c>
    </row>
    <row r="118" spans="1:6" x14ac:dyDescent="0.35">
      <c r="A118" s="3" t="s">
        <v>3</v>
      </c>
      <c r="B118" s="3" t="s">
        <v>10</v>
      </c>
      <c r="C118" s="3">
        <v>16365</v>
      </c>
      <c r="D118" s="11">
        <v>791.61</v>
      </c>
      <c r="E118" s="3" t="str">
        <f>_xlfn.XLOOKUP(A118,'Location list'!$A$2:$A$5,'Location list'!$B$2:$B$5)</f>
        <v>Fizzwhiz Fjord</v>
      </c>
      <c r="F118" s="3" t="str">
        <f>_xlfn.XLOOKUP(B118,'Location list'!$A$6:$A$11,'Location list'!$B$6:$B$11)</f>
        <v>Sherbet Shoreline</v>
      </c>
    </row>
    <row r="119" spans="1:6" x14ac:dyDescent="0.35">
      <c r="A119" s="3" t="s">
        <v>3</v>
      </c>
      <c r="B119" s="3" t="s">
        <v>10</v>
      </c>
      <c r="C119" s="3">
        <v>16679</v>
      </c>
      <c r="D119" s="11">
        <v>4142.6000000000004</v>
      </c>
      <c r="E119" s="3" t="str">
        <f>_xlfn.XLOOKUP(A119,'Location list'!$A$2:$A$5,'Location list'!$B$2:$B$5)</f>
        <v>Fizzwhiz Fjord</v>
      </c>
      <c r="F119" s="3" t="str">
        <f>_xlfn.XLOOKUP(B119,'Location list'!$A$6:$A$11,'Location list'!$B$6:$B$11)</f>
        <v>Sherbet Shoreline</v>
      </c>
    </row>
    <row r="120" spans="1:6" x14ac:dyDescent="0.35">
      <c r="A120" s="3" t="s">
        <v>3</v>
      </c>
      <c r="B120" s="3" t="s">
        <v>10</v>
      </c>
      <c r="C120" s="3">
        <v>18589</v>
      </c>
      <c r="D120" s="11">
        <v>6661.78</v>
      </c>
      <c r="E120" s="3" t="str">
        <f>_xlfn.XLOOKUP(A120,'Location list'!$A$2:$A$5,'Location list'!$B$2:$B$5)</f>
        <v>Fizzwhiz Fjord</v>
      </c>
      <c r="F120" s="3" t="str">
        <f>_xlfn.XLOOKUP(B120,'Location list'!$A$6:$A$11,'Location list'!$B$6:$B$11)</f>
        <v>Sherbet Shoreline</v>
      </c>
    </row>
    <row r="121" spans="1:6" x14ac:dyDescent="0.35">
      <c r="A121" s="3" t="s">
        <v>3</v>
      </c>
      <c r="B121" s="3" t="s">
        <v>10</v>
      </c>
      <c r="C121" s="3">
        <v>19218</v>
      </c>
      <c r="D121" s="11">
        <v>1890.51</v>
      </c>
      <c r="E121" s="3" t="str">
        <f>_xlfn.XLOOKUP(A121,'Location list'!$A$2:$A$5,'Location list'!$B$2:$B$5)</f>
        <v>Fizzwhiz Fjord</v>
      </c>
      <c r="F121" s="3" t="str">
        <f>_xlfn.XLOOKUP(B121,'Location list'!$A$6:$A$11,'Location list'!$B$6:$B$11)</f>
        <v>Sherbet Shoreline</v>
      </c>
    </row>
    <row r="122" spans="1:6" x14ac:dyDescent="0.35">
      <c r="A122" s="3" t="s">
        <v>3</v>
      </c>
      <c r="B122" s="3" t="s">
        <v>10</v>
      </c>
      <c r="C122" s="3">
        <v>15768</v>
      </c>
      <c r="D122" s="11">
        <v>14165.53</v>
      </c>
      <c r="E122" s="3" t="str">
        <f>_xlfn.XLOOKUP(A122,'Location list'!$A$2:$A$5,'Location list'!$B$2:$B$5)</f>
        <v>Fizzwhiz Fjord</v>
      </c>
      <c r="F122" s="3" t="str">
        <f>_xlfn.XLOOKUP(B122,'Location list'!$A$6:$A$11,'Location list'!$B$6:$B$11)</f>
        <v>Sherbet Shoreline</v>
      </c>
    </row>
    <row r="123" spans="1:6" x14ac:dyDescent="0.35">
      <c r="A123" s="3" t="s">
        <v>3</v>
      </c>
      <c r="B123" s="3" t="s">
        <v>9</v>
      </c>
      <c r="C123" s="3">
        <v>18257</v>
      </c>
      <c r="D123" s="11">
        <v>463.83</v>
      </c>
      <c r="E123" s="3" t="str">
        <f>_xlfn.XLOOKUP(A123,'Location list'!$A$2:$A$5,'Location list'!$B$2:$B$5)</f>
        <v>Fizzwhiz Fjord</v>
      </c>
      <c r="F123" s="3" t="str">
        <f>_xlfn.XLOOKUP(B123,'Location list'!$A$6:$A$11,'Location list'!$B$6:$B$11)</f>
        <v>Sugarplum Springs</v>
      </c>
    </row>
    <row r="124" spans="1:6" x14ac:dyDescent="0.35">
      <c r="A124" s="3" t="s">
        <v>3</v>
      </c>
      <c r="B124" s="3" t="s">
        <v>9</v>
      </c>
      <c r="C124" s="3">
        <v>11587</v>
      </c>
      <c r="D124" s="11">
        <v>62.63</v>
      </c>
      <c r="E124" s="3" t="str">
        <f>_xlfn.XLOOKUP(A124,'Location list'!$A$2:$A$5,'Location list'!$B$2:$B$5)</f>
        <v>Fizzwhiz Fjord</v>
      </c>
      <c r="F124" s="3" t="str">
        <f>_xlfn.XLOOKUP(B124,'Location list'!$A$6:$A$11,'Location list'!$B$6:$B$11)</f>
        <v>Sugarplum Springs</v>
      </c>
    </row>
    <row r="125" spans="1:6" x14ac:dyDescent="0.35">
      <c r="A125" s="3" t="s">
        <v>3</v>
      </c>
      <c r="B125" s="3" t="s">
        <v>9</v>
      </c>
      <c r="C125" s="3">
        <v>10019</v>
      </c>
      <c r="D125" s="11">
        <v>1056.06</v>
      </c>
      <c r="E125" s="3" t="str">
        <f>_xlfn.XLOOKUP(A125,'Location list'!$A$2:$A$5,'Location list'!$B$2:$B$5)</f>
        <v>Fizzwhiz Fjord</v>
      </c>
      <c r="F125" s="3" t="str">
        <f>_xlfn.XLOOKUP(B125,'Location list'!$A$6:$A$11,'Location list'!$B$6:$B$11)</f>
        <v>Sugarplum Springs</v>
      </c>
    </row>
    <row r="126" spans="1:6" x14ac:dyDescent="0.35">
      <c r="A126" s="3" t="s">
        <v>3</v>
      </c>
      <c r="B126" s="3" t="s">
        <v>9</v>
      </c>
      <c r="C126" s="3">
        <v>15933</v>
      </c>
      <c r="D126" s="11">
        <v>245.45</v>
      </c>
      <c r="E126" s="3" t="str">
        <f>_xlfn.XLOOKUP(A126,'Location list'!$A$2:$A$5,'Location list'!$B$2:$B$5)</f>
        <v>Fizzwhiz Fjord</v>
      </c>
      <c r="F126" s="3" t="str">
        <f>_xlfn.XLOOKUP(B126,'Location list'!$A$6:$A$11,'Location list'!$B$6:$B$11)</f>
        <v>Sugarplum Springs</v>
      </c>
    </row>
    <row r="127" spans="1:6" x14ac:dyDescent="0.35">
      <c r="A127" s="3" t="s">
        <v>3</v>
      </c>
      <c r="B127" s="3" t="s">
        <v>9</v>
      </c>
      <c r="C127" s="3">
        <v>14639</v>
      </c>
      <c r="D127" s="11">
        <v>4617.22</v>
      </c>
      <c r="E127" s="3" t="str">
        <f>_xlfn.XLOOKUP(A127,'Location list'!$A$2:$A$5,'Location list'!$B$2:$B$5)</f>
        <v>Fizzwhiz Fjord</v>
      </c>
      <c r="F127" s="3" t="str">
        <f>_xlfn.XLOOKUP(B127,'Location list'!$A$6:$A$11,'Location list'!$B$6:$B$11)</f>
        <v>Sugarplum Springs</v>
      </c>
    </row>
    <row r="128" spans="1:6" x14ac:dyDescent="0.35">
      <c r="A128" s="3" t="s">
        <v>3</v>
      </c>
      <c r="B128" s="3" t="s">
        <v>9</v>
      </c>
      <c r="C128" s="3">
        <v>10662</v>
      </c>
      <c r="D128" s="11">
        <v>57.63</v>
      </c>
      <c r="E128" s="3" t="str">
        <f>_xlfn.XLOOKUP(A128,'Location list'!$A$2:$A$5,'Location list'!$B$2:$B$5)</f>
        <v>Fizzwhiz Fjord</v>
      </c>
      <c r="F128" s="3" t="str">
        <f>_xlfn.XLOOKUP(B128,'Location list'!$A$6:$A$11,'Location list'!$B$6:$B$11)</f>
        <v>Sugarplum Springs</v>
      </c>
    </row>
    <row r="129" spans="1:6" x14ac:dyDescent="0.35">
      <c r="A129" s="3" t="s">
        <v>3</v>
      </c>
      <c r="B129" s="3" t="s">
        <v>9</v>
      </c>
      <c r="C129" s="3">
        <v>14821</v>
      </c>
      <c r="D129" s="11">
        <v>376.53</v>
      </c>
      <c r="E129" s="3" t="str">
        <f>_xlfn.XLOOKUP(A129,'Location list'!$A$2:$A$5,'Location list'!$B$2:$B$5)</f>
        <v>Fizzwhiz Fjord</v>
      </c>
      <c r="F129" s="3" t="str">
        <f>_xlfn.XLOOKUP(B129,'Location list'!$A$6:$A$11,'Location list'!$B$6:$B$11)</f>
        <v>Sugarplum Springs</v>
      </c>
    </row>
    <row r="130" spans="1:6" x14ac:dyDescent="0.35">
      <c r="A130" s="3" t="s">
        <v>3</v>
      </c>
      <c r="B130" s="3" t="s">
        <v>9</v>
      </c>
      <c r="C130" s="3">
        <v>11896</v>
      </c>
      <c r="D130" s="11">
        <v>540.14</v>
      </c>
      <c r="E130" s="3" t="str">
        <f>_xlfn.XLOOKUP(A130,'Location list'!$A$2:$A$5,'Location list'!$B$2:$B$5)</f>
        <v>Fizzwhiz Fjord</v>
      </c>
      <c r="F130" s="3" t="str">
        <f>_xlfn.XLOOKUP(B130,'Location list'!$A$6:$A$11,'Location list'!$B$6:$B$11)</f>
        <v>Sugarplum Springs</v>
      </c>
    </row>
    <row r="131" spans="1:6" x14ac:dyDescent="0.35">
      <c r="A131" s="3" t="s">
        <v>3</v>
      </c>
      <c r="B131" s="3" t="s">
        <v>9</v>
      </c>
      <c r="C131" s="3">
        <v>12517</v>
      </c>
      <c r="D131" s="11">
        <v>3822.76</v>
      </c>
      <c r="E131" s="3" t="str">
        <f>_xlfn.XLOOKUP(A131,'Location list'!$A$2:$A$5,'Location list'!$B$2:$B$5)</f>
        <v>Fizzwhiz Fjord</v>
      </c>
      <c r="F131" s="3" t="str">
        <f>_xlfn.XLOOKUP(B131,'Location list'!$A$6:$A$11,'Location list'!$B$6:$B$11)</f>
        <v>Sugarplum Springs</v>
      </c>
    </row>
    <row r="132" spans="1:6" x14ac:dyDescent="0.35">
      <c r="A132" s="3" t="s">
        <v>3</v>
      </c>
      <c r="B132" s="3" t="s">
        <v>9</v>
      </c>
      <c r="C132" s="3">
        <v>15290</v>
      </c>
      <c r="D132" s="11">
        <v>541.35</v>
      </c>
      <c r="E132" s="3" t="str">
        <f>_xlfn.XLOOKUP(A132,'Location list'!$A$2:$A$5,'Location list'!$B$2:$B$5)</f>
        <v>Fizzwhiz Fjord</v>
      </c>
      <c r="F132" s="3" t="str">
        <f>_xlfn.XLOOKUP(B132,'Location list'!$A$6:$A$11,'Location list'!$B$6:$B$11)</f>
        <v>Sugarplum Springs</v>
      </c>
    </row>
    <row r="133" spans="1:6" x14ac:dyDescent="0.35">
      <c r="A133" s="3" t="s">
        <v>3</v>
      </c>
      <c r="B133" s="3" t="s">
        <v>9</v>
      </c>
      <c r="C133" s="3">
        <v>11219</v>
      </c>
      <c r="D133" s="11">
        <v>1406.92</v>
      </c>
      <c r="E133" s="3" t="str">
        <f>_xlfn.XLOOKUP(A133,'Location list'!$A$2:$A$5,'Location list'!$B$2:$B$5)</f>
        <v>Fizzwhiz Fjord</v>
      </c>
      <c r="F133" s="3" t="str">
        <f>_xlfn.XLOOKUP(B133,'Location list'!$A$6:$A$11,'Location list'!$B$6:$B$11)</f>
        <v>Sugarplum Springs</v>
      </c>
    </row>
    <row r="134" spans="1:6" x14ac:dyDescent="0.35">
      <c r="A134" s="3" t="s">
        <v>3</v>
      </c>
      <c r="B134" s="3" t="s">
        <v>9</v>
      </c>
      <c r="C134" s="3">
        <v>10582</v>
      </c>
      <c r="D134" s="11">
        <v>480.48</v>
      </c>
      <c r="E134" s="3" t="str">
        <f>_xlfn.XLOOKUP(A134,'Location list'!$A$2:$A$5,'Location list'!$B$2:$B$5)</f>
        <v>Fizzwhiz Fjord</v>
      </c>
      <c r="F134" s="3" t="str">
        <f>_xlfn.XLOOKUP(B134,'Location list'!$A$6:$A$11,'Location list'!$B$6:$B$11)</f>
        <v>Sugarplum Springs</v>
      </c>
    </row>
    <row r="135" spans="1:6" x14ac:dyDescent="0.35">
      <c r="A135" s="3" t="s">
        <v>3</v>
      </c>
      <c r="B135" s="3" t="s">
        <v>9</v>
      </c>
      <c r="C135" s="3">
        <v>17141</v>
      </c>
      <c r="D135" s="11">
        <v>778.29</v>
      </c>
      <c r="E135" s="3" t="str">
        <f>_xlfn.XLOOKUP(A135,'Location list'!$A$2:$A$5,'Location list'!$B$2:$B$5)</f>
        <v>Fizzwhiz Fjord</v>
      </c>
      <c r="F135" s="3" t="str">
        <f>_xlfn.XLOOKUP(B135,'Location list'!$A$6:$A$11,'Location list'!$B$6:$B$11)</f>
        <v>Sugarplum Springs</v>
      </c>
    </row>
    <row r="136" spans="1:6" x14ac:dyDescent="0.35">
      <c r="A136" s="3" t="s">
        <v>3</v>
      </c>
      <c r="B136" s="3" t="s">
        <v>9</v>
      </c>
      <c r="C136" s="3">
        <v>19301</v>
      </c>
      <c r="D136" s="11">
        <v>2034.43</v>
      </c>
      <c r="E136" s="3" t="str">
        <f>_xlfn.XLOOKUP(A136,'Location list'!$A$2:$A$5,'Location list'!$B$2:$B$5)</f>
        <v>Fizzwhiz Fjord</v>
      </c>
      <c r="F136" s="3" t="str">
        <f>_xlfn.XLOOKUP(B136,'Location list'!$A$6:$A$11,'Location list'!$B$6:$B$11)</f>
        <v>Sugarplum Springs</v>
      </c>
    </row>
    <row r="137" spans="1:6" x14ac:dyDescent="0.35">
      <c r="A137" s="3" t="s">
        <v>3</v>
      </c>
      <c r="B137" s="3" t="s">
        <v>9</v>
      </c>
      <c r="C137" s="3">
        <v>13762</v>
      </c>
      <c r="D137" s="11">
        <v>349.63</v>
      </c>
      <c r="E137" s="3" t="str">
        <f>_xlfn.XLOOKUP(A137,'Location list'!$A$2:$A$5,'Location list'!$B$2:$B$5)</f>
        <v>Fizzwhiz Fjord</v>
      </c>
      <c r="F137" s="3" t="str">
        <f>_xlfn.XLOOKUP(B137,'Location list'!$A$6:$A$11,'Location list'!$B$6:$B$11)</f>
        <v>Sugarplum Springs</v>
      </c>
    </row>
    <row r="138" spans="1:6" x14ac:dyDescent="0.35">
      <c r="A138" s="3" t="s">
        <v>3</v>
      </c>
      <c r="B138" s="3" t="s">
        <v>9</v>
      </c>
      <c r="C138" s="3">
        <v>12316</v>
      </c>
      <c r="D138" s="11">
        <v>559.21</v>
      </c>
      <c r="E138" s="3" t="str">
        <f>_xlfn.XLOOKUP(A138,'Location list'!$A$2:$A$5,'Location list'!$B$2:$B$5)</f>
        <v>Fizzwhiz Fjord</v>
      </c>
      <c r="F138" s="3" t="str">
        <f>_xlfn.XLOOKUP(B138,'Location list'!$A$6:$A$11,'Location list'!$B$6:$B$11)</f>
        <v>Sugarplum Springs</v>
      </c>
    </row>
    <row r="139" spans="1:6" x14ac:dyDescent="0.35">
      <c r="A139" s="3" t="s">
        <v>3</v>
      </c>
      <c r="B139" s="3" t="s">
        <v>9</v>
      </c>
      <c r="C139" s="3">
        <v>17310</v>
      </c>
      <c r="D139" s="11">
        <v>1824.57</v>
      </c>
      <c r="E139" s="3" t="str">
        <f>_xlfn.XLOOKUP(A139,'Location list'!$A$2:$A$5,'Location list'!$B$2:$B$5)</f>
        <v>Fizzwhiz Fjord</v>
      </c>
      <c r="F139" s="3" t="str">
        <f>_xlfn.XLOOKUP(B139,'Location list'!$A$6:$A$11,'Location list'!$B$6:$B$11)</f>
        <v>Sugarplum Springs</v>
      </c>
    </row>
    <row r="140" spans="1:6" x14ac:dyDescent="0.35">
      <c r="A140" s="3" t="s">
        <v>3</v>
      </c>
      <c r="B140" s="3" t="s">
        <v>9</v>
      </c>
      <c r="C140" s="3">
        <v>13213</v>
      </c>
      <c r="D140" s="11">
        <v>599.94000000000005</v>
      </c>
      <c r="E140" s="3" t="str">
        <f>_xlfn.XLOOKUP(A140,'Location list'!$A$2:$A$5,'Location list'!$B$2:$B$5)</f>
        <v>Fizzwhiz Fjord</v>
      </c>
      <c r="F140" s="3" t="str">
        <f>_xlfn.XLOOKUP(B140,'Location list'!$A$6:$A$11,'Location list'!$B$6:$B$11)</f>
        <v>Sugarplum Springs</v>
      </c>
    </row>
    <row r="141" spans="1:6" x14ac:dyDescent="0.35">
      <c r="A141" s="3" t="s">
        <v>3</v>
      </c>
      <c r="B141" s="3" t="s">
        <v>9</v>
      </c>
      <c r="C141" s="3">
        <v>13798</v>
      </c>
      <c r="D141" s="11">
        <v>488.52</v>
      </c>
      <c r="E141" s="3" t="str">
        <f>_xlfn.XLOOKUP(A141,'Location list'!$A$2:$A$5,'Location list'!$B$2:$B$5)</f>
        <v>Fizzwhiz Fjord</v>
      </c>
      <c r="F141" s="3" t="str">
        <f>_xlfn.XLOOKUP(B141,'Location list'!$A$6:$A$11,'Location list'!$B$6:$B$11)</f>
        <v>Sugarplum Springs</v>
      </c>
    </row>
    <row r="142" spans="1:6" x14ac:dyDescent="0.35">
      <c r="A142" s="3" t="s">
        <v>3</v>
      </c>
      <c r="B142" s="3" t="s">
        <v>9</v>
      </c>
      <c r="C142" s="3">
        <v>10430</v>
      </c>
      <c r="D142" s="11">
        <v>1307.98</v>
      </c>
      <c r="E142" s="3" t="str">
        <f>_xlfn.XLOOKUP(A142,'Location list'!$A$2:$A$5,'Location list'!$B$2:$B$5)</f>
        <v>Fizzwhiz Fjord</v>
      </c>
      <c r="F142" s="3" t="str">
        <f>_xlfn.XLOOKUP(B142,'Location list'!$A$6:$A$11,'Location list'!$B$6:$B$11)</f>
        <v>Sugarplum Springs</v>
      </c>
    </row>
    <row r="143" spans="1:6" x14ac:dyDescent="0.35">
      <c r="A143" s="3" t="s">
        <v>3</v>
      </c>
      <c r="B143" s="3" t="s">
        <v>9</v>
      </c>
      <c r="C143" s="3">
        <v>15287</v>
      </c>
      <c r="D143" s="11">
        <v>1764.2</v>
      </c>
      <c r="E143" s="3" t="str">
        <f>_xlfn.XLOOKUP(A143,'Location list'!$A$2:$A$5,'Location list'!$B$2:$B$5)</f>
        <v>Fizzwhiz Fjord</v>
      </c>
      <c r="F143" s="3" t="str">
        <f>_xlfn.XLOOKUP(B143,'Location list'!$A$6:$A$11,'Location list'!$B$6:$B$11)</f>
        <v>Sugarplum Springs</v>
      </c>
    </row>
    <row r="144" spans="1:6" x14ac:dyDescent="0.35">
      <c r="A144" s="3" t="s">
        <v>3</v>
      </c>
      <c r="B144" s="3" t="s">
        <v>9</v>
      </c>
      <c r="C144" s="3">
        <v>10131</v>
      </c>
      <c r="D144" s="11">
        <v>4411.09</v>
      </c>
      <c r="E144" s="3" t="str">
        <f>_xlfn.XLOOKUP(A144,'Location list'!$A$2:$A$5,'Location list'!$B$2:$B$5)</f>
        <v>Fizzwhiz Fjord</v>
      </c>
      <c r="F144" s="3" t="str">
        <f>_xlfn.XLOOKUP(B144,'Location list'!$A$6:$A$11,'Location list'!$B$6:$B$11)</f>
        <v>Sugarplum Springs</v>
      </c>
    </row>
    <row r="145" spans="1:6" x14ac:dyDescent="0.35">
      <c r="A145" s="3" t="s">
        <v>3</v>
      </c>
      <c r="B145" s="3" t="s">
        <v>9</v>
      </c>
      <c r="C145" s="3">
        <v>17320</v>
      </c>
      <c r="D145" s="11">
        <v>93.62</v>
      </c>
      <c r="E145" s="3" t="str">
        <f>_xlfn.XLOOKUP(A145,'Location list'!$A$2:$A$5,'Location list'!$B$2:$B$5)</f>
        <v>Fizzwhiz Fjord</v>
      </c>
      <c r="F145" s="3" t="str">
        <f>_xlfn.XLOOKUP(B145,'Location list'!$A$6:$A$11,'Location list'!$B$6:$B$11)</f>
        <v>Sugarplum Springs</v>
      </c>
    </row>
    <row r="146" spans="1:6" x14ac:dyDescent="0.35">
      <c r="A146" s="3" t="s">
        <v>3</v>
      </c>
      <c r="B146" s="3" t="s">
        <v>9</v>
      </c>
      <c r="C146" s="3">
        <v>17672</v>
      </c>
      <c r="D146" s="11">
        <v>5043.68</v>
      </c>
      <c r="E146" s="3" t="str">
        <f>_xlfn.XLOOKUP(A146,'Location list'!$A$2:$A$5,'Location list'!$B$2:$B$5)</f>
        <v>Fizzwhiz Fjord</v>
      </c>
      <c r="F146" s="3" t="str">
        <f>_xlfn.XLOOKUP(B146,'Location list'!$A$6:$A$11,'Location list'!$B$6:$B$11)</f>
        <v>Sugarplum Springs</v>
      </c>
    </row>
    <row r="147" spans="1:6" x14ac:dyDescent="0.35">
      <c r="A147" s="3" t="s">
        <v>3</v>
      </c>
      <c r="B147" s="3" t="s">
        <v>9</v>
      </c>
      <c r="C147" s="3">
        <v>10710</v>
      </c>
      <c r="D147" s="11">
        <v>1985.69</v>
      </c>
      <c r="E147" s="3" t="str">
        <f>_xlfn.XLOOKUP(A147,'Location list'!$A$2:$A$5,'Location list'!$B$2:$B$5)</f>
        <v>Fizzwhiz Fjord</v>
      </c>
      <c r="F147" s="3" t="str">
        <f>_xlfn.XLOOKUP(B147,'Location list'!$A$6:$A$11,'Location list'!$B$6:$B$11)</f>
        <v>Sugarplum Springs</v>
      </c>
    </row>
    <row r="148" spans="1:6" x14ac:dyDescent="0.35">
      <c r="A148" s="3" t="s">
        <v>3</v>
      </c>
      <c r="B148" s="3" t="s">
        <v>9</v>
      </c>
      <c r="C148" s="3">
        <v>11286</v>
      </c>
      <c r="D148" s="11">
        <v>963.89</v>
      </c>
      <c r="E148" s="3" t="str">
        <f>_xlfn.XLOOKUP(A148,'Location list'!$A$2:$A$5,'Location list'!$B$2:$B$5)</f>
        <v>Fizzwhiz Fjord</v>
      </c>
      <c r="F148" s="3" t="str">
        <f>_xlfn.XLOOKUP(B148,'Location list'!$A$6:$A$11,'Location list'!$B$6:$B$11)</f>
        <v>Sugarplum Springs</v>
      </c>
    </row>
    <row r="149" spans="1:6" x14ac:dyDescent="0.35">
      <c r="A149" s="3" t="s">
        <v>3</v>
      </c>
      <c r="B149" s="3" t="s">
        <v>9</v>
      </c>
      <c r="C149" s="3">
        <v>13414</v>
      </c>
      <c r="D149" s="11">
        <v>206.65</v>
      </c>
      <c r="E149" s="3" t="str">
        <f>_xlfn.XLOOKUP(A149,'Location list'!$A$2:$A$5,'Location list'!$B$2:$B$5)</f>
        <v>Fizzwhiz Fjord</v>
      </c>
      <c r="F149" s="3" t="str">
        <f>_xlfn.XLOOKUP(B149,'Location list'!$A$6:$A$11,'Location list'!$B$6:$B$11)</f>
        <v>Sugarplum Springs</v>
      </c>
    </row>
    <row r="150" spans="1:6" x14ac:dyDescent="0.35">
      <c r="A150" s="3" t="s">
        <v>3</v>
      </c>
      <c r="B150" s="3" t="s">
        <v>9</v>
      </c>
      <c r="C150" s="3">
        <v>11456</v>
      </c>
      <c r="D150" s="11">
        <v>2124</v>
      </c>
      <c r="E150" s="3" t="str">
        <f>_xlfn.XLOOKUP(A150,'Location list'!$A$2:$A$5,'Location list'!$B$2:$B$5)</f>
        <v>Fizzwhiz Fjord</v>
      </c>
      <c r="F150" s="3" t="str">
        <f>_xlfn.XLOOKUP(B150,'Location list'!$A$6:$A$11,'Location list'!$B$6:$B$11)</f>
        <v>Sugarplum Springs</v>
      </c>
    </row>
    <row r="151" spans="1:6" x14ac:dyDescent="0.35">
      <c r="A151" s="3" t="s">
        <v>3</v>
      </c>
      <c r="B151" s="3" t="s">
        <v>9</v>
      </c>
      <c r="C151" s="3">
        <v>11287</v>
      </c>
      <c r="D151" s="11">
        <v>625.36</v>
      </c>
      <c r="E151" s="3" t="str">
        <f>_xlfn.XLOOKUP(A151,'Location list'!$A$2:$A$5,'Location list'!$B$2:$B$5)</f>
        <v>Fizzwhiz Fjord</v>
      </c>
      <c r="F151" s="3" t="str">
        <f>_xlfn.XLOOKUP(B151,'Location list'!$A$6:$A$11,'Location list'!$B$6:$B$11)</f>
        <v>Sugarplum Springs</v>
      </c>
    </row>
    <row r="152" spans="1:6" x14ac:dyDescent="0.35">
      <c r="A152" s="3" t="s">
        <v>3</v>
      </c>
      <c r="B152" s="3" t="s">
        <v>9</v>
      </c>
      <c r="C152" s="3">
        <v>17229</v>
      </c>
      <c r="D152" s="11">
        <v>610</v>
      </c>
      <c r="E152" s="3" t="str">
        <f>_xlfn.XLOOKUP(A152,'Location list'!$A$2:$A$5,'Location list'!$B$2:$B$5)</f>
        <v>Fizzwhiz Fjord</v>
      </c>
      <c r="F152" s="3" t="str">
        <f>_xlfn.XLOOKUP(B152,'Location list'!$A$6:$A$11,'Location list'!$B$6:$B$11)</f>
        <v>Sugarplum Springs</v>
      </c>
    </row>
    <row r="153" spans="1:6" x14ac:dyDescent="0.35">
      <c r="A153" s="3" t="s">
        <v>3</v>
      </c>
      <c r="B153" s="3" t="s">
        <v>9</v>
      </c>
      <c r="C153" s="3">
        <v>18363</v>
      </c>
      <c r="D153" s="11">
        <v>99.26</v>
      </c>
      <c r="E153" s="3" t="str">
        <f>_xlfn.XLOOKUP(A153,'Location list'!$A$2:$A$5,'Location list'!$B$2:$B$5)</f>
        <v>Fizzwhiz Fjord</v>
      </c>
      <c r="F153" s="3" t="str">
        <f>_xlfn.XLOOKUP(B153,'Location list'!$A$6:$A$11,'Location list'!$B$6:$B$11)</f>
        <v>Sugarplum Springs</v>
      </c>
    </row>
    <row r="154" spans="1:6" x14ac:dyDescent="0.35">
      <c r="A154" s="3" t="s">
        <v>3</v>
      </c>
      <c r="B154" s="3" t="s">
        <v>9</v>
      </c>
      <c r="C154" s="3">
        <v>17009</v>
      </c>
      <c r="D154" s="11">
        <v>1622.75</v>
      </c>
      <c r="E154" s="3" t="str">
        <f>_xlfn.XLOOKUP(A154,'Location list'!$A$2:$A$5,'Location list'!$B$2:$B$5)</f>
        <v>Fizzwhiz Fjord</v>
      </c>
      <c r="F154" s="3" t="str">
        <f>_xlfn.XLOOKUP(B154,'Location list'!$A$6:$A$11,'Location list'!$B$6:$B$11)</f>
        <v>Sugarplum Springs</v>
      </c>
    </row>
    <row r="155" spans="1:6" x14ac:dyDescent="0.35">
      <c r="A155" s="3" t="s">
        <v>3</v>
      </c>
      <c r="B155" s="3" t="s">
        <v>9</v>
      </c>
      <c r="C155" s="3">
        <v>17266</v>
      </c>
      <c r="D155" s="11">
        <v>4755.1499999999996</v>
      </c>
      <c r="E155" s="3" t="str">
        <f>_xlfn.XLOOKUP(A155,'Location list'!$A$2:$A$5,'Location list'!$B$2:$B$5)</f>
        <v>Fizzwhiz Fjord</v>
      </c>
      <c r="F155" s="3" t="str">
        <f>_xlfn.XLOOKUP(B155,'Location list'!$A$6:$A$11,'Location list'!$B$6:$B$11)</f>
        <v>Sugarplum Springs</v>
      </c>
    </row>
    <row r="156" spans="1:6" x14ac:dyDescent="0.35">
      <c r="A156" s="3" t="s">
        <v>3</v>
      </c>
      <c r="B156" s="3" t="s">
        <v>9</v>
      </c>
      <c r="C156" s="3">
        <v>12489</v>
      </c>
      <c r="D156" s="11">
        <v>67.510000000000005</v>
      </c>
      <c r="E156" s="3" t="str">
        <f>_xlfn.XLOOKUP(A156,'Location list'!$A$2:$A$5,'Location list'!$B$2:$B$5)</f>
        <v>Fizzwhiz Fjord</v>
      </c>
      <c r="F156" s="3" t="str">
        <f>_xlfn.XLOOKUP(B156,'Location list'!$A$6:$A$11,'Location list'!$B$6:$B$11)</f>
        <v>Sugarplum Springs</v>
      </c>
    </row>
    <row r="157" spans="1:6" x14ac:dyDescent="0.35">
      <c r="A157" s="3" t="s">
        <v>3</v>
      </c>
      <c r="B157" s="3" t="s">
        <v>9</v>
      </c>
      <c r="C157" s="3">
        <v>12830</v>
      </c>
      <c r="D157" s="11">
        <v>710.85</v>
      </c>
      <c r="E157" s="3" t="str">
        <f>_xlfn.XLOOKUP(A157,'Location list'!$A$2:$A$5,'Location list'!$B$2:$B$5)</f>
        <v>Fizzwhiz Fjord</v>
      </c>
      <c r="F157" s="3" t="str">
        <f>_xlfn.XLOOKUP(B157,'Location list'!$A$6:$A$11,'Location list'!$B$6:$B$11)</f>
        <v>Sugarplum Springs</v>
      </c>
    </row>
    <row r="158" spans="1:6" x14ac:dyDescent="0.35">
      <c r="A158" s="3" t="s">
        <v>3</v>
      </c>
      <c r="B158" s="3" t="s">
        <v>9</v>
      </c>
      <c r="C158" s="3">
        <v>10666</v>
      </c>
      <c r="D158" s="11">
        <v>270.97000000000003</v>
      </c>
      <c r="E158" s="3" t="str">
        <f>_xlfn.XLOOKUP(A158,'Location list'!$A$2:$A$5,'Location list'!$B$2:$B$5)</f>
        <v>Fizzwhiz Fjord</v>
      </c>
      <c r="F158" s="3" t="str">
        <f>_xlfn.XLOOKUP(B158,'Location list'!$A$6:$A$11,'Location list'!$B$6:$B$11)</f>
        <v>Sugarplum Springs</v>
      </c>
    </row>
    <row r="159" spans="1:6" x14ac:dyDescent="0.35">
      <c r="A159" s="3" t="s">
        <v>3</v>
      </c>
      <c r="B159" s="3" t="s">
        <v>9</v>
      </c>
      <c r="C159" s="3">
        <v>12072</v>
      </c>
      <c r="D159" s="11">
        <v>2962.53</v>
      </c>
      <c r="E159" s="3" t="str">
        <f>_xlfn.XLOOKUP(A159,'Location list'!$A$2:$A$5,'Location list'!$B$2:$B$5)</f>
        <v>Fizzwhiz Fjord</v>
      </c>
      <c r="F159" s="3" t="str">
        <f>_xlfn.XLOOKUP(B159,'Location list'!$A$6:$A$11,'Location list'!$B$6:$B$11)</f>
        <v>Sugarplum Springs</v>
      </c>
    </row>
    <row r="160" spans="1:6" x14ac:dyDescent="0.35">
      <c r="A160" s="3" t="s">
        <v>3</v>
      </c>
      <c r="B160" s="3" t="s">
        <v>8</v>
      </c>
      <c r="C160" s="3">
        <v>13355</v>
      </c>
      <c r="D160" s="11">
        <v>304.77</v>
      </c>
      <c r="E160" s="3" t="str">
        <f>_xlfn.XLOOKUP(A160,'Location list'!$A$2:$A$5,'Location list'!$B$2:$B$5)</f>
        <v>Fizzwhiz Fjord</v>
      </c>
      <c r="F160" s="3" t="str">
        <f>_xlfn.XLOOKUP(B160,'Location list'!$A$6:$A$11,'Location list'!$B$6:$B$11)</f>
        <v>Sugar Swirl Spires</v>
      </c>
    </row>
    <row r="161" spans="1:6" x14ac:dyDescent="0.35">
      <c r="A161" s="3" t="s">
        <v>3</v>
      </c>
      <c r="B161" s="3" t="s">
        <v>8</v>
      </c>
      <c r="C161" s="3">
        <v>18497</v>
      </c>
      <c r="D161" s="11">
        <v>4306.4799999999996</v>
      </c>
      <c r="E161" s="3" t="str">
        <f>_xlfn.XLOOKUP(A161,'Location list'!$A$2:$A$5,'Location list'!$B$2:$B$5)</f>
        <v>Fizzwhiz Fjord</v>
      </c>
      <c r="F161" s="3" t="str">
        <f>_xlfn.XLOOKUP(B161,'Location list'!$A$6:$A$11,'Location list'!$B$6:$B$11)</f>
        <v>Sugar Swirl Spires</v>
      </c>
    </row>
    <row r="162" spans="1:6" x14ac:dyDescent="0.35">
      <c r="A162" s="3" t="s">
        <v>3</v>
      </c>
      <c r="B162" s="3" t="s">
        <v>8</v>
      </c>
      <c r="C162" s="3">
        <v>17851</v>
      </c>
      <c r="D162" s="11">
        <v>228.86</v>
      </c>
      <c r="E162" s="3" t="str">
        <f>_xlfn.XLOOKUP(A162,'Location list'!$A$2:$A$5,'Location list'!$B$2:$B$5)</f>
        <v>Fizzwhiz Fjord</v>
      </c>
      <c r="F162" s="3" t="str">
        <f>_xlfn.XLOOKUP(B162,'Location list'!$A$6:$A$11,'Location list'!$B$6:$B$11)</f>
        <v>Sugar Swirl Spires</v>
      </c>
    </row>
    <row r="163" spans="1:6" x14ac:dyDescent="0.35">
      <c r="A163" s="3" t="s">
        <v>3</v>
      </c>
      <c r="B163" s="3" t="s">
        <v>8</v>
      </c>
      <c r="C163" s="3">
        <v>13444</v>
      </c>
      <c r="D163" s="11">
        <v>575.67999999999995</v>
      </c>
      <c r="E163" s="3" t="str">
        <f>_xlfn.XLOOKUP(A163,'Location list'!$A$2:$A$5,'Location list'!$B$2:$B$5)</f>
        <v>Fizzwhiz Fjord</v>
      </c>
      <c r="F163" s="3" t="str">
        <f>_xlfn.XLOOKUP(B163,'Location list'!$A$6:$A$11,'Location list'!$B$6:$B$11)</f>
        <v>Sugar Swirl Spires</v>
      </c>
    </row>
    <row r="164" spans="1:6" x14ac:dyDescent="0.35">
      <c r="A164" s="3" t="s">
        <v>3</v>
      </c>
      <c r="B164" s="3" t="s">
        <v>8</v>
      </c>
      <c r="C164" s="3">
        <v>12487</v>
      </c>
      <c r="D164" s="11">
        <v>160.09</v>
      </c>
      <c r="E164" s="3" t="str">
        <f>_xlfn.XLOOKUP(A164,'Location list'!$A$2:$A$5,'Location list'!$B$2:$B$5)</f>
        <v>Fizzwhiz Fjord</v>
      </c>
      <c r="F164" s="3" t="str">
        <f>_xlfn.XLOOKUP(B164,'Location list'!$A$6:$A$11,'Location list'!$B$6:$B$11)</f>
        <v>Sugar Swirl Spires</v>
      </c>
    </row>
    <row r="165" spans="1:6" x14ac:dyDescent="0.35">
      <c r="A165" s="3" t="s">
        <v>3</v>
      </c>
      <c r="B165" s="3" t="s">
        <v>8</v>
      </c>
      <c r="C165" s="3">
        <v>18828</v>
      </c>
      <c r="D165" s="11">
        <v>806.22</v>
      </c>
      <c r="E165" s="3" t="str">
        <f>_xlfn.XLOOKUP(A165,'Location list'!$A$2:$A$5,'Location list'!$B$2:$B$5)</f>
        <v>Fizzwhiz Fjord</v>
      </c>
      <c r="F165" s="3" t="str">
        <f>_xlfn.XLOOKUP(B165,'Location list'!$A$6:$A$11,'Location list'!$B$6:$B$11)</f>
        <v>Sugar Swirl Spires</v>
      </c>
    </row>
    <row r="166" spans="1:6" x14ac:dyDescent="0.35">
      <c r="A166" s="3" t="s">
        <v>3</v>
      </c>
      <c r="B166" s="3" t="s">
        <v>8</v>
      </c>
      <c r="C166" s="3">
        <v>10375</v>
      </c>
      <c r="D166" s="11">
        <v>1793.01</v>
      </c>
      <c r="E166" s="3" t="str">
        <f>_xlfn.XLOOKUP(A166,'Location list'!$A$2:$A$5,'Location list'!$B$2:$B$5)</f>
        <v>Fizzwhiz Fjord</v>
      </c>
      <c r="F166" s="3" t="str">
        <f>_xlfn.XLOOKUP(B166,'Location list'!$A$6:$A$11,'Location list'!$B$6:$B$11)</f>
        <v>Sugar Swirl Spires</v>
      </c>
    </row>
    <row r="167" spans="1:6" x14ac:dyDescent="0.35">
      <c r="A167" s="3" t="s">
        <v>3</v>
      </c>
      <c r="B167" s="3" t="s">
        <v>8</v>
      </c>
      <c r="C167" s="3">
        <v>14332</v>
      </c>
      <c r="D167" s="11">
        <v>327.06</v>
      </c>
      <c r="E167" s="3" t="str">
        <f>_xlfn.XLOOKUP(A167,'Location list'!$A$2:$A$5,'Location list'!$B$2:$B$5)</f>
        <v>Fizzwhiz Fjord</v>
      </c>
      <c r="F167" s="3" t="str">
        <f>_xlfn.XLOOKUP(B167,'Location list'!$A$6:$A$11,'Location list'!$B$6:$B$11)</f>
        <v>Sugar Swirl Spires</v>
      </c>
    </row>
    <row r="168" spans="1:6" x14ac:dyDescent="0.35">
      <c r="A168" s="3" t="s">
        <v>3</v>
      </c>
      <c r="B168" s="3" t="s">
        <v>8</v>
      </c>
      <c r="C168" s="3">
        <v>13681</v>
      </c>
      <c r="D168" s="11">
        <v>4553.32</v>
      </c>
      <c r="E168" s="3" t="str">
        <f>_xlfn.XLOOKUP(A168,'Location list'!$A$2:$A$5,'Location list'!$B$2:$B$5)</f>
        <v>Fizzwhiz Fjord</v>
      </c>
      <c r="F168" s="3" t="str">
        <f>_xlfn.XLOOKUP(B168,'Location list'!$A$6:$A$11,'Location list'!$B$6:$B$11)</f>
        <v>Sugar Swirl Spires</v>
      </c>
    </row>
    <row r="169" spans="1:6" x14ac:dyDescent="0.35">
      <c r="A169" s="3" t="s">
        <v>3</v>
      </c>
      <c r="B169" s="3" t="s">
        <v>8</v>
      </c>
      <c r="C169" s="3">
        <v>12106</v>
      </c>
      <c r="D169" s="11">
        <v>3060.65</v>
      </c>
      <c r="E169" s="3" t="str">
        <f>_xlfn.XLOOKUP(A169,'Location list'!$A$2:$A$5,'Location list'!$B$2:$B$5)</f>
        <v>Fizzwhiz Fjord</v>
      </c>
      <c r="F169" s="3" t="str">
        <f>_xlfn.XLOOKUP(B169,'Location list'!$A$6:$A$11,'Location list'!$B$6:$B$11)</f>
        <v>Sugar Swirl Spires</v>
      </c>
    </row>
    <row r="170" spans="1:6" x14ac:dyDescent="0.35">
      <c r="A170" s="3" t="s">
        <v>3</v>
      </c>
      <c r="B170" s="3" t="s">
        <v>8</v>
      </c>
      <c r="C170" s="3">
        <v>14649</v>
      </c>
      <c r="D170" s="11">
        <v>334.3</v>
      </c>
      <c r="E170" s="3" t="str">
        <f>_xlfn.XLOOKUP(A170,'Location list'!$A$2:$A$5,'Location list'!$B$2:$B$5)</f>
        <v>Fizzwhiz Fjord</v>
      </c>
      <c r="F170" s="3" t="str">
        <f>_xlfn.XLOOKUP(B170,'Location list'!$A$6:$A$11,'Location list'!$B$6:$B$11)</f>
        <v>Sugar Swirl Spires</v>
      </c>
    </row>
    <row r="171" spans="1:6" x14ac:dyDescent="0.35">
      <c r="A171" s="3" t="s">
        <v>3</v>
      </c>
      <c r="B171" s="3" t="s">
        <v>8</v>
      </c>
      <c r="C171" s="3">
        <v>14697</v>
      </c>
      <c r="D171" s="11">
        <v>776.3</v>
      </c>
      <c r="E171" s="3" t="str">
        <f>_xlfn.XLOOKUP(A171,'Location list'!$A$2:$A$5,'Location list'!$B$2:$B$5)</f>
        <v>Fizzwhiz Fjord</v>
      </c>
      <c r="F171" s="3" t="str">
        <f>_xlfn.XLOOKUP(B171,'Location list'!$A$6:$A$11,'Location list'!$B$6:$B$11)</f>
        <v>Sugar Swirl Spires</v>
      </c>
    </row>
    <row r="172" spans="1:6" x14ac:dyDescent="0.35">
      <c r="A172" s="3" t="s">
        <v>3</v>
      </c>
      <c r="B172" s="3" t="s">
        <v>8</v>
      </c>
      <c r="C172" s="3">
        <v>15353</v>
      </c>
      <c r="D172" s="11">
        <v>810.95</v>
      </c>
      <c r="E172" s="3" t="str">
        <f>_xlfn.XLOOKUP(A172,'Location list'!$A$2:$A$5,'Location list'!$B$2:$B$5)</f>
        <v>Fizzwhiz Fjord</v>
      </c>
      <c r="F172" s="3" t="str">
        <f>_xlfn.XLOOKUP(B172,'Location list'!$A$6:$A$11,'Location list'!$B$6:$B$11)</f>
        <v>Sugar Swirl Spires</v>
      </c>
    </row>
    <row r="173" spans="1:6" x14ac:dyDescent="0.35">
      <c r="A173" s="3" t="s">
        <v>3</v>
      </c>
      <c r="B173" s="3" t="s">
        <v>8</v>
      </c>
      <c r="C173" s="3">
        <v>19175</v>
      </c>
      <c r="D173" s="11">
        <v>3313.83</v>
      </c>
      <c r="E173" s="3" t="str">
        <f>_xlfn.XLOOKUP(A173,'Location list'!$A$2:$A$5,'Location list'!$B$2:$B$5)</f>
        <v>Fizzwhiz Fjord</v>
      </c>
      <c r="F173" s="3" t="str">
        <f>_xlfn.XLOOKUP(B173,'Location list'!$A$6:$A$11,'Location list'!$B$6:$B$11)</f>
        <v>Sugar Swirl Spires</v>
      </c>
    </row>
    <row r="174" spans="1:6" x14ac:dyDescent="0.35">
      <c r="A174" s="3" t="s">
        <v>3</v>
      </c>
      <c r="B174" s="3" t="s">
        <v>8</v>
      </c>
      <c r="C174" s="3">
        <v>15546</v>
      </c>
      <c r="D174" s="11">
        <v>665.69</v>
      </c>
      <c r="E174" s="3" t="str">
        <f>_xlfn.XLOOKUP(A174,'Location list'!$A$2:$A$5,'Location list'!$B$2:$B$5)</f>
        <v>Fizzwhiz Fjord</v>
      </c>
      <c r="F174" s="3" t="str">
        <f>_xlfn.XLOOKUP(B174,'Location list'!$A$6:$A$11,'Location list'!$B$6:$B$11)</f>
        <v>Sugar Swirl Spires</v>
      </c>
    </row>
    <row r="175" spans="1:6" x14ac:dyDescent="0.35">
      <c r="A175" s="3" t="s">
        <v>3</v>
      </c>
      <c r="B175" s="3" t="s">
        <v>8</v>
      </c>
      <c r="C175" s="3">
        <v>18240</v>
      </c>
      <c r="D175" s="11">
        <v>1145.8499999999999</v>
      </c>
      <c r="E175" s="3" t="str">
        <f>_xlfn.XLOOKUP(A175,'Location list'!$A$2:$A$5,'Location list'!$B$2:$B$5)</f>
        <v>Fizzwhiz Fjord</v>
      </c>
      <c r="F175" s="3" t="str">
        <f>_xlfn.XLOOKUP(B175,'Location list'!$A$6:$A$11,'Location list'!$B$6:$B$11)</f>
        <v>Sugar Swirl Spires</v>
      </c>
    </row>
    <row r="176" spans="1:6" x14ac:dyDescent="0.35">
      <c r="A176" s="3" t="s">
        <v>3</v>
      </c>
      <c r="B176" s="3" t="s">
        <v>8</v>
      </c>
      <c r="C176" s="3">
        <v>17248</v>
      </c>
      <c r="D176" s="11">
        <v>2463.37</v>
      </c>
      <c r="E176" s="3" t="str">
        <f>_xlfn.XLOOKUP(A176,'Location list'!$A$2:$A$5,'Location list'!$B$2:$B$5)</f>
        <v>Fizzwhiz Fjord</v>
      </c>
      <c r="F176" s="3" t="str">
        <f>_xlfn.XLOOKUP(B176,'Location list'!$A$6:$A$11,'Location list'!$B$6:$B$11)</f>
        <v>Sugar Swirl Spires</v>
      </c>
    </row>
    <row r="177" spans="1:6" x14ac:dyDescent="0.35">
      <c r="A177" s="3" t="s">
        <v>3</v>
      </c>
      <c r="B177" s="3" t="s">
        <v>8</v>
      </c>
      <c r="C177" s="3">
        <v>14895</v>
      </c>
      <c r="D177" s="11">
        <v>3616.81</v>
      </c>
      <c r="E177" s="3" t="str">
        <f>_xlfn.XLOOKUP(A177,'Location list'!$A$2:$A$5,'Location list'!$B$2:$B$5)</f>
        <v>Fizzwhiz Fjord</v>
      </c>
      <c r="F177" s="3" t="str">
        <f>_xlfn.XLOOKUP(B177,'Location list'!$A$6:$A$11,'Location list'!$B$6:$B$11)</f>
        <v>Sugar Swirl Spires</v>
      </c>
    </row>
    <row r="178" spans="1:6" x14ac:dyDescent="0.35">
      <c r="A178" s="3" t="s">
        <v>3</v>
      </c>
      <c r="B178" s="3" t="s">
        <v>8</v>
      </c>
      <c r="C178" s="3">
        <v>19462</v>
      </c>
      <c r="D178" s="11">
        <v>2974.19</v>
      </c>
      <c r="E178" s="3" t="str">
        <f>_xlfn.XLOOKUP(A178,'Location list'!$A$2:$A$5,'Location list'!$B$2:$B$5)</f>
        <v>Fizzwhiz Fjord</v>
      </c>
      <c r="F178" s="3" t="str">
        <f>_xlfn.XLOOKUP(B178,'Location list'!$A$6:$A$11,'Location list'!$B$6:$B$11)</f>
        <v>Sugar Swirl Spires</v>
      </c>
    </row>
    <row r="179" spans="1:6" x14ac:dyDescent="0.35">
      <c r="A179" s="3" t="s">
        <v>3</v>
      </c>
      <c r="B179" s="3" t="s">
        <v>8</v>
      </c>
      <c r="C179" s="3">
        <v>19387</v>
      </c>
      <c r="D179" s="11">
        <v>1605.64</v>
      </c>
      <c r="E179" s="3" t="str">
        <f>_xlfn.XLOOKUP(A179,'Location list'!$A$2:$A$5,'Location list'!$B$2:$B$5)</f>
        <v>Fizzwhiz Fjord</v>
      </c>
      <c r="F179" s="3" t="str">
        <f>_xlfn.XLOOKUP(B179,'Location list'!$A$6:$A$11,'Location list'!$B$6:$B$11)</f>
        <v>Sugar Swirl Spires</v>
      </c>
    </row>
    <row r="180" spans="1:6" x14ac:dyDescent="0.35">
      <c r="A180" s="3" t="s">
        <v>3</v>
      </c>
      <c r="B180" s="3" t="s">
        <v>8</v>
      </c>
      <c r="C180" s="3">
        <v>19909</v>
      </c>
      <c r="D180" s="11">
        <v>3440.68</v>
      </c>
      <c r="E180" s="3" t="str">
        <f>_xlfn.XLOOKUP(A180,'Location list'!$A$2:$A$5,'Location list'!$B$2:$B$5)</f>
        <v>Fizzwhiz Fjord</v>
      </c>
      <c r="F180" s="3" t="str">
        <f>_xlfn.XLOOKUP(B180,'Location list'!$A$6:$A$11,'Location list'!$B$6:$B$11)</f>
        <v>Sugar Swirl Spires</v>
      </c>
    </row>
    <row r="181" spans="1:6" x14ac:dyDescent="0.35">
      <c r="A181" s="3" t="s">
        <v>3</v>
      </c>
      <c r="B181" s="3" t="s">
        <v>8</v>
      </c>
      <c r="C181" s="3">
        <v>16695</v>
      </c>
      <c r="D181" s="11">
        <v>2217.44</v>
      </c>
      <c r="E181" s="3" t="str">
        <f>_xlfn.XLOOKUP(A181,'Location list'!$A$2:$A$5,'Location list'!$B$2:$B$5)</f>
        <v>Fizzwhiz Fjord</v>
      </c>
      <c r="F181" s="3" t="str">
        <f>_xlfn.XLOOKUP(B181,'Location list'!$A$6:$A$11,'Location list'!$B$6:$B$11)</f>
        <v>Sugar Swirl Spires</v>
      </c>
    </row>
    <row r="182" spans="1:6" x14ac:dyDescent="0.35">
      <c r="A182" s="3" t="s">
        <v>3</v>
      </c>
      <c r="B182" s="3" t="s">
        <v>8</v>
      </c>
      <c r="C182" s="3">
        <v>18902</v>
      </c>
      <c r="D182" s="11">
        <v>998.41</v>
      </c>
      <c r="E182" s="3" t="str">
        <f>_xlfn.XLOOKUP(A182,'Location list'!$A$2:$A$5,'Location list'!$B$2:$B$5)</f>
        <v>Fizzwhiz Fjord</v>
      </c>
      <c r="F182" s="3" t="str">
        <f>_xlfn.XLOOKUP(B182,'Location list'!$A$6:$A$11,'Location list'!$B$6:$B$11)</f>
        <v>Sugar Swirl Spires</v>
      </c>
    </row>
    <row r="183" spans="1:6" x14ac:dyDescent="0.35">
      <c r="A183" s="3" t="s">
        <v>3</v>
      </c>
      <c r="B183" s="3" t="s">
        <v>8</v>
      </c>
      <c r="C183" s="3">
        <v>19017</v>
      </c>
      <c r="D183" s="11">
        <v>624.15</v>
      </c>
      <c r="E183" s="3" t="str">
        <f>_xlfn.XLOOKUP(A183,'Location list'!$A$2:$A$5,'Location list'!$B$2:$B$5)</f>
        <v>Fizzwhiz Fjord</v>
      </c>
      <c r="F183" s="3" t="str">
        <f>_xlfn.XLOOKUP(B183,'Location list'!$A$6:$A$11,'Location list'!$B$6:$B$11)</f>
        <v>Sugar Swirl Spires</v>
      </c>
    </row>
    <row r="184" spans="1:6" x14ac:dyDescent="0.35">
      <c r="A184" s="3" t="s">
        <v>3</v>
      </c>
      <c r="B184" s="3" t="s">
        <v>8</v>
      </c>
      <c r="C184" s="3">
        <v>15941</v>
      </c>
      <c r="D184" s="11">
        <v>363.78</v>
      </c>
      <c r="E184" s="3" t="str">
        <f>_xlfn.XLOOKUP(A184,'Location list'!$A$2:$A$5,'Location list'!$B$2:$B$5)</f>
        <v>Fizzwhiz Fjord</v>
      </c>
      <c r="F184" s="3" t="str">
        <f>_xlfn.XLOOKUP(B184,'Location list'!$A$6:$A$11,'Location list'!$B$6:$B$11)</f>
        <v>Sugar Swirl Spires</v>
      </c>
    </row>
    <row r="185" spans="1:6" x14ac:dyDescent="0.35">
      <c r="A185" s="3" t="s">
        <v>3</v>
      </c>
      <c r="B185" s="3" t="s">
        <v>8</v>
      </c>
      <c r="C185" s="3">
        <v>16644</v>
      </c>
      <c r="D185" s="11">
        <v>879.14</v>
      </c>
      <c r="E185" s="3" t="str">
        <f>_xlfn.XLOOKUP(A185,'Location list'!$A$2:$A$5,'Location list'!$B$2:$B$5)</f>
        <v>Fizzwhiz Fjord</v>
      </c>
      <c r="F185" s="3" t="str">
        <f>_xlfn.XLOOKUP(B185,'Location list'!$A$6:$A$11,'Location list'!$B$6:$B$11)</f>
        <v>Sugar Swirl Spires</v>
      </c>
    </row>
    <row r="186" spans="1:6" x14ac:dyDescent="0.35">
      <c r="A186" s="3" t="s">
        <v>3</v>
      </c>
      <c r="B186" s="3" t="s">
        <v>8</v>
      </c>
      <c r="C186" s="3">
        <v>15193</v>
      </c>
      <c r="D186" s="11">
        <v>194.78</v>
      </c>
      <c r="E186" s="3" t="str">
        <f>_xlfn.XLOOKUP(A186,'Location list'!$A$2:$A$5,'Location list'!$B$2:$B$5)</f>
        <v>Fizzwhiz Fjord</v>
      </c>
      <c r="F186" s="3" t="str">
        <f>_xlfn.XLOOKUP(B186,'Location list'!$A$6:$A$11,'Location list'!$B$6:$B$11)</f>
        <v>Sugar Swirl Spires</v>
      </c>
    </row>
    <row r="187" spans="1:6" x14ac:dyDescent="0.35">
      <c r="A187" s="3" t="s">
        <v>3</v>
      </c>
      <c r="B187" s="3" t="s">
        <v>8</v>
      </c>
      <c r="C187" s="3">
        <v>19791</v>
      </c>
      <c r="D187" s="11">
        <v>4014.02</v>
      </c>
      <c r="E187" s="3" t="str">
        <f>_xlfn.XLOOKUP(A187,'Location list'!$A$2:$A$5,'Location list'!$B$2:$B$5)</f>
        <v>Fizzwhiz Fjord</v>
      </c>
      <c r="F187" s="3" t="str">
        <f>_xlfn.XLOOKUP(B187,'Location list'!$A$6:$A$11,'Location list'!$B$6:$B$11)</f>
        <v>Sugar Swirl Spires</v>
      </c>
    </row>
    <row r="188" spans="1:6" x14ac:dyDescent="0.35">
      <c r="A188" s="3" t="s">
        <v>3</v>
      </c>
      <c r="B188" s="3" t="s">
        <v>8</v>
      </c>
      <c r="C188" s="3">
        <v>19933</v>
      </c>
      <c r="D188" s="11">
        <v>3843.49</v>
      </c>
      <c r="E188" s="3" t="str">
        <f>_xlfn.XLOOKUP(A188,'Location list'!$A$2:$A$5,'Location list'!$B$2:$B$5)</f>
        <v>Fizzwhiz Fjord</v>
      </c>
      <c r="F188" s="3" t="str">
        <f>_xlfn.XLOOKUP(B188,'Location list'!$A$6:$A$11,'Location list'!$B$6:$B$11)</f>
        <v>Sugar Swirl Spires</v>
      </c>
    </row>
    <row r="189" spans="1:6" x14ac:dyDescent="0.35">
      <c r="A189" s="3" t="s">
        <v>3</v>
      </c>
      <c r="B189" s="3" t="s">
        <v>8</v>
      </c>
      <c r="C189" s="3">
        <v>15161</v>
      </c>
      <c r="D189" s="11">
        <v>649.20000000000005</v>
      </c>
      <c r="E189" s="3" t="str">
        <f>_xlfn.XLOOKUP(A189,'Location list'!$A$2:$A$5,'Location list'!$B$2:$B$5)</f>
        <v>Fizzwhiz Fjord</v>
      </c>
      <c r="F189" s="3" t="str">
        <f>_xlfn.XLOOKUP(B189,'Location list'!$A$6:$A$11,'Location list'!$B$6:$B$11)</f>
        <v>Sugar Swirl Spires</v>
      </c>
    </row>
    <row r="190" spans="1:6" x14ac:dyDescent="0.35">
      <c r="A190" s="3" t="s">
        <v>3</v>
      </c>
      <c r="B190" s="3" t="s">
        <v>8</v>
      </c>
      <c r="C190" s="3">
        <v>19031</v>
      </c>
      <c r="D190" s="11">
        <v>6714.53</v>
      </c>
      <c r="E190" s="3" t="str">
        <f>_xlfn.XLOOKUP(A190,'Location list'!$A$2:$A$5,'Location list'!$B$2:$B$5)</f>
        <v>Fizzwhiz Fjord</v>
      </c>
      <c r="F190" s="3" t="str">
        <f>_xlfn.XLOOKUP(B190,'Location list'!$A$6:$A$11,'Location list'!$B$6:$B$11)</f>
        <v>Sugar Swirl Spires</v>
      </c>
    </row>
    <row r="191" spans="1:6" x14ac:dyDescent="0.35">
      <c r="A191" s="3" t="s">
        <v>3</v>
      </c>
      <c r="B191" s="3" t="s">
        <v>8</v>
      </c>
      <c r="C191" s="3">
        <v>15615</v>
      </c>
      <c r="D191" s="11">
        <v>200.19</v>
      </c>
      <c r="E191" s="3" t="str">
        <f>_xlfn.XLOOKUP(A191,'Location list'!$A$2:$A$5,'Location list'!$B$2:$B$5)</f>
        <v>Fizzwhiz Fjord</v>
      </c>
      <c r="F191" s="3" t="str">
        <f>_xlfn.XLOOKUP(B191,'Location list'!$A$6:$A$11,'Location list'!$B$6:$B$11)</f>
        <v>Sugar Swirl Spires</v>
      </c>
    </row>
    <row r="192" spans="1:6" x14ac:dyDescent="0.35">
      <c r="A192" s="3" t="s">
        <v>3</v>
      </c>
      <c r="B192" s="3" t="s">
        <v>8</v>
      </c>
      <c r="C192" s="3">
        <v>15405</v>
      </c>
      <c r="D192" s="11">
        <v>1121.8</v>
      </c>
      <c r="E192" s="3" t="str">
        <f>_xlfn.XLOOKUP(A192,'Location list'!$A$2:$A$5,'Location list'!$B$2:$B$5)</f>
        <v>Fizzwhiz Fjord</v>
      </c>
      <c r="F192" s="3" t="str">
        <f>_xlfn.XLOOKUP(B192,'Location list'!$A$6:$A$11,'Location list'!$B$6:$B$11)</f>
        <v>Sugar Swirl Spires</v>
      </c>
    </row>
    <row r="193" spans="1:6" x14ac:dyDescent="0.35">
      <c r="A193" s="3" t="s">
        <v>3</v>
      </c>
      <c r="B193" s="3" t="s">
        <v>8</v>
      </c>
      <c r="C193" s="3">
        <v>18116</v>
      </c>
      <c r="D193" s="11">
        <v>413.42</v>
      </c>
      <c r="E193" s="3" t="str">
        <f>_xlfn.XLOOKUP(A193,'Location list'!$A$2:$A$5,'Location list'!$B$2:$B$5)</f>
        <v>Fizzwhiz Fjord</v>
      </c>
      <c r="F193" s="3" t="str">
        <f>_xlfn.XLOOKUP(B193,'Location list'!$A$6:$A$11,'Location list'!$B$6:$B$11)</f>
        <v>Sugar Swirl Spires</v>
      </c>
    </row>
    <row r="194" spans="1:6" x14ac:dyDescent="0.35">
      <c r="A194" s="3" t="s">
        <v>3</v>
      </c>
      <c r="B194" s="3" t="s">
        <v>8</v>
      </c>
      <c r="C194" s="3">
        <v>10816</v>
      </c>
      <c r="D194" s="11">
        <v>1869.23</v>
      </c>
      <c r="E194" s="3" t="str">
        <f>_xlfn.XLOOKUP(A194,'Location list'!$A$2:$A$5,'Location list'!$B$2:$B$5)</f>
        <v>Fizzwhiz Fjord</v>
      </c>
      <c r="F194" s="3" t="str">
        <f>_xlfn.XLOOKUP(B194,'Location list'!$A$6:$A$11,'Location list'!$B$6:$B$11)</f>
        <v>Sugar Swirl Spires</v>
      </c>
    </row>
    <row r="195" spans="1:6" x14ac:dyDescent="0.35">
      <c r="A195" s="3" t="s">
        <v>3</v>
      </c>
      <c r="B195" s="3" t="s">
        <v>8</v>
      </c>
      <c r="C195" s="3">
        <v>14528</v>
      </c>
      <c r="D195" s="11">
        <v>2946.58</v>
      </c>
      <c r="E195" s="3" t="str">
        <f>_xlfn.XLOOKUP(A195,'Location list'!$A$2:$A$5,'Location list'!$B$2:$B$5)</f>
        <v>Fizzwhiz Fjord</v>
      </c>
      <c r="F195" s="3" t="str">
        <f>_xlfn.XLOOKUP(B195,'Location list'!$A$6:$A$11,'Location list'!$B$6:$B$11)</f>
        <v>Sugar Swirl Spires</v>
      </c>
    </row>
    <row r="196" spans="1:6" x14ac:dyDescent="0.35">
      <c r="A196" s="3" t="s">
        <v>3</v>
      </c>
      <c r="B196" s="3" t="s">
        <v>8</v>
      </c>
      <c r="C196" s="3">
        <v>13505</v>
      </c>
      <c r="D196" s="11">
        <v>3954.54</v>
      </c>
      <c r="E196" s="3" t="str">
        <f>_xlfn.XLOOKUP(A196,'Location list'!$A$2:$A$5,'Location list'!$B$2:$B$5)</f>
        <v>Fizzwhiz Fjord</v>
      </c>
      <c r="F196" s="3" t="str">
        <f>_xlfn.XLOOKUP(B196,'Location list'!$A$6:$A$11,'Location list'!$B$6:$B$11)</f>
        <v>Sugar Swirl Spires</v>
      </c>
    </row>
    <row r="197" spans="1:6" x14ac:dyDescent="0.35">
      <c r="A197" s="3" t="s">
        <v>3</v>
      </c>
      <c r="B197" s="3" t="s">
        <v>8</v>
      </c>
      <c r="C197" s="3">
        <v>11565</v>
      </c>
      <c r="D197" s="11">
        <v>495.22</v>
      </c>
      <c r="E197" s="3" t="str">
        <f>_xlfn.XLOOKUP(A197,'Location list'!$A$2:$A$5,'Location list'!$B$2:$B$5)</f>
        <v>Fizzwhiz Fjord</v>
      </c>
      <c r="F197" s="3" t="str">
        <f>_xlfn.XLOOKUP(B197,'Location list'!$A$6:$A$11,'Location list'!$B$6:$B$11)</f>
        <v>Sugar Swirl Spires</v>
      </c>
    </row>
    <row r="198" spans="1:6" x14ac:dyDescent="0.35">
      <c r="A198" s="3" t="s">
        <v>3</v>
      </c>
      <c r="B198" s="3" t="s">
        <v>8</v>
      </c>
      <c r="C198" s="3">
        <v>15876</v>
      </c>
      <c r="D198" s="11">
        <v>362.3</v>
      </c>
      <c r="E198" s="3" t="str">
        <f>_xlfn.XLOOKUP(A198,'Location list'!$A$2:$A$5,'Location list'!$B$2:$B$5)</f>
        <v>Fizzwhiz Fjord</v>
      </c>
      <c r="F198" s="3" t="str">
        <f>_xlfn.XLOOKUP(B198,'Location list'!$A$6:$A$11,'Location list'!$B$6:$B$11)</f>
        <v>Sugar Swirl Spires</v>
      </c>
    </row>
    <row r="199" spans="1:6" x14ac:dyDescent="0.35">
      <c r="A199" s="3" t="s">
        <v>3</v>
      </c>
      <c r="B199" s="3" t="s">
        <v>7</v>
      </c>
      <c r="C199" s="3">
        <v>16906</v>
      </c>
      <c r="D199" s="11">
        <v>1204.55</v>
      </c>
      <c r="E199" s="3" t="str">
        <f>_xlfn.XLOOKUP(A199,'Location list'!$A$2:$A$5,'Location list'!$B$2:$B$5)</f>
        <v>Fizzwhiz Fjord</v>
      </c>
      <c r="F199" s="3" t="str">
        <f>_xlfn.XLOOKUP(B199,'Location list'!$A$6:$A$11,'Location list'!$B$6:$B$11)</f>
        <v>Molasses Marsh</v>
      </c>
    </row>
    <row r="200" spans="1:6" x14ac:dyDescent="0.35">
      <c r="A200" s="3" t="s">
        <v>3</v>
      </c>
      <c r="B200" s="3" t="s">
        <v>7</v>
      </c>
      <c r="C200" s="3">
        <v>18134</v>
      </c>
      <c r="D200" s="11">
        <v>2742.77</v>
      </c>
      <c r="E200" s="3" t="str">
        <f>_xlfn.XLOOKUP(A200,'Location list'!$A$2:$A$5,'Location list'!$B$2:$B$5)</f>
        <v>Fizzwhiz Fjord</v>
      </c>
      <c r="F200" s="3" t="str">
        <f>_xlfn.XLOOKUP(B200,'Location list'!$A$6:$A$11,'Location list'!$B$6:$B$11)</f>
        <v>Molasses Marsh</v>
      </c>
    </row>
    <row r="201" spans="1:6" x14ac:dyDescent="0.35">
      <c r="A201" s="3" t="s">
        <v>3</v>
      </c>
      <c r="B201" s="3" t="s">
        <v>7</v>
      </c>
      <c r="C201" s="3">
        <v>12496</v>
      </c>
      <c r="D201" s="11">
        <v>140.58000000000001</v>
      </c>
      <c r="E201" s="3" t="str">
        <f>_xlfn.XLOOKUP(A201,'Location list'!$A$2:$A$5,'Location list'!$B$2:$B$5)</f>
        <v>Fizzwhiz Fjord</v>
      </c>
      <c r="F201" s="3" t="str">
        <f>_xlfn.XLOOKUP(B201,'Location list'!$A$6:$A$11,'Location list'!$B$6:$B$11)</f>
        <v>Molasses Marsh</v>
      </c>
    </row>
    <row r="202" spans="1:6" x14ac:dyDescent="0.35">
      <c r="A202" s="3" t="s">
        <v>3</v>
      </c>
      <c r="B202" s="3" t="s">
        <v>7</v>
      </c>
      <c r="C202" s="3">
        <v>18362</v>
      </c>
      <c r="D202" s="11">
        <v>2042.77</v>
      </c>
      <c r="E202" s="3" t="str">
        <f>_xlfn.XLOOKUP(A202,'Location list'!$A$2:$A$5,'Location list'!$B$2:$B$5)</f>
        <v>Fizzwhiz Fjord</v>
      </c>
      <c r="F202" s="3" t="str">
        <f>_xlfn.XLOOKUP(B202,'Location list'!$A$6:$A$11,'Location list'!$B$6:$B$11)</f>
        <v>Molasses Marsh</v>
      </c>
    </row>
    <row r="203" spans="1:6" x14ac:dyDescent="0.35">
      <c r="A203" s="3" t="s">
        <v>3</v>
      </c>
      <c r="B203" s="3" t="s">
        <v>7</v>
      </c>
      <c r="C203" s="3">
        <v>10908</v>
      </c>
      <c r="D203" s="11">
        <v>122.71</v>
      </c>
      <c r="E203" s="3" t="str">
        <f>_xlfn.XLOOKUP(A203,'Location list'!$A$2:$A$5,'Location list'!$B$2:$B$5)</f>
        <v>Fizzwhiz Fjord</v>
      </c>
      <c r="F203" s="3" t="str">
        <f>_xlfn.XLOOKUP(B203,'Location list'!$A$6:$A$11,'Location list'!$B$6:$B$11)</f>
        <v>Molasses Marsh</v>
      </c>
    </row>
    <row r="204" spans="1:6" x14ac:dyDescent="0.35">
      <c r="A204" s="3" t="s">
        <v>3</v>
      </c>
      <c r="B204" s="3" t="s">
        <v>7</v>
      </c>
      <c r="C204" s="3">
        <v>11334</v>
      </c>
      <c r="D204" s="11">
        <v>467.53</v>
      </c>
      <c r="E204" s="3" t="str">
        <f>_xlfn.XLOOKUP(A204,'Location list'!$A$2:$A$5,'Location list'!$B$2:$B$5)</f>
        <v>Fizzwhiz Fjord</v>
      </c>
      <c r="F204" s="3" t="str">
        <f>_xlfn.XLOOKUP(B204,'Location list'!$A$6:$A$11,'Location list'!$B$6:$B$11)</f>
        <v>Molasses Marsh</v>
      </c>
    </row>
    <row r="205" spans="1:6" x14ac:dyDescent="0.35">
      <c r="A205" s="3" t="s">
        <v>3</v>
      </c>
      <c r="B205" s="3" t="s">
        <v>7</v>
      </c>
      <c r="C205" s="3">
        <v>10232</v>
      </c>
      <c r="D205" s="11">
        <v>524.39</v>
      </c>
      <c r="E205" s="3" t="str">
        <f>_xlfn.XLOOKUP(A205,'Location list'!$A$2:$A$5,'Location list'!$B$2:$B$5)</f>
        <v>Fizzwhiz Fjord</v>
      </c>
      <c r="F205" s="3" t="str">
        <f>_xlfn.XLOOKUP(B205,'Location list'!$A$6:$A$11,'Location list'!$B$6:$B$11)</f>
        <v>Molasses Marsh</v>
      </c>
    </row>
    <row r="206" spans="1:6" x14ac:dyDescent="0.35">
      <c r="A206" s="3" t="s">
        <v>3</v>
      </c>
      <c r="B206" s="3" t="s">
        <v>7</v>
      </c>
      <c r="C206" s="3">
        <v>13638</v>
      </c>
      <c r="D206" s="11">
        <v>1926.37</v>
      </c>
      <c r="E206" s="3" t="str">
        <f>_xlfn.XLOOKUP(A206,'Location list'!$A$2:$A$5,'Location list'!$B$2:$B$5)</f>
        <v>Fizzwhiz Fjord</v>
      </c>
      <c r="F206" s="3" t="str">
        <f>_xlfn.XLOOKUP(B206,'Location list'!$A$6:$A$11,'Location list'!$B$6:$B$11)</f>
        <v>Molasses Marsh</v>
      </c>
    </row>
    <row r="207" spans="1:6" x14ac:dyDescent="0.35">
      <c r="A207" s="3" t="s">
        <v>3</v>
      </c>
      <c r="B207" s="3" t="s">
        <v>7</v>
      </c>
      <c r="C207" s="3">
        <v>17960</v>
      </c>
      <c r="D207" s="11">
        <v>381.65</v>
      </c>
      <c r="E207" s="3" t="str">
        <f>_xlfn.XLOOKUP(A207,'Location list'!$A$2:$A$5,'Location list'!$B$2:$B$5)</f>
        <v>Fizzwhiz Fjord</v>
      </c>
      <c r="F207" s="3" t="str">
        <f>_xlfn.XLOOKUP(B207,'Location list'!$A$6:$A$11,'Location list'!$B$6:$B$11)</f>
        <v>Molasses Marsh</v>
      </c>
    </row>
    <row r="208" spans="1:6" x14ac:dyDescent="0.35">
      <c r="A208" s="3" t="s">
        <v>3</v>
      </c>
      <c r="B208" s="3" t="s">
        <v>7</v>
      </c>
      <c r="C208" s="3">
        <v>19317</v>
      </c>
      <c r="D208" s="11">
        <v>1183.17</v>
      </c>
      <c r="E208" s="3" t="str">
        <f>_xlfn.XLOOKUP(A208,'Location list'!$A$2:$A$5,'Location list'!$B$2:$B$5)</f>
        <v>Fizzwhiz Fjord</v>
      </c>
      <c r="F208" s="3" t="str">
        <f>_xlfn.XLOOKUP(B208,'Location list'!$A$6:$A$11,'Location list'!$B$6:$B$11)</f>
        <v>Molasses Marsh</v>
      </c>
    </row>
    <row r="209" spans="1:6" x14ac:dyDescent="0.35">
      <c r="A209" s="3" t="s">
        <v>3</v>
      </c>
      <c r="B209" s="3" t="s">
        <v>7</v>
      </c>
      <c r="C209" s="3">
        <v>16223</v>
      </c>
      <c r="D209" s="11">
        <v>1155.8900000000001</v>
      </c>
      <c r="E209" s="3" t="str">
        <f>_xlfn.XLOOKUP(A209,'Location list'!$A$2:$A$5,'Location list'!$B$2:$B$5)</f>
        <v>Fizzwhiz Fjord</v>
      </c>
      <c r="F209" s="3" t="str">
        <f>_xlfn.XLOOKUP(B209,'Location list'!$A$6:$A$11,'Location list'!$B$6:$B$11)</f>
        <v>Molasses Marsh</v>
      </c>
    </row>
    <row r="210" spans="1:6" x14ac:dyDescent="0.35">
      <c r="A210" s="3" t="s">
        <v>3</v>
      </c>
      <c r="B210" s="3" t="s">
        <v>7</v>
      </c>
      <c r="C210" s="3">
        <v>11510</v>
      </c>
      <c r="D210" s="11">
        <v>820.09</v>
      </c>
      <c r="E210" s="3" t="str">
        <f>_xlfn.XLOOKUP(A210,'Location list'!$A$2:$A$5,'Location list'!$B$2:$B$5)</f>
        <v>Fizzwhiz Fjord</v>
      </c>
      <c r="F210" s="3" t="str">
        <f>_xlfn.XLOOKUP(B210,'Location list'!$A$6:$A$11,'Location list'!$B$6:$B$11)</f>
        <v>Molasses Marsh</v>
      </c>
    </row>
    <row r="211" spans="1:6" x14ac:dyDescent="0.35">
      <c r="A211" s="4" t="s">
        <v>3</v>
      </c>
      <c r="B211" s="4" t="s">
        <v>7</v>
      </c>
      <c r="C211" s="4">
        <v>13391</v>
      </c>
      <c r="D211" s="10">
        <v>418.47</v>
      </c>
      <c r="E211" s="4" t="str">
        <f>_xlfn.XLOOKUP(A211,'Location list'!$A$2:$A$5,'Location list'!$B$2:$B$5)</f>
        <v>Fizzwhiz Fjord</v>
      </c>
      <c r="F211" s="4" t="str">
        <f>_xlfn.XLOOKUP(B211,'Location list'!$A$6:$A$11,'Location list'!$B$6:$B$11)</f>
        <v>Molasses Marsh</v>
      </c>
    </row>
    <row r="212" spans="1:6" x14ac:dyDescent="0.35">
      <c r="A212" s="3" t="s">
        <v>3</v>
      </c>
      <c r="B212" s="3" t="s">
        <v>7</v>
      </c>
      <c r="C212" s="3">
        <v>18349</v>
      </c>
      <c r="D212" s="11">
        <v>2041.33</v>
      </c>
      <c r="E212" s="3" t="str">
        <f>_xlfn.XLOOKUP(A212,'Location list'!$A$2:$A$5,'Location list'!$B$2:$B$5)</f>
        <v>Fizzwhiz Fjord</v>
      </c>
      <c r="F212" s="3" t="str">
        <f>_xlfn.XLOOKUP(B212,'Location list'!$A$6:$A$11,'Location list'!$B$6:$B$11)</f>
        <v>Molasses Marsh</v>
      </c>
    </row>
    <row r="213" spans="1:6" x14ac:dyDescent="0.35">
      <c r="A213" s="3" t="s">
        <v>3</v>
      </c>
      <c r="B213" s="3" t="s">
        <v>7</v>
      </c>
      <c r="C213" s="3">
        <v>11761</v>
      </c>
      <c r="D213" s="11">
        <v>485.14</v>
      </c>
      <c r="E213" s="3" t="str">
        <f>_xlfn.XLOOKUP(A213,'Location list'!$A$2:$A$5,'Location list'!$B$2:$B$5)</f>
        <v>Fizzwhiz Fjord</v>
      </c>
      <c r="F213" s="3" t="str">
        <f>_xlfn.XLOOKUP(B213,'Location list'!$A$6:$A$11,'Location list'!$B$6:$B$11)</f>
        <v>Molasses Marsh</v>
      </c>
    </row>
    <row r="214" spans="1:6" x14ac:dyDescent="0.35">
      <c r="A214" s="3" t="s">
        <v>3</v>
      </c>
      <c r="B214" s="3" t="s">
        <v>7</v>
      </c>
      <c r="C214" s="3">
        <v>17864</v>
      </c>
      <c r="D214" s="11">
        <v>379.61</v>
      </c>
      <c r="E214" s="3" t="str">
        <f>_xlfn.XLOOKUP(A214,'Location list'!$A$2:$A$5,'Location list'!$B$2:$B$5)</f>
        <v>Fizzwhiz Fjord</v>
      </c>
      <c r="F214" s="3" t="str">
        <f>_xlfn.XLOOKUP(B214,'Location list'!$A$6:$A$11,'Location list'!$B$6:$B$11)</f>
        <v>Molasses Marsh</v>
      </c>
    </row>
    <row r="215" spans="1:6" x14ac:dyDescent="0.35">
      <c r="A215" s="3" t="s">
        <v>3</v>
      </c>
      <c r="B215" s="3" t="s">
        <v>7</v>
      </c>
      <c r="C215" s="3">
        <v>19230</v>
      </c>
      <c r="D215" s="11">
        <v>2908.54</v>
      </c>
      <c r="E215" s="3" t="str">
        <f>_xlfn.XLOOKUP(A215,'Location list'!$A$2:$A$5,'Location list'!$B$2:$B$5)</f>
        <v>Fizzwhiz Fjord</v>
      </c>
      <c r="F215" s="3" t="str">
        <f>_xlfn.XLOOKUP(B215,'Location list'!$A$6:$A$11,'Location list'!$B$6:$B$11)</f>
        <v>Molasses Marsh</v>
      </c>
    </row>
    <row r="216" spans="1:6" x14ac:dyDescent="0.35">
      <c r="A216" s="3" t="s">
        <v>3</v>
      </c>
      <c r="B216" s="3" t="s">
        <v>7</v>
      </c>
      <c r="C216" s="3">
        <v>11886</v>
      </c>
      <c r="D216" s="11">
        <v>252.58</v>
      </c>
      <c r="E216" s="3" t="str">
        <f>_xlfn.XLOOKUP(A216,'Location list'!$A$2:$A$5,'Location list'!$B$2:$B$5)</f>
        <v>Fizzwhiz Fjord</v>
      </c>
      <c r="F216" s="3" t="str">
        <f>_xlfn.XLOOKUP(B216,'Location list'!$A$6:$A$11,'Location list'!$B$6:$B$11)</f>
        <v>Molasses Marsh</v>
      </c>
    </row>
    <row r="217" spans="1:6" x14ac:dyDescent="0.35">
      <c r="A217" s="3" t="s">
        <v>3</v>
      </c>
      <c r="B217" s="3" t="s">
        <v>7</v>
      </c>
      <c r="C217" s="3">
        <v>10480</v>
      </c>
      <c r="D217" s="11">
        <v>1585.1</v>
      </c>
      <c r="E217" s="3" t="str">
        <f>_xlfn.XLOOKUP(A217,'Location list'!$A$2:$A$5,'Location list'!$B$2:$B$5)</f>
        <v>Fizzwhiz Fjord</v>
      </c>
      <c r="F217" s="3" t="str">
        <f>_xlfn.XLOOKUP(B217,'Location list'!$A$6:$A$11,'Location list'!$B$6:$B$11)</f>
        <v>Molasses Marsh</v>
      </c>
    </row>
    <row r="218" spans="1:6" x14ac:dyDescent="0.35">
      <c r="A218" s="3" t="s">
        <v>3</v>
      </c>
      <c r="B218" s="3" t="s">
        <v>7</v>
      </c>
      <c r="C218" s="3">
        <v>19344</v>
      </c>
      <c r="D218" s="11">
        <v>2152.02</v>
      </c>
      <c r="E218" s="3" t="str">
        <f>_xlfn.XLOOKUP(A218,'Location list'!$A$2:$A$5,'Location list'!$B$2:$B$5)</f>
        <v>Fizzwhiz Fjord</v>
      </c>
      <c r="F218" s="3" t="str">
        <f>_xlfn.XLOOKUP(B218,'Location list'!$A$6:$A$11,'Location list'!$B$6:$B$11)</f>
        <v>Molasses Marsh</v>
      </c>
    </row>
    <row r="219" spans="1:6" x14ac:dyDescent="0.35">
      <c r="A219" s="3" t="s">
        <v>3</v>
      </c>
      <c r="B219" s="3" t="s">
        <v>7</v>
      </c>
      <c r="C219" s="3">
        <v>14166</v>
      </c>
      <c r="D219" s="11">
        <v>2850.91</v>
      </c>
      <c r="E219" s="3" t="str">
        <f>_xlfn.XLOOKUP(A219,'Location list'!$A$2:$A$5,'Location list'!$B$2:$B$5)</f>
        <v>Fizzwhiz Fjord</v>
      </c>
      <c r="F219" s="3" t="str">
        <f>_xlfn.XLOOKUP(B219,'Location list'!$A$6:$A$11,'Location list'!$B$6:$B$11)</f>
        <v>Molasses Marsh</v>
      </c>
    </row>
    <row r="220" spans="1:6" x14ac:dyDescent="0.35">
      <c r="A220" s="3" t="s">
        <v>3</v>
      </c>
      <c r="B220" s="3" t="s">
        <v>7</v>
      </c>
      <c r="C220" s="3">
        <v>12429</v>
      </c>
      <c r="D220" s="11">
        <v>264.12</v>
      </c>
      <c r="E220" s="3" t="str">
        <f>_xlfn.XLOOKUP(A220,'Location list'!$A$2:$A$5,'Location list'!$B$2:$B$5)</f>
        <v>Fizzwhiz Fjord</v>
      </c>
      <c r="F220" s="3" t="str">
        <f>_xlfn.XLOOKUP(B220,'Location list'!$A$6:$A$11,'Location list'!$B$6:$B$11)</f>
        <v>Molasses Marsh</v>
      </c>
    </row>
    <row r="221" spans="1:6" x14ac:dyDescent="0.35">
      <c r="A221" s="3" t="s">
        <v>3</v>
      </c>
      <c r="B221" s="3" t="s">
        <v>7</v>
      </c>
      <c r="C221" s="3">
        <v>13851</v>
      </c>
      <c r="D221" s="11">
        <v>709.86</v>
      </c>
      <c r="E221" s="3" t="str">
        <f>_xlfn.XLOOKUP(A221,'Location list'!$A$2:$A$5,'Location list'!$B$2:$B$5)</f>
        <v>Fizzwhiz Fjord</v>
      </c>
      <c r="F221" s="3" t="str">
        <f>_xlfn.XLOOKUP(B221,'Location list'!$A$6:$A$11,'Location list'!$B$6:$B$11)</f>
        <v>Molasses Marsh</v>
      </c>
    </row>
    <row r="222" spans="1:6" x14ac:dyDescent="0.35">
      <c r="A222" s="3" t="s">
        <v>3</v>
      </c>
      <c r="B222" s="3" t="s">
        <v>7</v>
      </c>
      <c r="C222" s="3">
        <v>14328</v>
      </c>
      <c r="D222" s="11">
        <v>1593.99</v>
      </c>
      <c r="E222" s="3" t="str">
        <f>_xlfn.XLOOKUP(A222,'Location list'!$A$2:$A$5,'Location list'!$B$2:$B$5)</f>
        <v>Fizzwhiz Fjord</v>
      </c>
      <c r="F222" s="3" t="str">
        <f>_xlfn.XLOOKUP(B222,'Location list'!$A$6:$A$11,'Location list'!$B$6:$B$11)</f>
        <v>Molasses Marsh</v>
      </c>
    </row>
    <row r="223" spans="1:6" x14ac:dyDescent="0.35">
      <c r="A223" s="3" t="s">
        <v>3</v>
      </c>
      <c r="B223" s="3" t="s">
        <v>7</v>
      </c>
      <c r="C223" s="3">
        <v>17597</v>
      </c>
      <c r="D223" s="11">
        <v>549.91</v>
      </c>
      <c r="E223" s="3" t="str">
        <f>_xlfn.XLOOKUP(A223,'Location list'!$A$2:$A$5,'Location list'!$B$2:$B$5)</f>
        <v>Fizzwhiz Fjord</v>
      </c>
      <c r="F223" s="3" t="str">
        <f>_xlfn.XLOOKUP(B223,'Location list'!$A$6:$A$11,'Location list'!$B$6:$B$11)</f>
        <v>Molasses Marsh</v>
      </c>
    </row>
    <row r="224" spans="1:6" x14ac:dyDescent="0.35">
      <c r="A224" s="3" t="s">
        <v>3</v>
      </c>
      <c r="B224" s="3" t="s">
        <v>7</v>
      </c>
      <c r="C224" s="3">
        <v>10544</v>
      </c>
      <c r="D224" s="11">
        <v>2543.7399999999998</v>
      </c>
      <c r="E224" s="3" t="str">
        <f>_xlfn.XLOOKUP(A224,'Location list'!$A$2:$A$5,'Location list'!$B$2:$B$5)</f>
        <v>Fizzwhiz Fjord</v>
      </c>
      <c r="F224" s="3" t="str">
        <f>_xlfn.XLOOKUP(B224,'Location list'!$A$6:$A$11,'Location list'!$B$6:$B$11)</f>
        <v>Molasses Marsh</v>
      </c>
    </row>
    <row r="225" spans="1:6" x14ac:dyDescent="0.35">
      <c r="A225" s="3" t="s">
        <v>3</v>
      </c>
      <c r="B225" s="3" t="s">
        <v>7</v>
      </c>
      <c r="C225" s="3">
        <v>19373</v>
      </c>
      <c r="D225" s="11">
        <v>1574.06</v>
      </c>
      <c r="E225" s="3" t="str">
        <f>_xlfn.XLOOKUP(A225,'Location list'!$A$2:$A$5,'Location list'!$B$2:$B$5)</f>
        <v>Fizzwhiz Fjord</v>
      </c>
      <c r="F225" s="3" t="str">
        <f>_xlfn.XLOOKUP(B225,'Location list'!$A$6:$A$11,'Location list'!$B$6:$B$11)</f>
        <v>Molasses Marsh</v>
      </c>
    </row>
    <row r="226" spans="1:6" x14ac:dyDescent="0.35">
      <c r="A226" s="3" t="s">
        <v>3</v>
      </c>
      <c r="B226" s="3" t="s">
        <v>7</v>
      </c>
      <c r="C226" s="3">
        <v>11128</v>
      </c>
      <c r="D226" s="11">
        <v>570.30999999999995</v>
      </c>
      <c r="E226" s="3" t="str">
        <f>_xlfn.XLOOKUP(A226,'Location list'!$A$2:$A$5,'Location list'!$B$2:$B$5)</f>
        <v>Fizzwhiz Fjord</v>
      </c>
      <c r="F226" s="3" t="str">
        <f>_xlfn.XLOOKUP(B226,'Location list'!$A$6:$A$11,'Location list'!$B$6:$B$11)</f>
        <v>Molasses Marsh</v>
      </c>
    </row>
    <row r="227" spans="1:6" x14ac:dyDescent="0.35">
      <c r="A227" s="3" t="s">
        <v>3</v>
      </c>
      <c r="B227" s="3" t="s">
        <v>7</v>
      </c>
      <c r="C227" s="3">
        <v>15360</v>
      </c>
      <c r="D227" s="11">
        <v>1248</v>
      </c>
      <c r="E227" s="3" t="str">
        <f>_xlfn.XLOOKUP(A227,'Location list'!$A$2:$A$5,'Location list'!$B$2:$B$5)</f>
        <v>Fizzwhiz Fjord</v>
      </c>
      <c r="F227" s="3" t="str">
        <f>_xlfn.XLOOKUP(B227,'Location list'!$A$6:$A$11,'Location list'!$B$6:$B$11)</f>
        <v>Molasses Marsh</v>
      </c>
    </row>
    <row r="228" spans="1:6" x14ac:dyDescent="0.35">
      <c r="A228" s="3" t="s">
        <v>3</v>
      </c>
      <c r="B228" s="3" t="s">
        <v>7</v>
      </c>
      <c r="C228" s="3">
        <v>13267</v>
      </c>
      <c r="D228" s="11">
        <v>1210.6099999999999</v>
      </c>
      <c r="E228" s="3" t="str">
        <f>_xlfn.XLOOKUP(A228,'Location list'!$A$2:$A$5,'Location list'!$B$2:$B$5)</f>
        <v>Fizzwhiz Fjord</v>
      </c>
      <c r="F228" s="3" t="str">
        <f>_xlfn.XLOOKUP(B228,'Location list'!$A$6:$A$11,'Location list'!$B$6:$B$11)</f>
        <v>Molasses Marsh</v>
      </c>
    </row>
    <row r="229" spans="1:6" x14ac:dyDescent="0.35">
      <c r="A229" s="3" t="s">
        <v>3</v>
      </c>
      <c r="B229" s="3" t="s">
        <v>7</v>
      </c>
      <c r="C229" s="3">
        <v>14608</v>
      </c>
      <c r="D229" s="11">
        <v>1040.82</v>
      </c>
      <c r="E229" s="3" t="str">
        <f>_xlfn.XLOOKUP(A229,'Location list'!$A$2:$A$5,'Location list'!$B$2:$B$5)</f>
        <v>Fizzwhiz Fjord</v>
      </c>
      <c r="F229" s="3" t="str">
        <f>_xlfn.XLOOKUP(B229,'Location list'!$A$6:$A$11,'Location list'!$B$6:$B$11)</f>
        <v>Molasses Marsh</v>
      </c>
    </row>
    <row r="230" spans="1:6" x14ac:dyDescent="0.35">
      <c r="A230" s="3" t="s">
        <v>3</v>
      </c>
      <c r="B230" s="3" t="s">
        <v>7</v>
      </c>
      <c r="C230" s="3">
        <v>14400</v>
      </c>
      <c r="D230" s="11">
        <v>1026</v>
      </c>
      <c r="E230" s="3" t="str">
        <f>_xlfn.XLOOKUP(A230,'Location list'!$A$2:$A$5,'Location list'!$B$2:$B$5)</f>
        <v>Fizzwhiz Fjord</v>
      </c>
      <c r="F230" s="3" t="str">
        <f>_xlfn.XLOOKUP(B230,'Location list'!$A$6:$A$11,'Location list'!$B$6:$B$11)</f>
        <v>Molasses Marsh</v>
      </c>
    </row>
  </sheetData>
  <sortState xmlns:xlrd2="http://schemas.microsoft.com/office/spreadsheetml/2017/richdata2" ref="A2:F230">
    <sortCondition ref="B2:B2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 Solver </vt:lpstr>
      <vt:lpstr>Peanut limits </vt:lpstr>
      <vt:lpstr>Location list</vt:lpstr>
      <vt:lpstr>Pivot Table </vt:lpstr>
      <vt:lpstr>All Shipments </vt:lpstr>
      <vt:lpstr>Pivot Table 1</vt:lpstr>
      <vt:lpstr>Shipment tracker 1 </vt:lpstr>
      <vt:lpstr>Shipment tracker 2</vt:lpstr>
      <vt:lpstr>Shipment tracker 3</vt:lpstr>
      <vt:lpstr>Shipment tracker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Gaskin</dc:creator>
  <cp:lastModifiedBy>Jessica Gaskin</cp:lastModifiedBy>
  <dcterms:created xsi:type="dcterms:W3CDTF">2025-02-13T00:22:31Z</dcterms:created>
  <dcterms:modified xsi:type="dcterms:W3CDTF">2025-02-19T00:21:21Z</dcterms:modified>
</cp:coreProperties>
</file>