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i\Box\riparian_sapflow\data\waterpotential\"/>
    </mc:Choice>
  </mc:AlternateContent>
  <xr:revisionPtr revIDLastSave="0" documentId="13_ncr:1_{D1B76A67-C41E-4106-B676-CC90C7216367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N15" i="1"/>
  <c r="L15" i="1"/>
  <c r="J15" i="1"/>
  <c r="K15" i="1"/>
  <c r="I15" i="1"/>
  <c r="M14" i="1"/>
  <c r="N14" i="1"/>
  <c r="L14" i="1"/>
  <c r="J14" i="1"/>
  <c r="K14" i="1"/>
  <c r="I14" i="1"/>
  <c r="M13" i="1"/>
  <c r="N13" i="1"/>
  <c r="L13" i="1"/>
  <c r="J13" i="1"/>
  <c r="K13" i="1"/>
  <c r="I13" i="1"/>
  <c r="M12" i="1"/>
  <c r="N12" i="1"/>
  <c r="L12" i="1"/>
  <c r="J12" i="1"/>
  <c r="K12" i="1"/>
  <c r="I12" i="1"/>
  <c r="M11" i="1"/>
  <c r="N11" i="1"/>
  <c r="L11" i="1"/>
  <c r="J11" i="1"/>
  <c r="K11" i="1"/>
  <c r="I11" i="1"/>
  <c r="M10" i="1"/>
  <c r="N10" i="1"/>
  <c r="L10" i="1"/>
  <c r="J10" i="1"/>
  <c r="K10" i="1"/>
  <c r="I10" i="1"/>
  <c r="M9" i="1"/>
  <c r="N9" i="1"/>
  <c r="L9" i="1"/>
  <c r="J9" i="1"/>
  <c r="K9" i="1"/>
  <c r="I9" i="1"/>
  <c r="M8" i="1"/>
  <c r="N8" i="1"/>
  <c r="L8" i="1"/>
  <c r="J8" i="1"/>
  <c r="K8" i="1"/>
  <c r="I8" i="1"/>
  <c r="M7" i="1"/>
  <c r="N7" i="1"/>
  <c r="L7" i="1"/>
  <c r="J7" i="1"/>
  <c r="K7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Ehleringer Lab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corresponding midday measurements were taken on 7/1/04
</t>
        </r>
      </text>
    </comment>
    <comment ref="D22" authorId="0" shapeId="0" xr:uid="{00000000-0006-0000-0000-000002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</t>
        </r>
      </text>
    </comment>
    <comment ref="D31" authorId="0" shapeId="0" xr:uid="{00000000-0006-0000-0000-000003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
</t>
        </r>
      </text>
    </comment>
    <comment ref="D32" authorId="0" shapeId="0" xr:uid="{00000000-0006-0000-0000-000004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</t>
        </r>
      </text>
    </comment>
    <comment ref="D33" authorId="0" shapeId="0" xr:uid="{00000000-0006-0000-0000-000005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</t>
        </r>
      </text>
    </comment>
    <comment ref="D44" authorId="0" shapeId="0" xr:uid="{00000000-0006-0000-0000-000006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</t>
        </r>
      </text>
    </comment>
    <comment ref="B45" authorId="0" shapeId="0" xr:uid="{00000000-0006-0000-0000-000007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this tree is a different tree than measured previously. P9 was in bad shape and so had been reinstalled elsewhere.  This tree is actually the new P6
</t>
        </r>
      </text>
    </comment>
    <comment ref="D46" authorId="0" shapeId="0" xr:uid="{00000000-0006-0000-0000-000008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</t>
        </r>
      </text>
    </comment>
    <comment ref="D47" authorId="0" shapeId="0" xr:uid="{00000000-0006-0000-0000-000009000000}">
      <text>
        <r>
          <rPr>
            <b/>
            <sz val="8"/>
            <color indexed="81"/>
            <rFont val="Tahoma"/>
          </rPr>
          <t>Ehleringer Lab:</t>
        </r>
        <r>
          <rPr>
            <sz val="8"/>
            <color indexed="81"/>
            <rFont val="Tahoma"/>
          </rPr>
          <t xml:space="preserve">
shade leaf</t>
        </r>
      </text>
    </comment>
  </commentList>
</comments>
</file>

<file path=xl/sharedStrings.xml><?xml version="1.0" encoding="utf-8"?>
<sst xmlns="http://schemas.openxmlformats.org/spreadsheetml/2006/main" count="88" uniqueCount="36">
  <si>
    <t>tree id key: E=Elaeagnus angustifolia, T=Tamarix ramosissima, and P=Populus fremontii, and numbers that follow refer to specific individuals.</t>
  </si>
  <si>
    <t>Date</t>
  </si>
  <si>
    <t>Tree ID</t>
  </si>
  <si>
    <t>Predawn (Mpa)</t>
  </si>
  <si>
    <t>Midday (Mpa)</t>
  </si>
  <si>
    <t>Midday time</t>
  </si>
  <si>
    <t>E5</t>
  </si>
  <si>
    <t>Summary</t>
  </si>
  <si>
    <t>E9</t>
  </si>
  <si>
    <t>E2</t>
  </si>
  <si>
    <t>julian day</t>
  </si>
  <si>
    <t>species</t>
  </si>
  <si>
    <t>predawn mean</t>
  </si>
  <si>
    <t>predawn st. deviation</t>
  </si>
  <si>
    <t>predawn st. error</t>
  </si>
  <si>
    <t>midday mean</t>
  </si>
  <si>
    <t>midday st. deviation</t>
  </si>
  <si>
    <t>midday st. error</t>
  </si>
  <si>
    <t>E10</t>
  </si>
  <si>
    <t>Elaeagnus</t>
  </si>
  <si>
    <t>E7</t>
  </si>
  <si>
    <t>Tamarix</t>
  </si>
  <si>
    <t>T3</t>
  </si>
  <si>
    <t>Populus</t>
  </si>
  <si>
    <t>T8</t>
  </si>
  <si>
    <t>T9</t>
  </si>
  <si>
    <t>T5</t>
  </si>
  <si>
    <t>T4</t>
  </si>
  <si>
    <t>P7</t>
  </si>
  <si>
    <t>P9</t>
  </si>
  <si>
    <t>P3</t>
  </si>
  <si>
    <t>P4</t>
  </si>
  <si>
    <t>this is the same as the above data, except sorted for graphics</t>
  </si>
  <si>
    <t>P2</t>
  </si>
  <si>
    <t>P6</t>
  </si>
  <si>
    <t>Water potential data for Jordan River sapflux site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</si>
</sst>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A3" sqref="A3:E48"/>
    </sheetView>
  </sheetViews>
  <sheetFormatPr defaultColWidth="8.796875" defaultRowHeight="15.6" x14ac:dyDescent="0.3"/>
  <cols>
    <col min="1" max="1" width="121.69921875" bestFit="1" customWidth="1"/>
  </cols>
  <sheetData>
    <row r="1" spans="1:15" x14ac:dyDescent="0.3">
      <c r="A1" t="s">
        <v>35</v>
      </c>
    </row>
    <row r="2" spans="1:15" x14ac:dyDescent="0.3">
      <c r="A2" t="s">
        <v>0</v>
      </c>
    </row>
    <row r="3" spans="1: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5" x14ac:dyDescent="0.3">
      <c r="A4" s="1">
        <v>38168</v>
      </c>
      <c r="B4" s="1" t="s">
        <v>6</v>
      </c>
      <c r="C4">
        <v>0.6</v>
      </c>
      <c r="D4">
        <v>2.6</v>
      </c>
      <c r="E4" s="2">
        <v>0.59930555555555554</v>
      </c>
      <c r="G4" s="3" t="s">
        <v>7</v>
      </c>
      <c r="H4" s="3"/>
      <c r="I4" s="3"/>
      <c r="J4" s="3"/>
      <c r="K4" s="3"/>
      <c r="L4" s="3"/>
      <c r="M4" s="3"/>
      <c r="N4" s="3"/>
      <c r="O4" s="3"/>
    </row>
    <row r="5" spans="1:15" x14ac:dyDescent="0.3">
      <c r="A5" s="1">
        <v>38168</v>
      </c>
      <c r="B5" t="s">
        <v>8</v>
      </c>
      <c r="C5">
        <v>0.7</v>
      </c>
      <c r="D5">
        <v>2.7</v>
      </c>
      <c r="E5" s="2">
        <v>0.6020833333333333</v>
      </c>
      <c r="G5" s="3"/>
      <c r="H5" s="3"/>
      <c r="I5" s="3"/>
      <c r="J5" s="3"/>
      <c r="K5" s="3"/>
      <c r="L5" s="3"/>
      <c r="M5" s="3"/>
      <c r="N5" s="3"/>
      <c r="O5" s="3"/>
    </row>
    <row r="6" spans="1:15" x14ac:dyDescent="0.3">
      <c r="A6" s="1">
        <v>38168</v>
      </c>
      <c r="B6" t="s">
        <v>9</v>
      </c>
      <c r="C6">
        <v>0.6</v>
      </c>
      <c r="D6">
        <v>2.2999999999999998</v>
      </c>
      <c r="E6" s="2">
        <v>0.60416666666666663</v>
      </c>
      <c r="G6" s="4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/>
    </row>
    <row r="7" spans="1:15" x14ac:dyDescent="0.3">
      <c r="A7" s="1">
        <v>38168</v>
      </c>
      <c r="B7" t="s">
        <v>18</v>
      </c>
      <c r="C7">
        <v>0.4</v>
      </c>
      <c r="D7">
        <v>2</v>
      </c>
      <c r="E7" s="2">
        <v>0.60624999999999996</v>
      </c>
      <c r="G7" s="5">
        <v>182</v>
      </c>
      <c r="H7" s="5" t="s">
        <v>19</v>
      </c>
      <c r="I7" s="5">
        <f>AVERAGE(C4:C8)</f>
        <v>0.6</v>
      </c>
      <c r="J7" s="5">
        <f>STDEV(C4:C8)</f>
        <v>0.12247448713915896</v>
      </c>
      <c r="K7" s="5">
        <f t="shared" ref="K7:K15" si="0">J7/SQRT(5)</f>
        <v>5.4772255750516634E-2</v>
      </c>
      <c r="L7" s="5">
        <f>AVERAGE(D4:D8)</f>
        <v>2.3600000000000003</v>
      </c>
      <c r="M7" s="5">
        <f>STDEV(D4:D8)</f>
        <v>0.28809720581775744</v>
      </c>
      <c r="N7" s="5">
        <f>M7/SQRT(5)</f>
        <v>0.12884098726725071</v>
      </c>
      <c r="O7" s="5"/>
    </row>
    <row r="8" spans="1:15" x14ac:dyDescent="0.3">
      <c r="A8" s="1">
        <v>38168</v>
      </c>
      <c r="B8" t="s">
        <v>20</v>
      </c>
      <c r="C8">
        <v>0.7</v>
      </c>
      <c r="D8">
        <v>2.2000000000000002</v>
      </c>
      <c r="E8" s="2">
        <v>0.60763888888888895</v>
      </c>
      <c r="G8" s="5">
        <v>182</v>
      </c>
      <c r="H8" s="5" t="s">
        <v>21</v>
      </c>
      <c r="I8" s="5">
        <f>AVERAGE(C9:C13)</f>
        <v>0.64</v>
      </c>
      <c r="J8" s="5">
        <f>STDEV(C9:C13)</f>
        <v>8.9442719099990381E-2</v>
      </c>
      <c r="K8" s="5">
        <f t="shared" si="0"/>
        <v>3.999999999999946E-2</v>
      </c>
      <c r="L8" s="5">
        <f>AVERAGE(D9:D13)</f>
        <v>2.5</v>
      </c>
      <c r="M8" s="5">
        <f>STDEV(D9:D13)</f>
        <v>7.0710678118654821E-2</v>
      </c>
      <c r="N8" s="5">
        <f t="shared" ref="N8:N15" si="1">M8/SQRT(5)</f>
        <v>3.1622776601683819E-2</v>
      </c>
      <c r="O8" s="5"/>
    </row>
    <row r="9" spans="1:15" x14ac:dyDescent="0.3">
      <c r="A9" s="1">
        <v>38168</v>
      </c>
      <c r="B9" t="s">
        <v>22</v>
      </c>
      <c r="C9">
        <v>0.5</v>
      </c>
      <c r="D9">
        <v>2.6</v>
      </c>
      <c r="E9" s="2">
        <v>0.60972222222222217</v>
      </c>
      <c r="G9" s="5">
        <v>182</v>
      </c>
      <c r="H9" s="5" t="s">
        <v>23</v>
      </c>
      <c r="I9" s="5">
        <f>AVERAGE(C14:C18)</f>
        <v>0.28999999999999998</v>
      </c>
      <c r="J9" s="5">
        <f>STDEV(C14:C18)</f>
        <v>7.4161984870956668E-2</v>
      </c>
      <c r="K9" s="5">
        <f t="shared" si="0"/>
        <v>3.3166247903554012E-2</v>
      </c>
      <c r="L9" s="5">
        <f>AVERAGE(D14:D18)</f>
        <v>1.48</v>
      </c>
      <c r="M9" s="5">
        <f>STDEV(D14:D18)</f>
        <v>0.13038404810405302</v>
      </c>
      <c r="N9" s="5">
        <f t="shared" si="1"/>
        <v>5.8309518948453022E-2</v>
      </c>
      <c r="O9" s="5"/>
    </row>
    <row r="10" spans="1:15" x14ac:dyDescent="0.3">
      <c r="A10" s="1">
        <v>38168</v>
      </c>
      <c r="B10" t="s">
        <v>24</v>
      </c>
      <c r="C10">
        <v>0.7</v>
      </c>
      <c r="D10">
        <v>2.5</v>
      </c>
      <c r="E10" s="2">
        <v>0.61111111111111105</v>
      </c>
      <c r="G10" s="5">
        <v>202</v>
      </c>
      <c r="H10" s="5" t="s">
        <v>19</v>
      </c>
      <c r="I10" s="5">
        <f>AVERAGE(C19:C23)</f>
        <v>0.65999999999999992</v>
      </c>
      <c r="J10" s="5">
        <f>STDEV(C19:C23)</f>
        <v>8.944271909999163E-2</v>
      </c>
      <c r="K10" s="5">
        <f t="shared" si="0"/>
        <v>4.0000000000000015E-2</v>
      </c>
      <c r="L10" s="5">
        <f>AVERAGE(D19:D23)</f>
        <v>2.0799999999999996</v>
      </c>
      <c r="M10" s="5">
        <f>STDEV(D19:D23)</f>
        <v>0.5263078946776325</v>
      </c>
      <c r="N10" s="5">
        <f t="shared" si="1"/>
        <v>0.23537204591879721</v>
      </c>
      <c r="O10" s="5"/>
    </row>
    <row r="11" spans="1:15" x14ac:dyDescent="0.3">
      <c r="A11" s="1">
        <v>38168</v>
      </c>
      <c r="B11" t="s">
        <v>25</v>
      </c>
      <c r="C11">
        <v>0.7</v>
      </c>
      <c r="D11">
        <v>2.4</v>
      </c>
      <c r="E11" s="2">
        <v>0.61875000000000002</v>
      </c>
      <c r="G11" s="5">
        <v>202</v>
      </c>
      <c r="H11" s="5" t="s">
        <v>21</v>
      </c>
      <c r="I11" s="5">
        <f>AVERAGE(C24:C28)</f>
        <v>0.64</v>
      </c>
      <c r="J11" s="5">
        <f>STDEV(C24:C28)</f>
        <v>0.21908902300206629</v>
      </c>
      <c r="K11" s="5">
        <f t="shared" si="0"/>
        <v>9.7979589711327045E-2</v>
      </c>
      <c r="L11" s="5">
        <f>AVERAGE(D24:D28)</f>
        <v>2.3600000000000003</v>
      </c>
      <c r="M11" s="5">
        <f>STDEV(D24:D28)</f>
        <v>0.32093613071762389</v>
      </c>
      <c r="N11" s="5">
        <f t="shared" si="1"/>
        <v>0.14352700094407306</v>
      </c>
      <c r="O11" s="5"/>
    </row>
    <row r="12" spans="1:15" x14ac:dyDescent="0.3">
      <c r="A12" s="1">
        <v>38168</v>
      </c>
      <c r="B12" t="s">
        <v>26</v>
      </c>
      <c r="C12">
        <v>0.6</v>
      </c>
      <c r="D12">
        <v>2.5</v>
      </c>
      <c r="E12" s="2">
        <v>0.62847222222222221</v>
      </c>
      <c r="G12" s="5">
        <v>202</v>
      </c>
      <c r="H12" s="5" t="s">
        <v>23</v>
      </c>
      <c r="I12" s="5">
        <f>AVERAGE(C29:C33)</f>
        <v>0.36</v>
      </c>
      <c r="J12" s="5">
        <f>STDEV(C29:C33)</f>
        <v>5.4772255750516634E-2</v>
      </c>
      <c r="K12" s="5">
        <f t="shared" si="0"/>
        <v>2.4494897427831789E-2</v>
      </c>
      <c r="L12" s="5">
        <f>AVERAGE(D29:D33)</f>
        <v>1.42</v>
      </c>
      <c r="M12" s="5">
        <f>STDEV(D29:D33)</f>
        <v>0.37013511046643494</v>
      </c>
      <c r="N12" s="5">
        <f t="shared" si="1"/>
        <v>0.16552945357246848</v>
      </c>
      <c r="O12" s="5"/>
    </row>
    <row r="13" spans="1:15" x14ac:dyDescent="0.3">
      <c r="A13" s="1">
        <v>38168</v>
      </c>
      <c r="B13" t="s">
        <v>27</v>
      </c>
      <c r="C13">
        <v>0.7</v>
      </c>
      <c r="D13">
        <v>2.5</v>
      </c>
      <c r="E13" s="2">
        <v>0.62986111111111109</v>
      </c>
      <c r="G13" s="5">
        <v>247</v>
      </c>
      <c r="H13" s="5" t="s">
        <v>19</v>
      </c>
      <c r="I13" s="5">
        <f>AVERAGE(C34:C38)</f>
        <v>0.94000000000000006</v>
      </c>
      <c r="J13" s="5">
        <f>STDEV(C34:C38)</f>
        <v>5.4772255750516599E-2</v>
      </c>
      <c r="K13" s="5">
        <f t="shared" si="0"/>
        <v>2.4494897427831775E-2</v>
      </c>
      <c r="L13" s="5">
        <f>AVERAGE(D34:D38)</f>
        <v>3.1599999999999997</v>
      </c>
      <c r="M13" s="5">
        <f>STDEV(D34:D38)</f>
        <v>0.11401754250991376</v>
      </c>
      <c r="N13" s="5">
        <f t="shared" si="1"/>
        <v>5.0990195135927834E-2</v>
      </c>
      <c r="O13" s="5"/>
    </row>
    <row r="14" spans="1:15" x14ac:dyDescent="0.3">
      <c r="A14" s="1">
        <v>38168</v>
      </c>
      <c r="B14" t="s">
        <v>28</v>
      </c>
      <c r="C14">
        <v>0.3</v>
      </c>
      <c r="D14">
        <v>1.6</v>
      </c>
      <c r="E14" s="2">
        <v>0.61388888888888882</v>
      </c>
      <c r="G14" s="5">
        <v>247</v>
      </c>
      <c r="H14" s="5" t="s">
        <v>21</v>
      </c>
      <c r="I14" s="5">
        <f>AVERAGE(C39:C43)</f>
        <v>1.36</v>
      </c>
      <c r="J14" s="5">
        <f>STDEV(C39:C43)</f>
        <v>0.270185121722125</v>
      </c>
      <c r="K14" s="5">
        <f t="shared" si="0"/>
        <v>0.12083045973594531</v>
      </c>
      <c r="L14" s="5">
        <f>AVERAGE(D39:D43)</f>
        <v>2.7600000000000002</v>
      </c>
      <c r="M14" s="5">
        <f>STDEV(D39:D43)</f>
        <v>0.5319774431308133</v>
      </c>
      <c r="N14" s="5">
        <f t="shared" si="1"/>
        <v>0.23790754506740541</v>
      </c>
      <c r="O14" s="5"/>
    </row>
    <row r="15" spans="1:15" x14ac:dyDescent="0.3">
      <c r="A15" s="1">
        <v>38168</v>
      </c>
      <c r="B15" t="s">
        <v>29</v>
      </c>
      <c r="C15">
        <v>0.4</v>
      </c>
      <c r="D15">
        <v>1.3</v>
      </c>
      <c r="E15" s="2">
        <v>0.6166666666666667</v>
      </c>
      <c r="G15" s="5">
        <v>247</v>
      </c>
      <c r="H15" s="5" t="s">
        <v>23</v>
      </c>
      <c r="I15" s="5">
        <f>AVERAGE(C44:C48)</f>
        <v>0.59</v>
      </c>
      <c r="J15" s="5">
        <f>STDEV(C44:C48)</f>
        <v>2.2360679774997869E-2</v>
      </c>
      <c r="K15" s="5">
        <f t="shared" si="0"/>
        <v>9.9999999999999863E-3</v>
      </c>
      <c r="L15" s="5">
        <f>AVERAGE(D44:D48)</f>
        <v>1.8399999999999999</v>
      </c>
      <c r="M15" s="5">
        <f>STDEV(D44:D48)</f>
        <v>0.52725705305856319</v>
      </c>
      <c r="N15" s="5">
        <f t="shared" si="1"/>
        <v>0.23579652245103214</v>
      </c>
      <c r="O15" s="5"/>
    </row>
    <row r="16" spans="1:15" x14ac:dyDescent="0.3">
      <c r="A16" s="1">
        <v>38168</v>
      </c>
      <c r="B16" t="s">
        <v>30</v>
      </c>
      <c r="C16">
        <v>0.2</v>
      </c>
      <c r="D16">
        <v>1.6</v>
      </c>
      <c r="E16" s="2">
        <v>0.62152777777777779</v>
      </c>
    </row>
    <row r="17" spans="1:15" x14ac:dyDescent="0.3">
      <c r="A17" s="1">
        <v>38168</v>
      </c>
      <c r="B17" t="s">
        <v>31</v>
      </c>
      <c r="C17">
        <v>0.3</v>
      </c>
      <c r="D17">
        <v>1.5</v>
      </c>
      <c r="E17" s="2">
        <v>0.62361111111111112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1">
        <v>38168</v>
      </c>
      <c r="B18" t="s">
        <v>33</v>
      </c>
      <c r="C18">
        <v>0.25</v>
      </c>
      <c r="D18">
        <v>1.4</v>
      </c>
      <c r="E18" s="2">
        <v>0.62569444444444444</v>
      </c>
      <c r="G18" s="5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5" t="s">
        <v>15</v>
      </c>
      <c r="M18" s="5" t="s">
        <v>16</v>
      </c>
      <c r="N18" s="5" t="s">
        <v>17</v>
      </c>
      <c r="O18" s="5"/>
    </row>
    <row r="19" spans="1:15" x14ac:dyDescent="0.3">
      <c r="A19" s="1">
        <v>38188</v>
      </c>
      <c r="B19" s="1" t="s">
        <v>6</v>
      </c>
      <c r="C19">
        <v>0.6</v>
      </c>
      <c r="D19">
        <v>2.1</v>
      </c>
      <c r="E19" s="2">
        <v>0.6</v>
      </c>
      <c r="G19" s="5">
        <v>182</v>
      </c>
      <c r="H19" s="5" t="s">
        <v>19</v>
      </c>
      <c r="I19" s="5">
        <v>0.6</v>
      </c>
      <c r="J19" s="5">
        <v>0.12247448713915896</v>
      </c>
      <c r="K19" s="5">
        <v>5.4772255750516634E-2</v>
      </c>
      <c r="L19" s="5">
        <v>2.36</v>
      </c>
      <c r="M19" s="5">
        <v>0.28809720581775744</v>
      </c>
      <c r="N19" s="5">
        <v>0.12884098726725071</v>
      </c>
      <c r="O19" s="5"/>
    </row>
    <row r="20" spans="1:15" x14ac:dyDescent="0.3">
      <c r="A20" s="1">
        <v>38188</v>
      </c>
      <c r="B20" t="s">
        <v>8</v>
      </c>
      <c r="C20">
        <v>0.7</v>
      </c>
      <c r="D20">
        <v>2.6</v>
      </c>
      <c r="E20" s="2">
        <v>0.57916666666666672</v>
      </c>
      <c r="G20" s="5">
        <v>202</v>
      </c>
      <c r="H20" s="5" t="s">
        <v>19</v>
      </c>
      <c r="I20" s="5">
        <v>0.66</v>
      </c>
      <c r="J20" s="5">
        <v>8.944271909999163E-2</v>
      </c>
      <c r="K20" s="5">
        <v>0.04</v>
      </c>
      <c r="L20" s="5">
        <v>2.08</v>
      </c>
      <c r="M20" s="5">
        <v>0.5263078946776325</v>
      </c>
      <c r="N20" s="5">
        <v>0.23537204591879721</v>
      </c>
      <c r="O20" s="5"/>
    </row>
    <row r="21" spans="1:15" x14ac:dyDescent="0.3">
      <c r="A21" s="1">
        <v>38188</v>
      </c>
      <c r="B21" t="s">
        <v>9</v>
      </c>
      <c r="C21">
        <v>0.6</v>
      </c>
      <c r="D21">
        <v>2.2999999999999998</v>
      </c>
      <c r="E21" s="2">
        <v>0.56805555555555554</v>
      </c>
      <c r="G21" s="5">
        <v>247</v>
      </c>
      <c r="H21" s="5" t="s">
        <v>19</v>
      </c>
      <c r="I21" s="5">
        <v>0.94</v>
      </c>
      <c r="J21" s="5">
        <v>5.4772255750513595E-2</v>
      </c>
      <c r="K21" s="5">
        <v>2.4494897427830429E-2</v>
      </c>
      <c r="L21" s="5">
        <v>3.16</v>
      </c>
      <c r="M21" s="5">
        <v>0.11401754250992895</v>
      </c>
      <c r="N21" s="5">
        <v>5.099019513593462E-2</v>
      </c>
      <c r="O21" s="5"/>
    </row>
    <row r="22" spans="1:15" x14ac:dyDescent="0.3">
      <c r="A22" s="1">
        <v>38188</v>
      </c>
      <c r="B22" t="s">
        <v>18</v>
      </c>
      <c r="C22">
        <v>0.6</v>
      </c>
      <c r="D22">
        <v>1.2</v>
      </c>
      <c r="E22" s="2">
        <v>0.57152777777777775</v>
      </c>
      <c r="G22" s="5">
        <v>182</v>
      </c>
      <c r="H22" s="5" t="s">
        <v>23</v>
      </c>
      <c r="I22" s="5">
        <v>0.28999999999999998</v>
      </c>
      <c r="J22" s="5">
        <v>7.4161984870956668E-2</v>
      </c>
      <c r="K22" s="5">
        <v>3.3166247903554012E-2</v>
      </c>
      <c r="L22" s="5">
        <v>1.48</v>
      </c>
      <c r="M22" s="5">
        <v>0.1303840481040526</v>
      </c>
      <c r="N22" s="5">
        <v>5.8309518948452835E-2</v>
      </c>
      <c r="O22" s="5"/>
    </row>
    <row r="23" spans="1:15" x14ac:dyDescent="0.3">
      <c r="A23" s="1">
        <v>38188</v>
      </c>
      <c r="B23" t="s">
        <v>20</v>
      </c>
      <c r="C23">
        <v>0.8</v>
      </c>
      <c r="D23">
        <v>2.2000000000000002</v>
      </c>
      <c r="E23" s="2">
        <v>0.58194444444444449</v>
      </c>
      <c r="G23" s="5">
        <v>202</v>
      </c>
      <c r="H23" s="5" t="s">
        <v>23</v>
      </c>
      <c r="I23" s="5">
        <v>0.36</v>
      </c>
      <c r="J23" s="5">
        <v>5.4772255750516634E-2</v>
      </c>
      <c r="K23" s="5">
        <v>2.4494897427831789E-2</v>
      </c>
      <c r="L23" s="5">
        <v>1.42</v>
      </c>
      <c r="M23" s="5">
        <v>0.37013511046643494</v>
      </c>
      <c r="N23" s="5">
        <v>0.16552945357246848</v>
      </c>
      <c r="O23" s="5"/>
    </row>
    <row r="24" spans="1:15" x14ac:dyDescent="0.3">
      <c r="A24" s="1">
        <v>38188</v>
      </c>
      <c r="B24" t="s">
        <v>22</v>
      </c>
      <c r="C24">
        <v>0.5</v>
      </c>
      <c r="D24">
        <v>2.1</v>
      </c>
      <c r="E24" s="2">
        <v>0.58958333333333335</v>
      </c>
      <c r="G24" s="5">
        <v>247</v>
      </c>
      <c r="H24" s="5" t="s">
        <v>23</v>
      </c>
      <c r="I24" s="5">
        <v>0.59</v>
      </c>
      <c r="J24" s="5">
        <v>2.2360679774997869E-2</v>
      </c>
      <c r="K24" s="5">
        <v>9.9999999999999863E-3</v>
      </c>
      <c r="L24" s="5">
        <v>1.84</v>
      </c>
      <c r="M24" s="5">
        <v>0.52725705305856319</v>
      </c>
      <c r="N24" s="5">
        <v>0.23579652245103214</v>
      </c>
      <c r="O24" s="5"/>
    </row>
    <row r="25" spans="1:15" x14ac:dyDescent="0.3">
      <c r="A25" s="1">
        <v>38188</v>
      </c>
      <c r="B25" t="s">
        <v>24</v>
      </c>
      <c r="C25">
        <v>1</v>
      </c>
      <c r="D25">
        <v>2.6</v>
      </c>
      <c r="E25" s="2">
        <v>0.58819444444444446</v>
      </c>
      <c r="G25" s="5">
        <v>182</v>
      </c>
      <c r="H25" s="5" t="s">
        <v>21</v>
      </c>
      <c r="I25" s="5">
        <v>0.64</v>
      </c>
      <c r="J25" s="5">
        <v>8.9442719099990381E-2</v>
      </c>
      <c r="K25" s="5">
        <v>3.999999999999946E-2</v>
      </c>
      <c r="L25" s="5">
        <v>2.5</v>
      </c>
      <c r="M25" s="5">
        <v>7.0710678118660275E-2</v>
      </c>
      <c r="N25" s="5">
        <v>3.1622776601686262E-2</v>
      </c>
      <c r="O25" s="5"/>
    </row>
    <row r="26" spans="1:15" x14ac:dyDescent="0.3">
      <c r="A26" s="1">
        <v>38188</v>
      </c>
      <c r="B26" t="s">
        <v>25</v>
      </c>
      <c r="C26">
        <v>0.7</v>
      </c>
      <c r="D26">
        <v>2.1</v>
      </c>
      <c r="E26" s="2">
        <v>0.59444444444444444</v>
      </c>
      <c r="G26" s="5">
        <v>202</v>
      </c>
      <c r="H26" s="5" t="s">
        <v>21</v>
      </c>
      <c r="I26" s="5">
        <v>0.64</v>
      </c>
      <c r="J26" s="5">
        <v>0.21908902300206629</v>
      </c>
      <c r="K26" s="5">
        <v>9.7979589711327045E-2</v>
      </c>
      <c r="L26" s="5">
        <v>2.36</v>
      </c>
      <c r="M26" s="5">
        <v>0.32093613071762389</v>
      </c>
      <c r="N26" s="5">
        <v>0.14352700094407306</v>
      </c>
      <c r="O26" s="5"/>
    </row>
    <row r="27" spans="1:15" x14ac:dyDescent="0.3">
      <c r="A27" s="1">
        <v>38188</v>
      </c>
      <c r="B27" t="s">
        <v>26</v>
      </c>
      <c r="C27">
        <v>0.5</v>
      </c>
      <c r="D27">
        <v>2.8</v>
      </c>
      <c r="E27" s="2">
        <v>0.58680555555555558</v>
      </c>
      <c r="G27" s="5">
        <v>247</v>
      </c>
      <c r="H27" s="5" t="s">
        <v>21</v>
      </c>
      <c r="I27" s="5">
        <v>1.36</v>
      </c>
      <c r="J27" s="5">
        <v>0.270185121722125</v>
      </c>
      <c r="K27" s="5">
        <v>0.12083045973594531</v>
      </c>
      <c r="L27" s="5">
        <v>2.76</v>
      </c>
      <c r="M27" s="5">
        <v>0.5319774431308133</v>
      </c>
      <c r="N27" s="5">
        <v>0.23790754506740541</v>
      </c>
      <c r="O27" s="5"/>
    </row>
    <row r="28" spans="1:15" x14ac:dyDescent="0.3">
      <c r="A28" s="1">
        <v>38188</v>
      </c>
      <c r="B28" t="s">
        <v>27</v>
      </c>
      <c r="C28">
        <v>0.5</v>
      </c>
      <c r="D28">
        <v>2.2000000000000002</v>
      </c>
      <c r="E28" s="2">
        <v>0.59236111111111112</v>
      </c>
    </row>
    <row r="29" spans="1:15" x14ac:dyDescent="0.3">
      <c r="A29" s="1">
        <v>38188</v>
      </c>
      <c r="B29" t="s">
        <v>28</v>
      </c>
      <c r="C29">
        <v>0.4</v>
      </c>
      <c r="D29">
        <v>1.7</v>
      </c>
      <c r="E29" s="2">
        <v>0.60069444444444442</v>
      </c>
    </row>
    <row r="30" spans="1:15" x14ac:dyDescent="0.3">
      <c r="A30" s="1">
        <v>38188</v>
      </c>
      <c r="B30" t="s">
        <v>29</v>
      </c>
      <c r="C30">
        <v>0.4</v>
      </c>
      <c r="D30">
        <v>1.7</v>
      </c>
      <c r="E30" s="2">
        <v>0.59791666666666665</v>
      </c>
    </row>
    <row r="31" spans="1:15" x14ac:dyDescent="0.3">
      <c r="A31" s="1">
        <v>38188</v>
      </c>
      <c r="B31" t="s">
        <v>30</v>
      </c>
      <c r="C31">
        <v>0.3</v>
      </c>
      <c r="D31">
        <v>1.4</v>
      </c>
      <c r="E31" s="2">
        <v>0.60416666666666663</v>
      </c>
    </row>
    <row r="32" spans="1:15" x14ac:dyDescent="0.3">
      <c r="A32" s="1">
        <v>38188</v>
      </c>
      <c r="B32" t="s">
        <v>31</v>
      </c>
      <c r="C32">
        <v>0.4</v>
      </c>
      <c r="D32">
        <v>0.8</v>
      </c>
      <c r="E32" s="2">
        <v>0.60555555555555551</v>
      </c>
    </row>
    <row r="33" spans="1:5" x14ac:dyDescent="0.3">
      <c r="A33" s="1">
        <v>38188</v>
      </c>
      <c r="B33" t="s">
        <v>33</v>
      </c>
      <c r="C33">
        <v>0.3</v>
      </c>
      <c r="D33">
        <v>1.5</v>
      </c>
      <c r="E33" s="2">
        <v>0.60277777777777775</v>
      </c>
    </row>
    <row r="34" spans="1:5" x14ac:dyDescent="0.3">
      <c r="A34" s="1">
        <v>38233</v>
      </c>
      <c r="B34" s="1" t="s">
        <v>6</v>
      </c>
      <c r="C34">
        <v>1</v>
      </c>
      <c r="D34">
        <v>3.2</v>
      </c>
      <c r="E34" s="2">
        <v>0.57916666666666672</v>
      </c>
    </row>
    <row r="35" spans="1:5" x14ac:dyDescent="0.3">
      <c r="A35" s="1">
        <v>38233</v>
      </c>
      <c r="B35" t="s">
        <v>8</v>
      </c>
      <c r="C35">
        <v>1</v>
      </c>
      <c r="D35">
        <v>3.3</v>
      </c>
      <c r="E35" s="2">
        <v>0.58333333333333337</v>
      </c>
    </row>
    <row r="36" spans="1:5" x14ac:dyDescent="0.3">
      <c r="A36" s="1">
        <v>38233</v>
      </c>
      <c r="B36" t="s">
        <v>9</v>
      </c>
      <c r="C36">
        <v>0.9</v>
      </c>
      <c r="D36">
        <v>3.2</v>
      </c>
      <c r="E36" s="2">
        <v>0.57708333333333328</v>
      </c>
    </row>
    <row r="37" spans="1:5" x14ac:dyDescent="0.3">
      <c r="A37" s="1">
        <v>38233</v>
      </c>
      <c r="B37" t="s">
        <v>18</v>
      </c>
      <c r="C37">
        <v>0.9</v>
      </c>
      <c r="D37">
        <v>3.1</v>
      </c>
      <c r="E37" s="2">
        <v>0.58125000000000004</v>
      </c>
    </row>
    <row r="38" spans="1:5" x14ac:dyDescent="0.3">
      <c r="A38" s="1">
        <v>38233</v>
      </c>
      <c r="B38" t="s">
        <v>20</v>
      </c>
      <c r="C38">
        <v>0.9</v>
      </c>
      <c r="D38">
        <v>3</v>
      </c>
      <c r="E38" s="2">
        <v>0.5854166666666667</v>
      </c>
    </row>
    <row r="39" spans="1:5" x14ac:dyDescent="0.3">
      <c r="A39" s="1">
        <v>38233</v>
      </c>
      <c r="B39" t="s">
        <v>22</v>
      </c>
      <c r="C39">
        <v>1.7</v>
      </c>
      <c r="D39">
        <v>3</v>
      </c>
      <c r="E39" s="2">
        <v>0.57499999999999996</v>
      </c>
    </row>
    <row r="40" spans="1:5" x14ac:dyDescent="0.3">
      <c r="A40" s="1">
        <v>38233</v>
      </c>
      <c r="B40" t="s">
        <v>24</v>
      </c>
      <c r="C40">
        <v>1.6</v>
      </c>
      <c r="D40">
        <v>2.5</v>
      </c>
      <c r="E40" s="2">
        <v>0.58958333333333335</v>
      </c>
    </row>
    <row r="41" spans="1:5" x14ac:dyDescent="0.3">
      <c r="A41" s="1">
        <v>38233</v>
      </c>
      <c r="B41" t="s">
        <v>25</v>
      </c>
      <c r="C41">
        <v>1.1000000000000001</v>
      </c>
      <c r="D41">
        <v>3.4</v>
      </c>
      <c r="E41" s="2">
        <v>0.59166666666666667</v>
      </c>
    </row>
    <row r="42" spans="1:5" x14ac:dyDescent="0.3">
      <c r="A42" s="1">
        <v>38233</v>
      </c>
      <c r="B42" t="s">
        <v>26</v>
      </c>
      <c r="C42">
        <v>1.2</v>
      </c>
      <c r="D42">
        <v>2</v>
      </c>
      <c r="E42" s="2">
        <v>0.58750000000000002</v>
      </c>
    </row>
    <row r="43" spans="1:5" x14ac:dyDescent="0.3">
      <c r="A43" s="1">
        <v>38233</v>
      </c>
      <c r="B43" t="s">
        <v>27</v>
      </c>
      <c r="C43">
        <v>1.2</v>
      </c>
      <c r="D43">
        <v>2.9</v>
      </c>
      <c r="E43" s="2">
        <v>0.59375</v>
      </c>
    </row>
    <row r="44" spans="1:5" x14ac:dyDescent="0.3">
      <c r="A44" s="1">
        <v>38233</v>
      </c>
      <c r="B44" t="s">
        <v>28</v>
      </c>
      <c r="C44">
        <v>0.6</v>
      </c>
      <c r="D44">
        <v>1.3</v>
      </c>
      <c r="E44" s="2">
        <v>0.60069444444444442</v>
      </c>
    </row>
    <row r="45" spans="1:5" x14ac:dyDescent="0.3">
      <c r="A45" s="1">
        <v>38233</v>
      </c>
      <c r="B45" t="s">
        <v>34</v>
      </c>
      <c r="C45">
        <v>0.6</v>
      </c>
      <c r="D45">
        <v>2.7</v>
      </c>
      <c r="E45" s="2">
        <v>0.60347222222222219</v>
      </c>
    </row>
    <row r="46" spans="1:5" x14ac:dyDescent="0.3">
      <c r="A46" s="1">
        <v>38233</v>
      </c>
      <c r="B46" t="s">
        <v>30</v>
      </c>
      <c r="C46">
        <v>0.6</v>
      </c>
      <c r="D46">
        <v>1.9</v>
      </c>
      <c r="E46" s="2">
        <v>0.59583333333333333</v>
      </c>
    </row>
    <row r="47" spans="1:5" x14ac:dyDescent="0.3">
      <c r="A47" s="1">
        <v>38233</v>
      </c>
      <c r="B47" t="s">
        <v>31</v>
      </c>
      <c r="C47">
        <v>0.55000000000000004</v>
      </c>
      <c r="D47">
        <v>1.6</v>
      </c>
      <c r="E47" s="2">
        <v>0.59791666666666665</v>
      </c>
    </row>
    <row r="48" spans="1:5" x14ac:dyDescent="0.3">
      <c r="A48" s="1">
        <v>38233</v>
      </c>
      <c r="B48" t="s">
        <v>33</v>
      </c>
      <c r="C48">
        <v>0.6</v>
      </c>
      <c r="D48">
        <v>1.7</v>
      </c>
      <c r="E48" s="2">
        <v>0.60624999999999996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 Bush</dc:creator>
  <cp:lastModifiedBy>Jessica Guo</cp:lastModifiedBy>
  <dcterms:created xsi:type="dcterms:W3CDTF">2021-02-05T22:05:11Z</dcterms:created>
  <dcterms:modified xsi:type="dcterms:W3CDTF">2021-02-16T04:39:38Z</dcterms:modified>
</cp:coreProperties>
</file>