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326"/>
  <workbookPr/>
  <mc:AlternateContent xmlns:mc="http://schemas.openxmlformats.org/markup-compatibility/2006">
    <mc:Choice Requires="x15">
      <x15ac:absPath xmlns:x15ac="http://schemas.microsoft.com/office/spreadsheetml/2010/11/ac" url="C:\Users\nkw\Desktop\Challenge - Prediction\"/>
    </mc:Choice>
  </mc:AlternateContent>
  <bookViews>
    <workbookView xWindow="0" yWindow="0" windowWidth="20490" windowHeight="8610" tabRatio="500" firstSheet="1" activeTab="2" xr2:uid="{00000000-000D-0000-FFFF-FFFF00000000}"/>
  </bookViews>
  <sheets>
    <sheet name="工作表1" sheetId="1" r:id="rId1"/>
    <sheet name="Sheet1" sheetId="2" r:id="rId2"/>
    <sheet name="Sheet2" sheetId="3" r:id="rId3"/>
  </sheet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2" l="1"/>
  <c r="F4" i="2"/>
  <c r="G4" i="2" s="1"/>
  <c r="F5" i="2"/>
  <c r="G5" i="2" s="1"/>
  <c r="F6" i="2"/>
  <c r="G6" i="2" s="1"/>
  <c r="F7" i="2"/>
  <c r="F8" i="2"/>
  <c r="G8" i="2" s="1"/>
  <c r="F9" i="2"/>
  <c r="G9" i="2" s="1"/>
  <c r="F10" i="2"/>
  <c r="G10" i="2" s="1"/>
  <c r="F11" i="2"/>
  <c r="F12" i="2"/>
  <c r="G12" i="2" s="1"/>
  <c r="F13" i="2"/>
  <c r="G13" i="2" s="1"/>
  <c r="F14" i="2"/>
  <c r="G14" i="2" s="1"/>
  <c r="F15" i="2"/>
  <c r="F16" i="2"/>
  <c r="G16" i="2" s="1"/>
  <c r="F17" i="2"/>
  <c r="G17" i="2" s="1"/>
  <c r="F18" i="2"/>
  <c r="G18" i="2" s="1"/>
  <c r="F19" i="2"/>
  <c r="F20" i="2"/>
  <c r="G20" i="2" s="1"/>
  <c r="F21" i="2"/>
  <c r="G21" i="2" s="1"/>
  <c r="F22" i="2"/>
  <c r="G22" i="2" s="1"/>
  <c r="F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" i="2"/>
  <c r="I3" i="2"/>
  <c r="I4" i="2"/>
  <c r="I5" i="2"/>
  <c r="I6" i="2"/>
  <c r="I7" i="2"/>
  <c r="I8" i="2"/>
  <c r="J8" i="2" s="1"/>
  <c r="I9" i="2"/>
  <c r="J9" i="2" s="1"/>
  <c r="I10" i="2"/>
  <c r="J10" i="2" s="1"/>
  <c r="I11" i="2"/>
  <c r="I12" i="2"/>
  <c r="I13" i="2"/>
  <c r="J13" i="2" s="1"/>
  <c r="I14" i="2"/>
  <c r="J14" i="2" s="1"/>
  <c r="I15" i="2"/>
  <c r="I16" i="2"/>
  <c r="I17" i="2"/>
  <c r="I18" i="2"/>
  <c r="J18" i="2" s="1"/>
  <c r="I19" i="2"/>
  <c r="I20" i="2"/>
  <c r="I21" i="2"/>
  <c r="I22" i="2"/>
  <c r="I2" i="2"/>
  <c r="J2" i="2" s="1"/>
  <c r="G3" i="2"/>
  <c r="G7" i="2"/>
  <c r="G11" i="2"/>
  <c r="G15" i="2"/>
  <c r="G19" i="2"/>
  <c r="G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" i="2"/>
  <c r="O2" i="2"/>
  <c r="O3" i="2"/>
  <c r="O4" i="2"/>
  <c r="P4" i="2" s="1"/>
  <c r="O5" i="2"/>
  <c r="P5" i="2" s="1"/>
  <c r="O6" i="2"/>
  <c r="O7" i="2"/>
  <c r="O8" i="2"/>
  <c r="P8" i="2" s="1"/>
  <c r="O9" i="2"/>
  <c r="P9" i="2" s="1"/>
  <c r="O10" i="2"/>
  <c r="O11" i="2"/>
  <c r="O12" i="2"/>
  <c r="P12" i="2" s="1"/>
  <c r="O13" i="2"/>
  <c r="P13" i="2" s="1"/>
  <c r="O14" i="2"/>
  <c r="O15" i="2"/>
  <c r="O16" i="2"/>
  <c r="P16" i="2" s="1"/>
  <c r="O17" i="2"/>
  <c r="P17" i="2" s="1"/>
  <c r="O18" i="2"/>
  <c r="O19" i="2"/>
  <c r="O20" i="2"/>
  <c r="P20" i="2" s="1"/>
  <c r="O21" i="2"/>
  <c r="P21" i="2" s="1"/>
  <c r="O22" i="2"/>
  <c r="J3" i="2"/>
  <c r="J7" i="2"/>
  <c r="J11" i="2"/>
  <c r="J15" i="2"/>
  <c r="J19" i="2"/>
  <c r="J4" i="2"/>
  <c r="J5" i="2"/>
  <c r="J6" i="2"/>
  <c r="J12" i="2"/>
  <c r="J16" i="2"/>
  <c r="J17" i="2"/>
  <c r="J20" i="2"/>
  <c r="J21" i="2"/>
  <c r="J22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P2" i="2"/>
  <c r="P3" i="2"/>
  <c r="P6" i="2"/>
  <c r="P7" i="2"/>
  <c r="P10" i="2"/>
  <c r="P11" i="2"/>
  <c r="P14" i="2"/>
  <c r="P15" i="2"/>
  <c r="P18" i="2"/>
  <c r="P19" i="2"/>
  <c r="P22" i="2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Q10" i="2" l="1"/>
  <c r="Q20" i="2"/>
  <c r="Q15" i="2"/>
  <c r="Q4" i="2"/>
  <c r="Q19" i="2"/>
  <c r="Q14" i="2"/>
  <c r="Q8" i="2"/>
  <c r="Q3" i="2"/>
  <c r="Q18" i="2"/>
  <c r="Q12" i="2"/>
  <c r="Q7" i="2"/>
  <c r="Q2" i="2"/>
  <c r="Q22" i="2"/>
  <c r="Q16" i="2"/>
  <c r="Q11" i="2"/>
  <c r="Q6" i="2"/>
  <c r="Q21" i="2"/>
  <c r="Q17" i="2"/>
  <c r="Q13" i="2"/>
  <c r="Q9" i="2"/>
  <c r="Q5" i="2"/>
</calcChain>
</file>

<file path=xl/sharedStrings.xml><?xml version="1.0" encoding="utf-8"?>
<sst xmlns="http://schemas.openxmlformats.org/spreadsheetml/2006/main" count="118" uniqueCount="44">
  <si>
    <t>Country</t>
    <phoneticPr fontId="3" type="noConversion"/>
  </si>
  <si>
    <t>Inflation</t>
    <phoneticPr fontId="3" type="noConversion"/>
  </si>
  <si>
    <t>Economiees Freedom</t>
    <phoneticPr fontId="3" type="noConversion"/>
  </si>
  <si>
    <t>Labour Force(Million people)</t>
    <phoneticPr fontId="3" type="noConversion"/>
  </si>
  <si>
    <t>Age dependency ratio</t>
    <phoneticPr fontId="3" type="noConversion"/>
  </si>
  <si>
    <t>Asia</t>
  </si>
  <si>
    <t>N.A.</t>
    <phoneticPr fontId="3" type="noConversion"/>
  </si>
  <si>
    <t>Bangladesh</t>
  </si>
  <si>
    <t>Cambodia</t>
  </si>
  <si>
    <t>Canada</t>
  </si>
  <si>
    <t>China</t>
  </si>
  <si>
    <t>El Salvador</t>
  </si>
  <si>
    <t>Guatemala</t>
  </si>
  <si>
    <t>HAITI</t>
  </si>
  <si>
    <t>INDIA</t>
  </si>
  <si>
    <t>Indonesia</t>
  </si>
  <si>
    <t>JORDAN</t>
  </si>
  <si>
    <t>Kenya</t>
  </si>
  <si>
    <t>korea</t>
  </si>
  <si>
    <t>Lesotho</t>
  </si>
  <si>
    <t>Malaysia</t>
  </si>
  <si>
    <t>NICARAGUA</t>
  </si>
  <si>
    <t>PHILIPPINES</t>
  </si>
  <si>
    <t>Sri Lanka</t>
  </si>
  <si>
    <t>Taiwan</t>
  </si>
  <si>
    <t>Thailand</t>
  </si>
  <si>
    <t>US</t>
  </si>
  <si>
    <t>Vietnam</t>
  </si>
  <si>
    <t>Risky @ 2015,2016 From the World Bank</t>
    <phoneticPr fontId="3" type="noConversion"/>
  </si>
  <si>
    <t>Political Stability</t>
  </si>
  <si>
    <t>Total Score</t>
  </si>
  <si>
    <t>Very Good</t>
  </si>
  <si>
    <t>Good</t>
  </si>
  <si>
    <t>Average</t>
  </si>
  <si>
    <t>Poor</t>
  </si>
  <si>
    <t>Very Poor</t>
  </si>
  <si>
    <t>Not Applicable</t>
  </si>
  <si>
    <t>Rank</t>
  </si>
  <si>
    <t>Score</t>
  </si>
  <si>
    <t>Country</t>
  </si>
  <si>
    <t>Inflation</t>
  </si>
  <si>
    <t>Economiees Freedom</t>
  </si>
  <si>
    <t>Labour Force(Million people)</t>
  </si>
  <si>
    <t>Age dependency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</si>
</sst>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charset val="136"/>
      <scheme val="minor"/>
    </font>
    <font>
      <b/>
      <sz val="12"/>
      <color theme="1"/>
      <name val="Calibri"/>
      <family val="2"/>
      <charset val="136"/>
      <scheme val="minor"/>
    </font>
    <font>
      <b/>
      <sz val="11"/>
      <color theme="1"/>
      <name val="Calibri"/>
      <family val="2"/>
      <scheme val="minor"/>
    </font>
    <font>
      <sz val="9"/>
      <name val="Calibri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1" xfId="0" applyFont="1" applyBorder="1"/>
    <xf numFmtId="0" fontId="1" fillId="0" borderId="1" xfId="0" applyFont="1" applyBorder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2" fillId="0" borderId="0" xfId="0" applyFont="1" applyFill="1" applyBorder="1"/>
    <xf numFmtId="1" fontId="0" fillId="0" borderId="0" xfId="0" applyNumberFormat="1"/>
    <xf numFmtId="1" fontId="0" fillId="0" borderId="0" xfId="0" applyNumberFormat="1" applyAlignment="1">
      <alignment horizontal="right"/>
    </xf>
    <xf numFmtId="0" fontId="1" fillId="0" borderId="0" xfId="0" applyFont="1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720F173-1C3F-4217-B507-AC1BA3F78FEE}" name="Table1" displayName="Table1" ref="A1:G22" totalsRowShown="0">
  <autoFilter ref="A1:G22" xr:uid="{BA6A1521-3F22-49FB-9578-ABD6104AE119}"/>
  <tableColumns count="7">
    <tableColumn id="1" xr3:uid="{EFD3D589-2DCF-4051-9969-FAF5F6BE08E8}" name="Country"/>
    <tableColumn id="2" xr3:uid="{961B4476-FD3F-4B82-9CEC-9E9D3F7FF8B1}" name="Inflation"/>
    <tableColumn id="3" xr3:uid="{E11BC8AA-76B4-4974-A98A-AAC71099A5B2}" name="Economiees Freedom"/>
    <tableColumn id="4" xr3:uid="{E9FA0CD7-F417-41CA-9CAA-D172C9B91C71}" name="Political Stability"/>
    <tableColumn id="5" xr3:uid="{426899AE-E3BA-46C0-B216-3ED33A8CCFC9}" name="Labour Force(Million people)"/>
    <tableColumn id="6" xr3:uid="{69BA012E-7E45-459A-AE0B-8F28F09A5A8C}" name="Age dependency ratio"/>
    <tableColumn id="7" xr3:uid="{909BCB18-2DDC-4168-BE3B-81A864C418DE}" name="Total Score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8"/>
  <sheetViews>
    <sheetView workbookViewId="0">
      <selection activeCell="K16" sqref="K16"/>
    </sheetView>
  </sheetViews>
  <sheetFormatPr defaultColWidth="11" defaultRowHeight="15.75"/>
  <cols>
    <col min="4" max="4" width="14" bestFit="1" customWidth="1"/>
    <col min="5" max="5" width="23.875" bestFit="1" customWidth="1"/>
    <col min="6" max="6" width="20" bestFit="1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29</v>
      </c>
      <c r="E1" s="1" t="s">
        <v>3</v>
      </c>
      <c r="F1" s="2" t="s">
        <v>4</v>
      </c>
      <c r="G1" s="5"/>
    </row>
    <row r="2" spans="1:9">
      <c r="A2" s="3" t="s">
        <v>5</v>
      </c>
      <c r="B2" t="s">
        <v>6</v>
      </c>
      <c r="C2" t="s">
        <v>6</v>
      </c>
      <c r="D2" t="s">
        <v>6</v>
      </c>
      <c r="E2" t="s">
        <v>6</v>
      </c>
      <c r="F2" t="s">
        <v>6</v>
      </c>
      <c r="H2">
        <v>0</v>
      </c>
      <c r="I2" t="s">
        <v>36</v>
      </c>
    </row>
    <row r="3" spans="1:9">
      <c r="A3" s="3" t="s">
        <v>7</v>
      </c>
      <c r="B3">
        <v>5.5</v>
      </c>
      <c r="C3">
        <v>53</v>
      </c>
      <c r="D3">
        <v>-1.1499999999999999</v>
      </c>
      <c r="E3">
        <v>72.03</v>
      </c>
      <c r="F3">
        <v>52.49</v>
      </c>
      <c r="H3">
        <v>1</v>
      </c>
      <c r="I3" t="s">
        <v>35</v>
      </c>
    </row>
    <row r="4" spans="1:9">
      <c r="A4" s="3" t="s">
        <v>8</v>
      </c>
      <c r="B4">
        <v>3</v>
      </c>
      <c r="C4">
        <v>58</v>
      </c>
      <c r="D4">
        <v>-0.1</v>
      </c>
      <c r="E4">
        <v>8.7899999999999991</v>
      </c>
      <c r="F4">
        <v>55.57</v>
      </c>
      <c r="H4">
        <v>2</v>
      </c>
      <c r="I4" t="s">
        <v>34</v>
      </c>
    </row>
    <row r="5" spans="1:9">
      <c r="A5" s="3" t="s">
        <v>9</v>
      </c>
      <c r="B5">
        <v>1.4</v>
      </c>
      <c r="C5">
        <v>78</v>
      </c>
      <c r="D5">
        <v>1.24</v>
      </c>
      <c r="E5">
        <v>19.88</v>
      </c>
      <c r="F5">
        <v>47.29</v>
      </c>
      <c r="H5">
        <v>3</v>
      </c>
      <c r="I5" t="s">
        <v>33</v>
      </c>
    </row>
    <row r="6" spans="1:9">
      <c r="A6" s="3" t="s">
        <v>10</v>
      </c>
      <c r="B6">
        <v>2</v>
      </c>
      <c r="C6">
        <v>52</v>
      </c>
      <c r="D6">
        <v>-0.56000000000000005</v>
      </c>
      <c r="E6">
        <v>806.46</v>
      </c>
      <c r="F6" s="4">
        <v>36.58</v>
      </c>
      <c r="H6">
        <v>4</v>
      </c>
      <c r="I6" t="s">
        <v>32</v>
      </c>
    </row>
    <row r="7" spans="1:9">
      <c r="A7" s="3" t="s">
        <v>11</v>
      </c>
      <c r="B7">
        <v>0.6</v>
      </c>
      <c r="C7">
        <v>65</v>
      </c>
      <c r="D7">
        <v>-0.05</v>
      </c>
      <c r="E7">
        <v>2.84</v>
      </c>
      <c r="F7">
        <v>54.32</v>
      </c>
      <c r="H7">
        <v>5</v>
      </c>
      <c r="I7" t="s">
        <v>31</v>
      </c>
    </row>
    <row r="8" spans="1:9">
      <c r="A8" s="3" t="s">
        <v>12</v>
      </c>
      <c r="B8">
        <v>4.4000000000000004</v>
      </c>
      <c r="C8">
        <v>62</v>
      </c>
      <c r="D8">
        <v>-0.65</v>
      </c>
      <c r="E8">
        <v>6.57</v>
      </c>
      <c r="F8">
        <v>70.849999999999994</v>
      </c>
    </row>
    <row r="9" spans="1:9">
      <c r="A9" s="3" t="s">
        <v>13</v>
      </c>
      <c r="B9">
        <v>13.8</v>
      </c>
      <c r="C9">
        <v>51</v>
      </c>
      <c r="D9">
        <v>-0.73</v>
      </c>
      <c r="E9">
        <v>4.8099999999999996</v>
      </c>
      <c r="F9">
        <v>62.26</v>
      </c>
    </row>
    <row r="10" spans="1:9">
      <c r="A10" s="3" t="s">
        <v>14</v>
      </c>
      <c r="B10">
        <v>4.9000000000000004</v>
      </c>
      <c r="C10">
        <v>56</v>
      </c>
      <c r="D10">
        <v>-0.92</v>
      </c>
      <c r="E10">
        <v>511.07</v>
      </c>
      <c r="F10">
        <v>52.54</v>
      </c>
    </row>
    <row r="11" spans="1:9">
      <c r="A11" s="3" t="s">
        <v>15</v>
      </c>
      <c r="B11">
        <v>3.5</v>
      </c>
      <c r="C11">
        <v>59</v>
      </c>
      <c r="D11">
        <v>-0.6</v>
      </c>
      <c r="E11">
        <v>127.15</v>
      </c>
      <c r="F11">
        <v>48.96</v>
      </c>
    </row>
    <row r="12" spans="1:9">
      <c r="A12" s="3" t="s">
        <v>16</v>
      </c>
      <c r="B12">
        <v>-0.8</v>
      </c>
      <c r="C12" t="s">
        <v>6</v>
      </c>
      <c r="D12">
        <v>-0.57999999999999996</v>
      </c>
      <c r="E12">
        <v>2.0099999999999998</v>
      </c>
      <c r="F12">
        <v>64.78</v>
      </c>
    </row>
    <row r="13" spans="1:9">
      <c r="A13" s="3" t="s">
        <v>17</v>
      </c>
      <c r="B13">
        <v>6.3</v>
      </c>
      <c r="C13">
        <v>58</v>
      </c>
      <c r="D13">
        <v>-1.29</v>
      </c>
      <c r="E13">
        <v>18.53</v>
      </c>
      <c r="F13">
        <v>80.87</v>
      </c>
    </row>
    <row r="14" spans="1:9">
      <c r="A14" s="3" t="s">
        <v>18</v>
      </c>
      <c r="B14">
        <v>1</v>
      </c>
      <c r="C14">
        <v>72</v>
      </c>
      <c r="D14">
        <v>0.1</v>
      </c>
      <c r="E14">
        <v>26.65</v>
      </c>
      <c r="F14">
        <v>32.71</v>
      </c>
    </row>
    <row r="15" spans="1:9">
      <c r="A15" s="3" t="s">
        <v>19</v>
      </c>
      <c r="B15">
        <v>6.6</v>
      </c>
      <c r="C15">
        <v>51</v>
      </c>
      <c r="D15">
        <v>-0.1</v>
      </c>
      <c r="E15">
        <v>0.92</v>
      </c>
      <c r="F15">
        <v>67.27</v>
      </c>
    </row>
    <row r="16" spans="1:9">
      <c r="A16" s="3" t="s">
        <v>20</v>
      </c>
      <c r="B16">
        <v>2.1</v>
      </c>
      <c r="C16">
        <v>72</v>
      </c>
      <c r="D16">
        <v>0.19</v>
      </c>
      <c r="E16">
        <v>6.32</v>
      </c>
      <c r="F16" t="s">
        <v>6</v>
      </c>
    </row>
    <row r="17" spans="1:6">
      <c r="A17" s="3" t="s">
        <v>21</v>
      </c>
      <c r="B17">
        <v>3.5</v>
      </c>
      <c r="C17">
        <v>59</v>
      </c>
      <c r="D17">
        <v>-0.03</v>
      </c>
      <c r="E17">
        <v>2.79</v>
      </c>
      <c r="F17">
        <v>54.13</v>
      </c>
    </row>
    <row r="18" spans="1:6">
      <c r="A18" s="3" t="s">
        <v>22</v>
      </c>
      <c r="B18">
        <v>1.8</v>
      </c>
      <c r="C18">
        <v>63</v>
      </c>
      <c r="D18">
        <v>-0.84</v>
      </c>
      <c r="E18">
        <v>45.21</v>
      </c>
      <c r="F18">
        <v>57.55</v>
      </c>
    </row>
    <row r="19" spans="1:6">
      <c r="A19" s="3" t="s">
        <v>23</v>
      </c>
      <c r="B19">
        <v>3.7</v>
      </c>
      <c r="C19">
        <v>60</v>
      </c>
      <c r="D19">
        <v>-0.03</v>
      </c>
      <c r="E19">
        <v>8.24</v>
      </c>
      <c r="F19">
        <v>51.23</v>
      </c>
    </row>
    <row r="20" spans="1:6">
      <c r="A20" s="3" t="s">
        <v>24</v>
      </c>
      <c r="B20" t="s">
        <v>6</v>
      </c>
      <c r="C20">
        <v>75</v>
      </c>
      <c r="D20">
        <v>0.84</v>
      </c>
      <c r="E20" t="s">
        <v>6</v>
      </c>
      <c r="F20" t="s">
        <v>6</v>
      </c>
    </row>
    <row r="21" spans="1:6">
      <c r="A21" s="3" t="s">
        <v>25</v>
      </c>
      <c r="B21">
        <v>0.2</v>
      </c>
      <c r="C21">
        <v>64</v>
      </c>
      <c r="D21">
        <v>-0.96</v>
      </c>
      <c r="E21">
        <v>40.07</v>
      </c>
      <c r="F21">
        <v>39.24</v>
      </c>
    </row>
    <row r="22" spans="1:6">
      <c r="A22" s="3" t="s">
        <v>26</v>
      </c>
      <c r="B22">
        <v>1.3</v>
      </c>
      <c r="C22">
        <v>75</v>
      </c>
      <c r="D22">
        <v>0.7</v>
      </c>
      <c r="E22">
        <v>162.85</v>
      </c>
      <c r="F22">
        <v>50.91</v>
      </c>
    </row>
    <row r="23" spans="1:6">
      <c r="A23" s="3" t="s">
        <v>27</v>
      </c>
      <c r="B23" t="s">
        <v>6</v>
      </c>
      <c r="C23">
        <v>54</v>
      </c>
      <c r="D23">
        <v>0.01</v>
      </c>
      <c r="E23">
        <v>55.92</v>
      </c>
      <c r="F23">
        <v>42.51</v>
      </c>
    </row>
    <row r="24" spans="1:6">
      <c r="A24" s="3"/>
    </row>
    <row r="28" spans="1:6">
      <c r="A28" t="s">
        <v>28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63D4B-175B-41EF-B94D-1FA2D110EA4E}">
  <dimension ref="A1:T27"/>
  <sheetViews>
    <sheetView workbookViewId="0">
      <selection activeCell="K17" sqref="K17"/>
    </sheetView>
  </sheetViews>
  <sheetFormatPr defaultColWidth="11" defaultRowHeight="15.75"/>
  <cols>
    <col min="2" max="2" width="7.5" bestFit="1" customWidth="1"/>
    <col min="3" max="3" width="4.625" bestFit="1" customWidth="1"/>
    <col min="8" max="8" width="14" bestFit="1" customWidth="1"/>
    <col min="9" max="10" width="14" customWidth="1"/>
    <col min="11" max="11" width="23.875" bestFit="1" customWidth="1"/>
    <col min="12" max="13" width="23.875" customWidth="1"/>
    <col min="14" max="14" width="20" bestFit="1" customWidth="1"/>
    <col min="15" max="16" width="20" customWidth="1"/>
  </cols>
  <sheetData>
    <row r="1" spans="1:20">
      <c r="A1" s="1" t="s">
        <v>0</v>
      </c>
      <c r="B1" s="1" t="s">
        <v>1</v>
      </c>
      <c r="C1" s="1" t="s">
        <v>37</v>
      </c>
      <c r="D1" s="8" t="s">
        <v>38</v>
      </c>
      <c r="E1" s="1" t="s">
        <v>2</v>
      </c>
      <c r="F1" s="1" t="s">
        <v>37</v>
      </c>
      <c r="G1" s="8" t="s">
        <v>38</v>
      </c>
      <c r="H1" s="1" t="s">
        <v>29</v>
      </c>
      <c r="I1" s="1" t="s">
        <v>37</v>
      </c>
      <c r="J1" s="8" t="s">
        <v>38</v>
      </c>
      <c r="K1" s="1" t="s">
        <v>3</v>
      </c>
      <c r="L1" s="1" t="s">
        <v>37</v>
      </c>
      <c r="M1" s="8" t="s">
        <v>38</v>
      </c>
      <c r="N1" s="2" t="s">
        <v>4</v>
      </c>
      <c r="O1" s="8" t="s">
        <v>37</v>
      </c>
      <c r="P1" s="8" t="s">
        <v>38</v>
      </c>
      <c r="Q1" s="5" t="s">
        <v>30</v>
      </c>
      <c r="S1">
        <v>0</v>
      </c>
      <c r="T1" t="s">
        <v>36</v>
      </c>
    </row>
    <row r="2" spans="1:20">
      <c r="A2" s="3" t="s">
        <v>7</v>
      </c>
      <c r="B2" s="6">
        <v>5.5</v>
      </c>
      <c r="C2" s="6">
        <f>RANK(B2,$B$2:$B$22,1)</f>
        <v>18</v>
      </c>
      <c r="D2" s="6">
        <f>IF(B2=0, 0, IF(C2&lt;5, 5, IF(C2&lt;9, 4, IF(C2&lt; 13, 3, IF(C2 &lt; 17, 2,1)))))</f>
        <v>1</v>
      </c>
      <c r="E2" s="6">
        <v>53</v>
      </c>
      <c r="F2" s="6">
        <f>RANK(E2,$E$2:$E$23,0)</f>
        <v>17</v>
      </c>
      <c r="G2" s="6">
        <f>IF(E2=0, 0, IF(F2&lt;5,5,IF(F2&lt;9,4,IF(F2&lt;13,3,IF(F2&lt;17,2,1)))))</f>
        <v>1</v>
      </c>
      <c r="H2" s="6">
        <v>-1.1499999999999999</v>
      </c>
      <c r="I2" s="6">
        <f>RANK(H2,$H$2:$H$22,0)</f>
        <v>20</v>
      </c>
      <c r="J2" s="6">
        <f>IF(H2=0, 0, IF(I2&lt;5,5,IF(I2&lt;9,4,IF(I2&lt;13,3,IF(I2&lt;17,2,1)))))</f>
        <v>1</v>
      </c>
      <c r="K2" s="6">
        <v>72.03</v>
      </c>
      <c r="L2" s="6">
        <f>RANK(K2,$K$2:$K$22,0)</f>
        <v>5</v>
      </c>
      <c r="M2" s="6">
        <f>IF(K2=0,0,IF(L2&lt;5,5,IF(L2&lt;9,4,IF(L2&lt;13,3,IF(L2&lt;17,2,1)))))</f>
        <v>4</v>
      </c>
      <c r="N2" s="6">
        <v>52.49</v>
      </c>
      <c r="O2" s="6">
        <f>RANK(N2,$N$2:$N$22,1)</f>
        <v>11</v>
      </c>
      <c r="P2" s="6">
        <f t="shared" ref="P2:P22" si="0">IF(O2&lt;5,5,IF(O2&lt;9,4,IF(O2&lt;13,3,IF(O2&lt;17,2,1))))</f>
        <v>3</v>
      </c>
      <c r="Q2" s="6">
        <f t="shared" ref="Q2:Q22" si="1">SUM(D2,G2,J2,M2,P2)</f>
        <v>10</v>
      </c>
      <c r="S2">
        <v>2</v>
      </c>
      <c r="T2" t="s">
        <v>34</v>
      </c>
    </row>
    <row r="3" spans="1:20">
      <c r="A3" s="3" t="s">
        <v>8</v>
      </c>
      <c r="B3" s="6">
        <v>3</v>
      </c>
      <c r="C3" s="6">
        <f>RANK(B3,$B$2:$B$22,1)</f>
        <v>12</v>
      </c>
      <c r="D3" s="6">
        <f t="shared" ref="D3:D22" si="2">IF(B3=0, 0, IF(C3&lt;5, 5, IF(C3&lt;9, 4, IF(C3&lt; 13, 3, IF(C3 &lt; 17, 2,1)))))</f>
        <v>3</v>
      </c>
      <c r="E3" s="6">
        <v>58</v>
      </c>
      <c r="F3" s="6">
        <f t="shared" ref="F3:F22" si="3">RANK(E3,$E$2:$E$23,0)</f>
        <v>13</v>
      </c>
      <c r="G3" s="6">
        <f t="shared" ref="G3:G22" si="4">IF(E3=0, 0, IF(F3&lt;5,5,IF(F3&lt;9,4,IF(F3&lt;13,3,IF(F3&lt;17,2,1)))))</f>
        <v>2</v>
      </c>
      <c r="H3" s="6">
        <v>-0.1</v>
      </c>
      <c r="I3" s="6">
        <f t="shared" ref="I3:I22" si="5">RANK(H3,$H$2:$H$22,0)</f>
        <v>10</v>
      </c>
      <c r="J3" s="6">
        <f t="shared" ref="J2:J22" si="6">IF(I3&lt;5,5,IF(I3&lt;9,4,IF(I3&lt;13,3,IF(I3&lt;17,2,1))))</f>
        <v>3</v>
      </c>
      <c r="K3" s="6">
        <v>8.7899999999999991</v>
      </c>
      <c r="L3" s="6">
        <f>RANK(K3,$K$2:$K$22,0)</f>
        <v>12</v>
      </c>
      <c r="M3" s="6">
        <f t="shared" ref="M3:M22" si="7">IF(K3=0,0,IF(L3&lt;5,5,IF(L3&lt;9,4,IF(L3&lt;13,3,IF(L3&lt;17,2,1)))))</f>
        <v>3</v>
      </c>
      <c r="N3" s="6">
        <v>55.57</v>
      </c>
      <c r="O3" s="6">
        <f>RANK(N3,$N$2:$N$22,1)</f>
        <v>15</v>
      </c>
      <c r="P3" s="6">
        <f t="shared" si="0"/>
        <v>2</v>
      </c>
      <c r="Q3" s="6">
        <f t="shared" si="1"/>
        <v>13</v>
      </c>
      <c r="S3">
        <v>3</v>
      </c>
      <c r="T3" t="s">
        <v>33</v>
      </c>
    </row>
    <row r="4" spans="1:20">
      <c r="A4" s="3" t="s">
        <v>9</v>
      </c>
      <c r="B4" s="6">
        <v>1.4</v>
      </c>
      <c r="C4" s="6">
        <f>RANK(B4,$B$2:$B$22,1)</f>
        <v>8</v>
      </c>
      <c r="D4" s="6">
        <f t="shared" si="2"/>
        <v>4</v>
      </c>
      <c r="E4" s="6">
        <v>78</v>
      </c>
      <c r="F4" s="6">
        <f t="shared" si="3"/>
        <v>1</v>
      </c>
      <c r="G4" s="6">
        <f t="shared" si="4"/>
        <v>5</v>
      </c>
      <c r="H4" s="6">
        <v>1.24</v>
      </c>
      <c r="I4" s="6">
        <f t="shared" si="5"/>
        <v>1</v>
      </c>
      <c r="J4" s="6">
        <f t="shared" si="6"/>
        <v>5</v>
      </c>
      <c r="K4" s="6">
        <v>19.88</v>
      </c>
      <c r="L4" s="6">
        <f>RANK(K4,$K$2:$K$22,0)</f>
        <v>10</v>
      </c>
      <c r="M4" s="6">
        <f t="shared" si="7"/>
        <v>3</v>
      </c>
      <c r="N4" s="6">
        <v>47.29</v>
      </c>
      <c r="O4" s="6">
        <f>RANK(N4,$N$2:$N$22,1)</f>
        <v>7</v>
      </c>
      <c r="P4" s="6">
        <f t="shared" si="0"/>
        <v>4</v>
      </c>
      <c r="Q4" s="6">
        <f t="shared" si="1"/>
        <v>21</v>
      </c>
      <c r="S4">
        <v>4</v>
      </c>
      <c r="T4" t="s">
        <v>32</v>
      </c>
    </row>
    <row r="5" spans="1:20">
      <c r="A5" s="3" t="s">
        <v>10</v>
      </c>
      <c r="B5" s="6">
        <v>2</v>
      </c>
      <c r="C5" s="6">
        <f>RANK(B5,$B$2:$B$22,1)</f>
        <v>10</v>
      </c>
      <c r="D5" s="6">
        <f t="shared" si="2"/>
        <v>3</v>
      </c>
      <c r="E5" s="6">
        <v>52</v>
      </c>
      <c r="F5" s="6">
        <f t="shared" si="3"/>
        <v>18</v>
      </c>
      <c r="G5" s="6">
        <f t="shared" si="4"/>
        <v>1</v>
      </c>
      <c r="H5" s="6">
        <v>-0.56000000000000005</v>
      </c>
      <c r="I5" s="6">
        <f t="shared" si="5"/>
        <v>12</v>
      </c>
      <c r="J5" s="6">
        <f t="shared" si="6"/>
        <v>3</v>
      </c>
      <c r="K5" s="6">
        <v>806.46</v>
      </c>
      <c r="L5" s="6">
        <f>RANK(K5,$K$2:$K$22,0)</f>
        <v>1</v>
      </c>
      <c r="M5" s="6">
        <f t="shared" si="7"/>
        <v>5</v>
      </c>
      <c r="N5" s="7">
        <v>36.58</v>
      </c>
      <c r="O5" s="6">
        <f>RANK(N5,$N$2:$N$22,1)</f>
        <v>4</v>
      </c>
      <c r="P5" s="6">
        <f t="shared" si="0"/>
        <v>5</v>
      </c>
      <c r="Q5" s="6">
        <f t="shared" si="1"/>
        <v>17</v>
      </c>
      <c r="S5">
        <v>5</v>
      </c>
      <c r="T5" t="s">
        <v>31</v>
      </c>
    </row>
    <row r="6" spans="1:20">
      <c r="A6" s="3" t="s">
        <v>11</v>
      </c>
      <c r="B6" s="6">
        <v>0.6</v>
      </c>
      <c r="C6" s="6">
        <f>RANK(B6,$B$2:$B$22,1)</f>
        <v>5</v>
      </c>
      <c r="D6" s="6">
        <f t="shared" si="2"/>
        <v>4</v>
      </c>
      <c r="E6" s="6">
        <v>65</v>
      </c>
      <c r="F6" s="6">
        <f t="shared" si="3"/>
        <v>6</v>
      </c>
      <c r="G6" s="6">
        <f t="shared" si="4"/>
        <v>4</v>
      </c>
      <c r="H6" s="6">
        <v>-0.05</v>
      </c>
      <c r="I6" s="6">
        <f t="shared" si="5"/>
        <v>9</v>
      </c>
      <c r="J6" s="6">
        <f t="shared" si="6"/>
        <v>3</v>
      </c>
      <c r="K6" s="6">
        <v>2.84</v>
      </c>
      <c r="L6" s="6">
        <f>RANK(K6,$K$2:$K$22,0)</f>
        <v>17</v>
      </c>
      <c r="M6" s="6">
        <f t="shared" si="7"/>
        <v>1</v>
      </c>
      <c r="N6" s="6">
        <v>54.32</v>
      </c>
      <c r="O6" s="6">
        <f>RANK(N6,$N$2:$N$22,1)</f>
        <v>14</v>
      </c>
      <c r="P6" s="6">
        <f t="shared" si="0"/>
        <v>2</v>
      </c>
      <c r="Q6" s="6">
        <f t="shared" si="1"/>
        <v>14</v>
      </c>
    </row>
    <row r="7" spans="1:20">
      <c r="A7" s="3" t="s">
        <v>12</v>
      </c>
      <c r="B7" s="6">
        <v>4.4000000000000004</v>
      </c>
      <c r="C7" s="6">
        <f>RANK(B7,$B$2:$B$22,1)</f>
        <v>16</v>
      </c>
      <c r="D7" s="6">
        <f t="shared" si="2"/>
        <v>2</v>
      </c>
      <c r="E7" s="6">
        <v>62</v>
      </c>
      <c r="F7" s="6">
        <f t="shared" si="3"/>
        <v>9</v>
      </c>
      <c r="G7" s="6">
        <f t="shared" si="4"/>
        <v>3</v>
      </c>
      <c r="H7" s="6">
        <v>-0.65</v>
      </c>
      <c r="I7" s="6">
        <f t="shared" si="5"/>
        <v>15</v>
      </c>
      <c r="J7" s="6">
        <f t="shared" si="6"/>
        <v>2</v>
      </c>
      <c r="K7" s="6">
        <v>6.57</v>
      </c>
      <c r="L7" s="6">
        <f>RANK(K7,$K$2:$K$22,0)</f>
        <v>14</v>
      </c>
      <c r="M7" s="6">
        <f t="shared" si="7"/>
        <v>2</v>
      </c>
      <c r="N7" s="6">
        <v>70.849999999999994</v>
      </c>
      <c r="O7" s="6">
        <f>RANK(N7,$N$2:$N$22,1)</f>
        <v>20</v>
      </c>
      <c r="P7" s="6">
        <f t="shared" si="0"/>
        <v>1</v>
      </c>
      <c r="Q7" s="6">
        <f t="shared" si="1"/>
        <v>10</v>
      </c>
    </row>
    <row r="8" spans="1:20">
      <c r="A8" s="3" t="s">
        <v>13</v>
      </c>
      <c r="B8" s="6">
        <v>13.8</v>
      </c>
      <c r="C8" s="6">
        <f>RANK(B8,$B$2:$B$22,1)</f>
        <v>21</v>
      </c>
      <c r="D8" s="6">
        <f t="shared" si="2"/>
        <v>1</v>
      </c>
      <c r="E8" s="6">
        <v>51</v>
      </c>
      <c r="F8" s="6">
        <f t="shared" si="3"/>
        <v>19</v>
      </c>
      <c r="G8" s="6">
        <f t="shared" si="4"/>
        <v>1</v>
      </c>
      <c r="H8" s="6">
        <v>-0.73</v>
      </c>
      <c r="I8" s="6">
        <f t="shared" si="5"/>
        <v>16</v>
      </c>
      <c r="J8" s="6">
        <f t="shared" si="6"/>
        <v>2</v>
      </c>
      <c r="K8" s="6">
        <v>4.8099999999999996</v>
      </c>
      <c r="L8" s="6">
        <f>RANK(K8,$K$2:$K$22,0)</f>
        <v>16</v>
      </c>
      <c r="M8" s="6">
        <f t="shared" si="7"/>
        <v>2</v>
      </c>
      <c r="N8" s="6">
        <v>62.26</v>
      </c>
      <c r="O8" s="6">
        <f>RANK(N8,$N$2:$N$22,1)</f>
        <v>17</v>
      </c>
      <c r="P8" s="6">
        <f t="shared" si="0"/>
        <v>1</v>
      </c>
      <c r="Q8" s="6">
        <f t="shared" si="1"/>
        <v>7</v>
      </c>
    </row>
    <row r="9" spans="1:20">
      <c r="A9" s="3" t="s">
        <v>14</v>
      </c>
      <c r="B9" s="6">
        <v>4.9000000000000004</v>
      </c>
      <c r="C9" s="6">
        <f>RANK(B9,$B$2:$B$22,1)</f>
        <v>17</v>
      </c>
      <c r="D9" s="6">
        <f t="shared" si="2"/>
        <v>1</v>
      </c>
      <c r="E9" s="6">
        <v>56</v>
      </c>
      <c r="F9" s="6">
        <f t="shared" si="3"/>
        <v>15</v>
      </c>
      <c r="G9" s="6">
        <f t="shared" si="4"/>
        <v>2</v>
      </c>
      <c r="H9" s="6">
        <v>-0.92</v>
      </c>
      <c r="I9" s="6">
        <f t="shared" si="5"/>
        <v>18</v>
      </c>
      <c r="J9" s="6">
        <f t="shared" si="6"/>
        <v>1</v>
      </c>
      <c r="K9" s="6">
        <v>511.07</v>
      </c>
      <c r="L9" s="6">
        <f>RANK(K9,$K$2:$K$22,0)</f>
        <v>2</v>
      </c>
      <c r="M9" s="6">
        <f t="shared" si="7"/>
        <v>5</v>
      </c>
      <c r="N9" s="6">
        <v>52.54</v>
      </c>
      <c r="O9" s="6">
        <f>RANK(N9,$N$2:$N$22,1)</f>
        <v>12</v>
      </c>
      <c r="P9" s="6">
        <f t="shared" si="0"/>
        <v>3</v>
      </c>
      <c r="Q9" s="6">
        <f t="shared" si="1"/>
        <v>12</v>
      </c>
    </row>
    <row r="10" spans="1:20">
      <c r="A10" s="3" t="s">
        <v>15</v>
      </c>
      <c r="B10" s="6">
        <v>3.5</v>
      </c>
      <c r="C10" s="6">
        <f>RANK(B10,$B$2:$B$22,1)</f>
        <v>13</v>
      </c>
      <c r="D10" s="6">
        <f t="shared" si="2"/>
        <v>2</v>
      </c>
      <c r="E10" s="6">
        <v>59</v>
      </c>
      <c r="F10" s="6">
        <f t="shared" si="3"/>
        <v>11</v>
      </c>
      <c r="G10" s="6">
        <f t="shared" si="4"/>
        <v>3</v>
      </c>
      <c r="H10" s="6">
        <v>-0.6</v>
      </c>
      <c r="I10" s="6">
        <f t="shared" si="5"/>
        <v>14</v>
      </c>
      <c r="J10" s="6">
        <f t="shared" si="6"/>
        <v>2</v>
      </c>
      <c r="K10" s="6">
        <v>127.15</v>
      </c>
      <c r="L10" s="6">
        <f>RANK(K10,$K$2:$K$22,0)</f>
        <v>4</v>
      </c>
      <c r="M10" s="6">
        <f t="shared" si="7"/>
        <v>5</v>
      </c>
      <c r="N10" s="6">
        <v>48.96</v>
      </c>
      <c r="O10" s="6">
        <f>RANK(N10,$N$2:$N$22,1)</f>
        <v>8</v>
      </c>
      <c r="P10" s="6">
        <f t="shared" si="0"/>
        <v>4</v>
      </c>
      <c r="Q10" s="6">
        <f t="shared" si="1"/>
        <v>16</v>
      </c>
    </row>
    <row r="11" spans="1:20">
      <c r="A11" s="3" t="s">
        <v>16</v>
      </c>
      <c r="B11" s="6">
        <v>-0.8</v>
      </c>
      <c r="C11" s="6">
        <f>RANK(B11,$B$2:$B$22,1)</f>
        <v>1</v>
      </c>
      <c r="D11" s="6">
        <f t="shared" si="2"/>
        <v>5</v>
      </c>
      <c r="E11" s="6">
        <v>0</v>
      </c>
      <c r="F11" s="6">
        <f t="shared" si="3"/>
        <v>21</v>
      </c>
      <c r="G11" s="6">
        <f t="shared" si="4"/>
        <v>0</v>
      </c>
      <c r="H11" s="6">
        <v>-0.57999999999999996</v>
      </c>
      <c r="I11" s="6">
        <f t="shared" si="5"/>
        <v>13</v>
      </c>
      <c r="J11" s="6">
        <f t="shared" si="6"/>
        <v>2</v>
      </c>
      <c r="K11" s="6">
        <v>2.0099999999999998</v>
      </c>
      <c r="L11" s="6">
        <f>RANK(K11,$K$2:$K$22,0)</f>
        <v>19</v>
      </c>
      <c r="M11" s="6">
        <f t="shared" si="7"/>
        <v>1</v>
      </c>
      <c r="N11" s="6">
        <v>64.78</v>
      </c>
      <c r="O11" s="6">
        <f>RANK(N11,$N$2:$N$22,1)</f>
        <v>18</v>
      </c>
      <c r="P11" s="6">
        <f t="shared" si="0"/>
        <v>1</v>
      </c>
      <c r="Q11" s="6">
        <f t="shared" si="1"/>
        <v>9</v>
      </c>
    </row>
    <row r="12" spans="1:20">
      <c r="A12" s="3" t="s">
        <v>17</v>
      </c>
      <c r="B12" s="6">
        <v>6.3</v>
      </c>
      <c r="C12" s="6">
        <f>RANK(B12,$B$2:$B$22,1)</f>
        <v>19</v>
      </c>
      <c r="D12" s="6">
        <f t="shared" si="2"/>
        <v>1</v>
      </c>
      <c r="E12" s="6">
        <v>58</v>
      </c>
      <c r="F12" s="6">
        <f t="shared" si="3"/>
        <v>13</v>
      </c>
      <c r="G12" s="6">
        <f t="shared" si="4"/>
        <v>2</v>
      </c>
      <c r="H12" s="6">
        <v>-1.29</v>
      </c>
      <c r="I12" s="6">
        <f t="shared" si="5"/>
        <v>21</v>
      </c>
      <c r="J12" s="6">
        <f t="shared" si="6"/>
        <v>1</v>
      </c>
      <c r="K12" s="6">
        <v>18.53</v>
      </c>
      <c r="L12" s="6">
        <f>RANK(K12,$K$2:$K$22,0)</f>
        <v>11</v>
      </c>
      <c r="M12" s="6">
        <f t="shared" si="7"/>
        <v>3</v>
      </c>
      <c r="N12" s="6">
        <v>80.87</v>
      </c>
      <c r="O12" s="6">
        <f>RANK(N12,$N$2:$N$22,1)</f>
        <v>21</v>
      </c>
      <c r="P12" s="6">
        <f t="shared" si="0"/>
        <v>1</v>
      </c>
      <c r="Q12" s="6">
        <f t="shared" si="1"/>
        <v>8</v>
      </c>
    </row>
    <row r="13" spans="1:20">
      <c r="A13" s="3" t="s">
        <v>18</v>
      </c>
      <c r="B13" s="6">
        <v>1</v>
      </c>
      <c r="C13" s="6">
        <f>RANK(B13,$B$2:$B$22,1)</f>
        <v>6</v>
      </c>
      <c r="D13" s="6">
        <f t="shared" si="2"/>
        <v>4</v>
      </c>
      <c r="E13" s="6">
        <v>72</v>
      </c>
      <c r="F13" s="6">
        <f t="shared" si="3"/>
        <v>4</v>
      </c>
      <c r="G13" s="6">
        <f t="shared" si="4"/>
        <v>5</v>
      </c>
      <c r="H13" s="6">
        <v>0.1</v>
      </c>
      <c r="I13" s="6">
        <f t="shared" si="5"/>
        <v>5</v>
      </c>
      <c r="J13" s="6">
        <f t="shared" si="6"/>
        <v>4</v>
      </c>
      <c r="K13" s="6">
        <v>26.65</v>
      </c>
      <c r="L13" s="6">
        <f>RANK(K13,$K$2:$K$22,0)</f>
        <v>9</v>
      </c>
      <c r="M13" s="6">
        <f t="shared" si="7"/>
        <v>3</v>
      </c>
      <c r="N13" s="6">
        <v>32.71</v>
      </c>
      <c r="O13" s="6">
        <f>RANK(N13,$N$2:$N$22,1)</f>
        <v>3</v>
      </c>
      <c r="P13" s="6">
        <f t="shared" si="0"/>
        <v>5</v>
      </c>
      <c r="Q13" s="6">
        <f t="shared" si="1"/>
        <v>21</v>
      </c>
    </row>
    <row r="14" spans="1:20">
      <c r="A14" s="3" t="s">
        <v>19</v>
      </c>
      <c r="B14" s="6">
        <v>6.6</v>
      </c>
      <c r="C14" s="6">
        <f>RANK(B14,$B$2:$B$22,1)</f>
        <v>20</v>
      </c>
      <c r="D14" s="6">
        <f t="shared" si="2"/>
        <v>1</v>
      </c>
      <c r="E14" s="6">
        <v>51</v>
      </c>
      <c r="F14" s="6">
        <f t="shared" si="3"/>
        <v>19</v>
      </c>
      <c r="G14" s="6">
        <f t="shared" si="4"/>
        <v>1</v>
      </c>
      <c r="H14" s="6">
        <v>-0.1</v>
      </c>
      <c r="I14" s="6">
        <f t="shared" si="5"/>
        <v>10</v>
      </c>
      <c r="J14" s="6">
        <f t="shared" si="6"/>
        <v>3</v>
      </c>
      <c r="K14" s="6">
        <v>0.92</v>
      </c>
      <c r="L14" s="6">
        <f>RANK(K14,$K$2:$K$22,0)</f>
        <v>20</v>
      </c>
      <c r="M14" s="6">
        <f t="shared" si="7"/>
        <v>1</v>
      </c>
      <c r="N14" s="6">
        <v>67.27</v>
      </c>
      <c r="O14" s="6">
        <f>RANK(N14,$N$2:$N$22,1)</f>
        <v>19</v>
      </c>
      <c r="P14" s="6">
        <f t="shared" si="0"/>
        <v>1</v>
      </c>
      <c r="Q14" s="6">
        <f t="shared" si="1"/>
        <v>7</v>
      </c>
    </row>
    <row r="15" spans="1:20">
      <c r="A15" s="3" t="s">
        <v>20</v>
      </c>
      <c r="B15" s="6">
        <v>2.1</v>
      </c>
      <c r="C15" s="6">
        <f>RANK(B15,$B$2:$B$22,1)</f>
        <v>11</v>
      </c>
      <c r="D15" s="6">
        <f t="shared" si="2"/>
        <v>3</v>
      </c>
      <c r="E15" s="6">
        <v>72</v>
      </c>
      <c r="F15" s="6">
        <f t="shared" si="3"/>
        <v>4</v>
      </c>
      <c r="G15" s="6">
        <f t="shared" si="4"/>
        <v>5</v>
      </c>
      <c r="H15" s="6">
        <v>0.19</v>
      </c>
      <c r="I15" s="6">
        <f t="shared" si="5"/>
        <v>4</v>
      </c>
      <c r="J15" s="6">
        <f t="shared" si="6"/>
        <v>5</v>
      </c>
      <c r="K15" s="6">
        <v>6.32</v>
      </c>
      <c r="L15" s="6">
        <f>RANK(K15,$K$2:$K$22,0)</f>
        <v>15</v>
      </c>
      <c r="M15" s="6">
        <f t="shared" si="7"/>
        <v>2</v>
      </c>
      <c r="N15" s="6">
        <v>0</v>
      </c>
      <c r="O15" s="6">
        <f>RANK(N15,$N$2:$N$22,1)</f>
        <v>1</v>
      </c>
      <c r="P15" s="6">
        <f t="shared" si="0"/>
        <v>5</v>
      </c>
      <c r="Q15" s="6">
        <f t="shared" si="1"/>
        <v>20</v>
      </c>
    </row>
    <row r="16" spans="1:20">
      <c r="A16" s="3" t="s">
        <v>21</v>
      </c>
      <c r="B16" s="6">
        <v>3.5</v>
      </c>
      <c r="C16" s="6">
        <f>RANK(B16,$B$2:$B$22,1)</f>
        <v>13</v>
      </c>
      <c r="D16" s="6">
        <f t="shared" si="2"/>
        <v>2</v>
      </c>
      <c r="E16" s="6">
        <v>59</v>
      </c>
      <c r="F16" s="6">
        <f t="shared" si="3"/>
        <v>11</v>
      </c>
      <c r="G16" s="6">
        <f t="shared" si="4"/>
        <v>3</v>
      </c>
      <c r="H16" s="6">
        <v>-0.03</v>
      </c>
      <c r="I16" s="6">
        <f t="shared" si="5"/>
        <v>7</v>
      </c>
      <c r="J16" s="6">
        <f t="shared" si="6"/>
        <v>4</v>
      </c>
      <c r="K16" s="6">
        <v>2.79</v>
      </c>
      <c r="L16" s="6">
        <f>RANK(K16,$K$2:$K$22,0)</f>
        <v>18</v>
      </c>
      <c r="M16" s="6">
        <f t="shared" si="7"/>
        <v>1</v>
      </c>
      <c r="N16" s="6">
        <v>54.13</v>
      </c>
      <c r="O16" s="6">
        <f>RANK(N16,$N$2:$N$22,1)</f>
        <v>13</v>
      </c>
      <c r="P16" s="6">
        <f t="shared" si="0"/>
        <v>2</v>
      </c>
      <c r="Q16" s="6">
        <f t="shared" si="1"/>
        <v>12</v>
      </c>
    </row>
    <row r="17" spans="1:17">
      <c r="A17" s="3" t="s">
        <v>22</v>
      </c>
      <c r="B17" s="6">
        <v>1.8</v>
      </c>
      <c r="C17" s="6">
        <f>RANK(B17,$B$2:$B$22,1)</f>
        <v>9</v>
      </c>
      <c r="D17" s="6">
        <f t="shared" si="2"/>
        <v>3</v>
      </c>
      <c r="E17" s="6">
        <v>63</v>
      </c>
      <c r="F17" s="6">
        <f t="shared" si="3"/>
        <v>8</v>
      </c>
      <c r="G17" s="6">
        <f t="shared" si="4"/>
        <v>4</v>
      </c>
      <c r="H17" s="6">
        <v>-0.84</v>
      </c>
      <c r="I17" s="6">
        <f t="shared" si="5"/>
        <v>17</v>
      </c>
      <c r="J17" s="6">
        <f t="shared" si="6"/>
        <v>1</v>
      </c>
      <c r="K17" s="6">
        <v>45.21</v>
      </c>
      <c r="L17" s="6">
        <f>RANK(K17,$K$2:$K$22,0)</f>
        <v>7</v>
      </c>
      <c r="M17" s="6">
        <f t="shared" si="7"/>
        <v>4</v>
      </c>
      <c r="N17" s="6">
        <v>57.55</v>
      </c>
      <c r="O17" s="6">
        <f>RANK(N17,$N$2:$N$22,1)</f>
        <v>16</v>
      </c>
      <c r="P17" s="6">
        <f t="shared" si="0"/>
        <v>2</v>
      </c>
      <c r="Q17" s="6">
        <f t="shared" si="1"/>
        <v>14</v>
      </c>
    </row>
    <row r="18" spans="1:17">
      <c r="A18" s="3" t="s">
        <v>23</v>
      </c>
      <c r="B18" s="6">
        <v>3.7</v>
      </c>
      <c r="C18" s="6">
        <f>RANK(B18,$B$2:$B$22,1)</f>
        <v>15</v>
      </c>
      <c r="D18" s="6">
        <f t="shared" si="2"/>
        <v>2</v>
      </c>
      <c r="E18" s="6">
        <v>60</v>
      </c>
      <c r="F18" s="6">
        <f t="shared" si="3"/>
        <v>10</v>
      </c>
      <c r="G18" s="6">
        <f t="shared" si="4"/>
        <v>3</v>
      </c>
      <c r="H18" s="6">
        <v>-0.03</v>
      </c>
      <c r="I18" s="6">
        <f t="shared" si="5"/>
        <v>7</v>
      </c>
      <c r="J18" s="6">
        <f t="shared" si="6"/>
        <v>4</v>
      </c>
      <c r="K18" s="6">
        <v>8.24</v>
      </c>
      <c r="L18" s="6">
        <f>RANK(K18,$K$2:$K$22,0)</f>
        <v>13</v>
      </c>
      <c r="M18" s="6">
        <f t="shared" si="7"/>
        <v>2</v>
      </c>
      <c r="N18" s="6">
        <v>51.23</v>
      </c>
      <c r="O18" s="6">
        <f>RANK(N18,$N$2:$N$22,1)</f>
        <v>10</v>
      </c>
      <c r="P18" s="6">
        <f t="shared" si="0"/>
        <v>3</v>
      </c>
      <c r="Q18" s="6">
        <f t="shared" si="1"/>
        <v>14</v>
      </c>
    </row>
    <row r="19" spans="1:17">
      <c r="A19" s="3" t="s">
        <v>24</v>
      </c>
      <c r="B19" s="6">
        <v>0</v>
      </c>
      <c r="C19" s="6">
        <f>RANK(B19,$B$2:$B$22,1)</f>
        <v>2</v>
      </c>
      <c r="D19" s="6">
        <f t="shared" si="2"/>
        <v>0</v>
      </c>
      <c r="E19" s="6">
        <v>75</v>
      </c>
      <c r="F19" s="6">
        <f t="shared" si="3"/>
        <v>2</v>
      </c>
      <c r="G19" s="6">
        <f t="shared" si="4"/>
        <v>5</v>
      </c>
      <c r="H19" s="6">
        <v>0.84</v>
      </c>
      <c r="I19" s="6">
        <f t="shared" si="5"/>
        <v>2</v>
      </c>
      <c r="J19" s="6">
        <f t="shared" si="6"/>
        <v>5</v>
      </c>
      <c r="K19" s="6">
        <v>0</v>
      </c>
      <c r="L19" s="6">
        <f>RANK(K19,$K$2:$K$22,0)</f>
        <v>21</v>
      </c>
      <c r="M19" s="6">
        <f t="shared" si="7"/>
        <v>0</v>
      </c>
      <c r="N19" s="6">
        <v>0</v>
      </c>
      <c r="O19" s="6">
        <f>RANK(N19,$N$2:$N$22,1)</f>
        <v>1</v>
      </c>
      <c r="P19" s="6">
        <f t="shared" si="0"/>
        <v>5</v>
      </c>
      <c r="Q19" s="6">
        <f t="shared" si="1"/>
        <v>15</v>
      </c>
    </row>
    <row r="20" spans="1:17">
      <c r="A20" s="3" t="s">
        <v>25</v>
      </c>
      <c r="B20" s="6">
        <v>0.2</v>
      </c>
      <c r="C20" s="6">
        <f>RANK(B20,$B$2:$B$22,1)</f>
        <v>4</v>
      </c>
      <c r="D20" s="6">
        <f t="shared" si="2"/>
        <v>5</v>
      </c>
      <c r="E20" s="6">
        <v>64</v>
      </c>
      <c r="F20" s="6">
        <f t="shared" si="3"/>
        <v>7</v>
      </c>
      <c r="G20" s="6">
        <f t="shared" si="4"/>
        <v>4</v>
      </c>
      <c r="H20" s="6">
        <v>-0.96</v>
      </c>
      <c r="I20" s="6">
        <f t="shared" si="5"/>
        <v>19</v>
      </c>
      <c r="J20" s="6">
        <f t="shared" si="6"/>
        <v>1</v>
      </c>
      <c r="K20" s="6">
        <v>40.07</v>
      </c>
      <c r="L20" s="6">
        <f>RANK(K20,$K$2:$K$22,0)</f>
        <v>8</v>
      </c>
      <c r="M20" s="6">
        <f t="shared" si="7"/>
        <v>4</v>
      </c>
      <c r="N20" s="6">
        <v>39.24</v>
      </c>
      <c r="O20" s="6">
        <f>RANK(N20,$N$2:$N$22,1)</f>
        <v>5</v>
      </c>
      <c r="P20" s="6">
        <f t="shared" si="0"/>
        <v>4</v>
      </c>
      <c r="Q20" s="6">
        <f t="shared" si="1"/>
        <v>18</v>
      </c>
    </row>
    <row r="21" spans="1:17">
      <c r="A21" s="3" t="s">
        <v>26</v>
      </c>
      <c r="B21" s="6">
        <v>1.3</v>
      </c>
      <c r="C21" s="6">
        <f>RANK(B21,$B$2:$B$22,1)</f>
        <v>7</v>
      </c>
      <c r="D21" s="6">
        <f t="shared" si="2"/>
        <v>4</v>
      </c>
      <c r="E21" s="6">
        <v>75</v>
      </c>
      <c r="F21" s="6">
        <f t="shared" si="3"/>
        <v>2</v>
      </c>
      <c r="G21" s="6">
        <f t="shared" si="4"/>
        <v>5</v>
      </c>
      <c r="H21" s="6">
        <v>0.7</v>
      </c>
      <c r="I21" s="6">
        <f t="shared" si="5"/>
        <v>3</v>
      </c>
      <c r="J21" s="6">
        <f t="shared" si="6"/>
        <v>5</v>
      </c>
      <c r="K21" s="6">
        <v>162.85</v>
      </c>
      <c r="L21" s="6">
        <f>RANK(K21,$K$2:$K$22,0)</f>
        <v>3</v>
      </c>
      <c r="M21" s="6">
        <f t="shared" si="7"/>
        <v>5</v>
      </c>
      <c r="N21" s="6">
        <v>50.91</v>
      </c>
      <c r="O21" s="6">
        <f>RANK(N21,$N$2:$N$22,1)</f>
        <v>9</v>
      </c>
      <c r="P21" s="6">
        <f t="shared" si="0"/>
        <v>3</v>
      </c>
      <c r="Q21" s="6">
        <f t="shared" si="1"/>
        <v>22</v>
      </c>
    </row>
    <row r="22" spans="1:17">
      <c r="A22" s="3" t="s">
        <v>27</v>
      </c>
      <c r="B22" s="6">
        <v>0</v>
      </c>
      <c r="C22" s="6">
        <f>RANK(B22,$B$2:$B$22,1)</f>
        <v>2</v>
      </c>
      <c r="D22" s="6">
        <f t="shared" si="2"/>
        <v>0</v>
      </c>
      <c r="E22" s="6">
        <v>54</v>
      </c>
      <c r="F22" s="6">
        <f t="shared" si="3"/>
        <v>16</v>
      </c>
      <c r="G22" s="6">
        <f t="shared" si="4"/>
        <v>2</v>
      </c>
      <c r="H22" s="6">
        <v>0.01</v>
      </c>
      <c r="I22" s="6">
        <f t="shared" si="5"/>
        <v>6</v>
      </c>
      <c r="J22" s="6">
        <f t="shared" si="6"/>
        <v>4</v>
      </c>
      <c r="K22" s="6">
        <v>55.92</v>
      </c>
      <c r="L22" s="6">
        <f>RANK(K22,$K$2:$K$22,0)</f>
        <v>6</v>
      </c>
      <c r="M22" s="6">
        <f t="shared" si="7"/>
        <v>4</v>
      </c>
      <c r="N22" s="6">
        <v>42.51</v>
      </c>
      <c r="O22" s="6">
        <f>RANK(N22,$N$2:$N$22,1)</f>
        <v>6</v>
      </c>
      <c r="P22" s="6">
        <f t="shared" si="0"/>
        <v>4</v>
      </c>
      <c r="Q22" s="6">
        <f t="shared" si="1"/>
        <v>14</v>
      </c>
    </row>
    <row r="23" spans="1:17">
      <c r="A23" s="3"/>
    </row>
    <row r="24" spans="1:17">
      <c r="C24" s="6"/>
    </row>
    <row r="27" spans="1:17">
      <c r="A27" t="s">
        <v>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0062D-0576-4DBD-8942-5269FD53BC31}">
  <dimension ref="A1:G22"/>
  <sheetViews>
    <sheetView tabSelected="1" zoomScale="90" zoomScaleNormal="90" workbookViewId="0">
      <selection activeCell="H5" sqref="H5"/>
    </sheetView>
  </sheetViews>
  <sheetFormatPr defaultRowHeight="15.75"/>
  <cols>
    <col min="1" max="1" width="10.75" bestFit="1" customWidth="1"/>
    <col min="2" max="2" width="10.125" bestFit="1" customWidth="1"/>
    <col min="3" max="3" width="21.25" bestFit="1" customWidth="1"/>
    <col min="4" max="4" width="17.5" bestFit="1" customWidth="1"/>
    <col min="5" max="5" width="28.125" bestFit="1" customWidth="1"/>
    <col min="6" max="6" width="22" bestFit="1" customWidth="1"/>
    <col min="7" max="7" width="12.5" bestFit="1" customWidth="1"/>
  </cols>
  <sheetData>
    <row r="1" spans="1:7">
      <c r="A1" t="s">
        <v>39</v>
      </c>
      <c r="B1" t="s">
        <v>40</v>
      </c>
      <c r="C1" t="s">
        <v>41</v>
      </c>
      <c r="D1" t="s">
        <v>29</v>
      </c>
      <c r="E1" t="s">
        <v>42</v>
      </c>
      <c r="F1" t="s">
        <v>43</v>
      </c>
      <c r="G1" t="s">
        <v>30</v>
      </c>
    </row>
    <row r="2" spans="1:7">
      <c r="A2" t="s">
        <v>26</v>
      </c>
      <c r="B2">
        <v>4</v>
      </c>
      <c r="C2">
        <v>5</v>
      </c>
      <c r="D2">
        <v>5</v>
      </c>
      <c r="E2">
        <v>5</v>
      </c>
      <c r="F2">
        <v>3</v>
      </c>
      <c r="G2">
        <v>22</v>
      </c>
    </row>
    <row r="3" spans="1:7">
      <c r="A3" t="s">
        <v>9</v>
      </c>
      <c r="B3">
        <v>4</v>
      </c>
      <c r="C3">
        <v>5</v>
      </c>
      <c r="D3">
        <v>5</v>
      </c>
      <c r="E3">
        <v>3</v>
      </c>
      <c r="F3">
        <v>4</v>
      </c>
      <c r="G3">
        <v>21</v>
      </c>
    </row>
    <row r="4" spans="1:7">
      <c r="A4" t="s">
        <v>18</v>
      </c>
      <c r="B4">
        <v>4</v>
      </c>
      <c r="C4">
        <v>5</v>
      </c>
      <c r="D4">
        <v>4</v>
      </c>
      <c r="E4">
        <v>3</v>
      </c>
      <c r="F4">
        <v>5</v>
      </c>
      <c r="G4">
        <v>21</v>
      </c>
    </row>
    <row r="5" spans="1:7">
      <c r="A5" t="s">
        <v>20</v>
      </c>
      <c r="B5">
        <v>3</v>
      </c>
      <c r="C5">
        <v>5</v>
      </c>
      <c r="D5">
        <v>5</v>
      </c>
      <c r="E5">
        <v>2</v>
      </c>
      <c r="F5">
        <v>5</v>
      </c>
      <c r="G5">
        <v>20</v>
      </c>
    </row>
    <row r="6" spans="1:7">
      <c r="A6" t="s">
        <v>25</v>
      </c>
      <c r="B6">
        <v>5</v>
      </c>
      <c r="C6">
        <v>4</v>
      </c>
      <c r="D6">
        <v>1</v>
      </c>
      <c r="E6">
        <v>4</v>
      </c>
      <c r="F6">
        <v>4</v>
      </c>
      <c r="G6">
        <v>18</v>
      </c>
    </row>
    <row r="7" spans="1:7">
      <c r="A7" t="s">
        <v>10</v>
      </c>
      <c r="B7">
        <v>3</v>
      </c>
      <c r="C7">
        <v>1</v>
      </c>
      <c r="D7">
        <v>3</v>
      </c>
      <c r="E7">
        <v>5</v>
      </c>
      <c r="F7">
        <v>5</v>
      </c>
      <c r="G7">
        <v>17</v>
      </c>
    </row>
    <row r="8" spans="1:7">
      <c r="A8" t="s">
        <v>15</v>
      </c>
      <c r="B8">
        <v>2</v>
      </c>
      <c r="C8">
        <v>3</v>
      </c>
      <c r="D8">
        <v>2</v>
      </c>
      <c r="E8">
        <v>5</v>
      </c>
      <c r="F8">
        <v>4</v>
      </c>
      <c r="G8">
        <v>16</v>
      </c>
    </row>
    <row r="9" spans="1:7">
      <c r="A9" t="s">
        <v>24</v>
      </c>
      <c r="B9">
        <v>0</v>
      </c>
      <c r="C9">
        <v>5</v>
      </c>
      <c r="D9">
        <v>5</v>
      </c>
      <c r="E9">
        <v>0</v>
      </c>
      <c r="F9">
        <v>5</v>
      </c>
      <c r="G9">
        <v>15</v>
      </c>
    </row>
    <row r="10" spans="1:7">
      <c r="A10" t="s">
        <v>11</v>
      </c>
      <c r="B10">
        <v>4</v>
      </c>
      <c r="C10">
        <v>4</v>
      </c>
      <c r="D10">
        <v>3</v>
      </c>
      <c r="E10">
        <v>1</v>
      </c>
      <c r="F10">
        <v>2</v>
      </c>
      <c r="G10">
        <v>14</v>
      </c>
    </row>
    <row r="11" spans="1:7">
      <c r="A11" t="s">
        <v>22</v>
      </c>
      <c r="B11">
        <v>3</v>
      </c>
      <c r="C11">
        <v>4</v>
      </c>
      <c r="D11">
        <v>1</v>
      </c>
      <c r="E11">
        <v>4</v>
      </c>
      <c r="F11">
        <v>2</v>
      </c>
      <c r="G11">
        <v>14</v>
      </c>
    </row>
    <row r="12" spans="1:7">
      <c r="A12" t="s">
        <v>23</v>
      </c>
      <c r="B12">
        <v>2</v>
      </c>
      <c r="C12">
        <v>3</v>
      </c>
      <c r="D12">
        <v>4</v>
      </c>
      <c r="E12">
        <v>2</v>
      </c>
      <c r="F12">
        <v>3</v>
      </c>
      <c r="G12">
        <v>14</v>
      </c>
    </row>
    <row r="13" spans="1:7">
      <c r="A13" t="s">
        <v>27</v>
      </c>
      <c r="B13">
        <v>0</v>
      </c>
      <c r="C13">
        <v>2</v>
      </c>
      <c r="D13">
        <v>4</v>
      </c>
      <c r="E13">
        <v>4</v>
      </c>
      <c r="F13">
        <v>4</v>
      </c>
      <c r="G13">
        <v>14</v>
      </c>
    </row>
    <row r="14" spans="1:7">
      <c r="A14" t="s">
        <v>8</v>
      </c>
      <c r="B14">
        <v>3</v>
      </c>
      <c r="C14">
        <v>2</v>
      </c>
      <c r="D14">
        <v>3</v>
      </c>
      <c r="E14">
        <v>3</v>
      </c>
      <c r="F14">
        <v>2</v>
      </c>
      <c r="G14">
        <v>13</v>
      </c>
    </row>
    <row r="15" spans="1:7">
      <c r="A15" t="s">
        <v>14</v>
      </c>
      <c r="B15">
        <v>1</v>
      </c>
      <c r="C15">
        <v>2</v>
      </c>
      <c r="D15">
        <v>1</v>
      </c>
      <c r="E15">
        <v>5</v>
      </c>
      <c r="F15">
        <v>3</v>
      </c>
      <c r="G15">
        <v>12</v>
      </c>
    </row>
    <row r="16" spans="1:7">
      <c r="A16" t="s">
        <v>21</v>
      </c>
      <c r="B16">
        <v>2</v>
      </c>
      <c r="C16">
        <v>3</v>
      </c>
      <c r="D16">
        <v>4</v>
      </c>
      <c r="E16">
        <v>1</v>
      </c>
      <c r="F16">
        <v>2</v>
      </c>
      <c r="G16">
        <v>12</v>
      </c>
    </row>
    <row r="17" spans="1:7">
      <c r="A17" t="s">
        <v>7</v>
      </c>
      <c r="B17">
        <v>1</v>
      </c>
      <c r="C17">
        <v>1</v>
      </c>
      <c r="D17">
        <v>1</v>
      </c>
      <c r="E17">
        <v>4</v>
      </c>
      <c r="F17">
        <v>3</v>
      </c>
      <c r="G17">
        <v>10</v>
      </c>
    </row>
    <row r="18" spans="1:7">
      <c r="A18" t="s">
        <v>12</v>
      </c>
      <c r="B18">
        <v>2</v>
      </c>
      <c r="C18">
        <v>3</v>
      </c>
      <c r="D18">
        <v>2</v>
      </c>
      <c r="E18">
        <v>2</v>
      </c>
      <c r="F18">
        <v>1</v>
      </c>
      <c r="G18">
        <v>10</v>
      </c>
    </row>
    <row r="19" spans="1:7">
      <c r="A19" t="s">
        <v>16</v>
      </c>
      <c r="B19">
        <v>5</v>
      </c>
      <c r="C19">
        <v>0</v>
      </c>
      <c r="D19">
        <v>2</v>
      </c>
      <c r="E19">
        <v>1</v>
      </c>
      <c r="F19">
        <v>1</v>
      </c>
      <c r="G19">
        <v>9</v>
      </c>
    </row>
    <row r="20" spans="1:7">
      <c r="A20" t="s">
        <v>17</v>
      </c>
      <c r="B20">
        <v>1</v>
      </c>
      <c r="C20">
        <v>2</v>
      </c>
      <c r="D20">
        <v>1</v>
      </c>
      <c r="E20">
        <v>3</v>
      </c>
      <c r="F20">
        <v>1</v>
      </c>
      <c r="G20">
        <v>8</v>
      </c>
    </row>
    <row r="21" spans="1:7">
      <c r="A21" t="s">
        <v>13</v>
      </c>
      <c r="B21">
        <v>1</v>
      </c>
      <c r="C21">
        <v>1</v>
      </c>
      <c r="D21">
        <v>2</v>
      </c>
      <c r="E21">
        <v>2</v>
      </c>
      <c r="F21">
        <v>1</v>
      </c>
      <c r="G21">
        <v>7</v>
      </c>
    </row>
    <row r="22" spans="1:7">
      <c r="A22" t="s">
        <v>19</v>
      </c>
      <c r="B22">
        <v>1</v>
      </c>
      <c r="C22">
        <v>1</v>
      </c>
      <c r="D22">
        <v>3</v>
      </c>
      <c r="E22">
        <v>1</v>
      </c>
      <c r="F22">
        <v>1</v>
      </c>
      <c r="G22">
        <v>7</v>
      </c>
    </row>
  </sheetData>
  <sortState ref="A2:G22">
    <sortCondition descending="1" ref="G2:G22"/>
  </sortState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工作表1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使用者</dc:creator>
  <cp:lastModifiedBy>nkw</cp:lastModifiedBy>
  <dcterms:created xsi:type="dcterms:W3CDTF">2017-08-19T11:27:31Z</dcterms:created>
  <dcterms:modified xsi:type="dcterms:W3CDTF">2017-08-19T12:39:27Z</dcterms:modified>
</cp:coreProperties>
</file>