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b Lab\Box\Crab Lab Group Folder\Seasonal and Diet Field Data\Data entered\"/>
    </mc:Choice>
  </mc:AlternateContent>
  <bookViews>
    <workbookView minimized="1" xWindow="-120" yWindow="-120" windowWidth="29040" windowHeight="17640"/>
  </bookViews>
  <sheets>
    <sheet name="Population" sheetId="1" r:id="rId1"/>
    <sheet name="Biomass" sheetId="2" r:id="rId2"/>
  </sheets>
  <definedNames>
    <definedName name="_xlnm._FilterDatabase" localSheetId="0" hidden="1">Population!$A$1:$U$940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83" i="1" l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62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P40" i="2"/>
  <c r="P34" i="2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1" i="1"/>
  <c r="N650" i="1"/>
  <c r="N649" i="1"/>
  <c r="N648" i="1"/>
  <c r="N647" i="1"/>
  <c r="N646" i="1"/>
  <c r="N645" i="1"/>
  <c r="N644" i="1"/>
  <c r="N641" i="1"/>
  <c r="N643" i="1"/>
  <c r="N642" i="1"/>
  <c r="N640" i="1"/>
  <c r="N639" i="1"/>
  <c r="N638" i="1"/>
  <c r="N637" i="1"/>
  <c r="N636" i="1"/>
  <c r="N635" i="1"/>
  <c r="N634" i="1"/>
  <c r="N633" i="1"/>
  <c r="N632" i="1"/>
  <c r="N631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05" i="1"/>
  <c r="O606" i="1"/>
  <c r="O578" i="1"/>
  <c r="O605" i="1"/>
  <c r="P17" i="2"/>
  <c r="P12" i="2"/>
  <c r="P9" i="2"/>
  <c r="P6" i="2"/>
  <c r="P2" i="2"/>
  <c r="O576" i="1"/>
  <c r="O577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2" i="1"/>
  <c r="N130" i="1"/>
  <c r="N196" i="1"/>
  <c r="N341" i="1"/>
  <c r="N366" i="1"/>
  <c r="N393" i="1"/>
  <c r="N447" i="1"/>
  <c r="N446" i="1"/>
  <c r="N471" i="1"/>
  <c r="N491" i="1"/>
  <c r="N490" i="1"/>
  <c r="N511" i="1"/>
  <c r="N531" i="1"/>
  <c r="N556" i="1"/>
  <c r="N213" i="1"/>
  <c r="N240" i="1"/>
  <c r="N263" i="1"/>
  <c r="N262" i="1"/>
  <c r="N312" i="1"/>
  <c r="N110" i="1"/>
  <c r="N109" i="1"/>
  <c r="N132" i="1"/>
  <c r="N152" i="1"/>
  <c r="N151" i="1"/>
  <c r="N175" i="1"/>
  <c r="N174" i="1"/>
  <c r="N197" i="1"/>
  <c r="N343" i="1"/>
  <c r="N342" i="1"/>
  <c r="N367" i="1"/>
  <c r="N395" i="1"/>
  <c r="N394" i="1"/>
  <c r="N418" i="1"/>
  <c r="N417" i="1"/>
  <c r="N449" i="1"/>
  <c r="N448" i="1"/>
  <c r="N18" i="1"/>
  <c r="N61" i="1"/>
  <c r="N473" i="1"/>
  <c r="N472" i="1"/>
  <c r="N493" i="1"/>
  <c r="N492" i="1"/>
  <c r="N513" i="1"/>
  <c r="N512" i="1"/>
  <c r="N533" i="1"/>
  <c r="N532" i="1"/>
  <c r="N558" i="1"/>
  <c r="N557" i="1"/>
  <c r="N215" i="1"/>
  <c r="N214" i="1"/>
  <c r="N242" i="1"/>
  <c r="N241" i="1"/>
  <c r="N265" i="1"/>
  <c r="N264" i="1"/>
  <c r="N294" i="1"/>
  <c r="N313" i="1"/>
  <c r="N111" i="1"/>
  <c r="N133" i="1"/>
  <c r="N153" i="1"/>
  <c r="N176" i="1"/>
  <c r="N198" i="1"/>
  <c r="N344" i="1"/>
  <c r="N368" i="1"/>
  <c r="N396" i="1"/>
  <c r="N419" i="1"/>
  <c r="N450" i="1"/>
  <c r="N494" i="1"/>
  <c r="N559" i="1"/>
  <c r="N216" i="1"/>
  <c r="N266" i="1"/>
  <c r="N315" i="1"/>
  <c r="N314" i="1"/>
  <c r="N112" i="1"/>
  <c r="N134" i="1"/>
  <c r="N154" i="1"/>
  <c r="N177" i="1"/>
  <c r="N199" i="1"/>
  <c r="N345" i="1"/>
  <c r="N369" i="1"/>
  <c r="N397" i="1"/>
  <c r="N420" i="1"/>
  <c r="N451" i="1"/>
  <c r="N2" i="1"/>
  <c r="N90" i="1"/>
  <c r="N474" i="1"/>
  <c r="N495" i="1"/>
  <c r="N514" i="1"/>
  <c r="N534" i="1"/>
  <c r="N560" i="1"/>
  <c r="N217" i="1"/>
  <c r="N243" i="1"/>
  <c r="N267" i="1"/>
  <c r="N295" i="1"/>
  <c r="N316" i="1"/>
  <c r="N114" i="1"/>
  <c r="N113" i="1"/>
  <c r="N136" i="1"/>
  <c r="N135" i="1"/>
  <c r="N155" i="1"/>
  <c r="N179" i="1"/>
  <c r="N178" i="1"/>
  <c r="N201" i="1"/>
  <c r="N200" i="1"/>
  <c r="N347" i="1"/>
  <c r="N346" i="1"/>
  <c r="N371" i="1"/>
  <c r="N370" i="1"/>
  <c r="N399" i="1"/>
  <c r="N398" i="1"/>
  <c r="N422" i="1"/>
  <c r="N421" i="1"/>
  <c r="N453" i="1"/>
  <c r="N452" i="1"/>
  <c r="N3" i="1"/>
  <c r="N475" i="1"/>
  <c r="N496" i="1"/>
  <c r="N515" i="1"/>
  <c r="N535" i="1"/>
  <c r="N561" i="1"/>
  <c r="N219" i="1"/>
  <c r="N218" i="1"/>
  <c r="N245" i="1"/>
  <c r="N244" i="1"/>
  <c r="N269" i="1"/>
  <c r="N268" i="1"/>
  <c r="N297" i="1"/>
  <c r="N296" i="1"/>
  <c r="N318" i="1"/>
  <c r="N317" i="1"/>
  <c r="N116" i="1"/>
  <c r="N115" i="1"/>
  <c r="N138" i="1"/>
  <c r="N137" i="1"/>
  <c r="N157" i="1"/>
  <c r="N156" i="1"/>
  <c r="N181" i="1"/>
  <c r="N180" i="1"/>
  <c r="N202" i="1"/>
  <c r="N349" i="1"/>
  <c r="N348" i="1"/>
  <c r="N373" i="1"/>
  <c r="N372" i="1"/>
  <c r="N401" i="1"/>
  <c r="N400" i="1"/>
  <c r="N424" i="1"/>
  <c r="N423" i="1"/>
  <c r="N455" i="1"/>
  <c r="N454" i="1"/>
  <c r="N4" i="1"/>
  <c r="N19" i="1"/>
  <c r="N43" i="1"/>
  <c r="N62" i="1"/>
  <c r="N91" i="1"/>
  <c r="N477" i="1"/>
  <c r="N476" i="1"/>
  <c r="N498" i="1"/>
  <c r="N497" i="1"/>
  <c r="N516" i="1"/>
  <c r="N537" i="1"/>
  <c r="N536" i="1"/>
  <c r="N562" i="1"/>
  <c r="N220" i="1"/>
  <c r="N222" i="1"/>
  <c r="N221" i="1"/>
  <c r="N247" i="1"/>
  <c r="N246" i="1"/>
  <c r="N248" i="1"/>
  <c r="N271" i="1"/>
  <c r="N270" i="1"/>
  <c r="N299" i="1"/>
  <c r="N298" i="1"/>
  <c r="N320" i="1"/>
  <c r="N319" i="1"/>
  <c r="N117" i="1"/>
  <c r="N118" i="1"/>
  <c r="N139" i="1"/>
  <c r="N140" i="1"/>
  <c r="N158" i="1"/>
  <c r="N160" i="1"/>
  <c r="N159" i="1"/>
  <c r="N182" i="1"/>
  <c r="N203" i="1"/>
  <c r="N204" i="1"/>
  <c r="N351" i="1"/>
  <c r="N350" i="1"/>
  <c r="N375" i="1"/>
  <c r="N374" i="1"/>
  <c r="N403" i="1"/>
  <c r="N402" i="1"/>
  <c r="N426" i="1"/>
  <c r="N425" i="1"/>
  <c r="N457" i="1"/>
  <c r="N456" i="1"/>
  <c r="N5" i="1"/>
  <c r="N20" i="1"/>
  <c r="N44" i="1"/>
  <c r="N63" i="1"/>
  <c r="N92" i="1"/>
  <c r="N479" i="1"/>
  <c r="N478" i="1"/>
  <c r="N500" i="1"/>
  <c r="N499" i="1"/>
  <c r="N518" i="1"/>
  <c r="N517" i="1"/>
  <c r="N539" i="1"/>
  <c r="N538" i="1"/>
  <c r="N564" i="1"/>
  <c r="N563" i="1"/>
  <c r="N223" i="1"/>
  <c r="N224" i="1"/>
  <c r="N249" i="1"/>
  <c r="N272" i="1"/>
  <c r="N274" i="1"/>
  <c r="N273" i="1"/>
  <c r="N300" i="1"/>
  <c r="N301" i="1"/>
  <c r="N321" i="1"/>
  <c r="N322" i="1"/>
  <c r="N120" i="1"/>
  <c r="N119" i="1"/>
  <c r="N121" i="1"/>
  <c r="N142" i="1"/>
  <c r="N141" i="1"/>
  <c r="N161" i="1"/>
  <c r="N162" i="1"/>
  <c r="N183" i="1"/>
  <c r="N184" i="1"/>
  <c r="N205" i="1"/>
  <c r="N206" i="1"/>
  <c r="N353" i="1"/>
  <c r="N352" i="1"/>
  <c r="N376" i="1"/>
  <c r="N405" i="1"/>
  <c r="N404" i="1"/>
  <c r="N427" i="1"/>
  <c r="N458" i="1"/>
  <c r="N6" i="1"/>
  <c r="N21" i="1"/>
  <c r="N45" i="1"/>
  <c r="N65" i="1"/>
  <c r="N64" i="1"/>
  <c r="N66" i="1"/>
  <c r="N94" i="1"/>
  <c r="N93" i="1"/>
  <c r="N481" i="1"/>
  <c r="N480" i="1"/>
  <c r="N502" i="1"/>
  <c r="N501" i="1"/>
  <c r="N519" i="1"/>
  <c r="N540" i="1"/>
  <c r="N566" i="1"/>
  <c r="N565" i="1"/>
  <c r="N227" i="1"/>
  <c r="N225" i="1"/>
  <c r="N226" i="1"/>
  <c r="N228" i="1"/>
  <c r="N250" i="1"/>
  <c r="N251" i="1"/>
  <c r="N277" i="1"/>
  <c r="N275" i="1"/>
  <c r="N276" i="1"/>
  <c r="N279" i="1"/>
  <c r="N278" i="1"/>
  <c r="N302" i="1"/>
  <c r="N303" i="1"/>
  <c r="N325" i="1"/>
  <c r="N323" i="1"/>
  <c r="N324" i="1"/>
  <c r="N326" i="1"/>
  <c r="N122" i="1"/>
  <c r="N163" i="1"/>
  <c r="N164" i="1"/>
  <c r="N185" i="1"/>
  <c r="N186" i="1"/>
  <c r="N207" i="1"/>
  <c r="N208" i="1"/>
  <c r="N354" i="1"/>
  <c r="N377" i="1"/>
  <c r="N460" i="1"/>
  <c r="N459" i="1"/>
  <c r="N7" i="1"/>
  <c r="N9" i="1"/>
  <c r="N8" i="1"/>
  <c r="N23" i="1"/>
  <c r="N22" i="1"/>
  <c r="N24" i="1"/>
  <c r="N46" i="1"/>
  <c r="N68" i="1"/>
  <c r="N67" i="1"/>
  <c r="N95" i="1"/>
  <c r="N482" i="1"/>
  <c r="N503" i="1"/>
  <c r="N520" i="1"/>
  <c r="N521" i="1"/>
  <c r="N541" i="1"/>
  <c r="N543" i="1"/>
  <c r="N542" i="1"/>
  <c r="N568" i="1"/>
  <c r="N567" i="1"/>
  <c r="N569" i="1"/>
  <c r="N230" i="1"/>
  <c r="N229" i="1"/>
  <c r="N231" i="1"/>
  <c r="N253" i="1"/>
  <c r="N252" i="1"/>
  <c r="N254" i="1"/>
  <c r="N281" i="1"/>
  <c r="N280" i="1"/>
  <c r="N282" i="1"/>
  <c r="N304" i="1"/>
  <c r="N305" i="1"/>
  <c r="N306" i="1"/>
  <c r="N307" i="1"/>
  <c r="N327" i="1"/>
  <c r="N328" i="1"/>
  <c r="N329" i="1"/>
  <c r="N165" i="1"/>
  <c r="N355" i="1"/>
  <c r="N10" i="1"/>
  <c r="N11" i="1"/>
  <c r="N25" i="1"/>
  <c r="N26" i="1"/>
  <c r="N47" i="1"/>
  <c r="N69" i="1"/>
  <c r="N71" i="1"/>
  <c r="N70" i="1"/>
  <c r="N96" i="1"/>
  <c r="N483" i="1"/>
  <c r="N484" i="1"/>
  <c r="N504" i="1"/>
  <c r="N505" i="1"/>
  <c r="N522" i="1"/>
  <c r="N523" i="1"/>
  <c r="N544" i="1"/>
  <c r="N545" i="1"/>
  <c r="N571" i="1"/>
  <c r="N570" i="1"/>
  <c r="N573" i="1"/>
  <c r="N572" i="1"/>
  <c r="N232" i="1"/>
  <c r="N233" i="1"/>
  <c r="N284" i="1"/>
  <c r="N283" i="1"/>
  <c r="N285" i="1"/>
  <c r="N331" i="1"/>
  <c r="N330" i="1"/>
  <c r="N332" i="1"/>
  <c r="N166" i="1"/>
  <c r="N167" i="1"/>
  <c r="N428" i="1"/>
  <c r="N12" i="1"/>
  <c r="N13" i="1"/>
  <c r="N27" i="1"/>
  <c r="N28" i="1"/>
  <c r="N48" i="1"/>
  <c r="N49" i="1"/>
  <c r="N72" i="1"/>
  <c r="N73" i="1"/>
  <c r="N74" i="1"/>
  <c r="N97" i="1"/>
  <c r="N98" i="1"/>
  <c r="N485" i="1"/>
  <c r="N486" i="1"/>
  <c r="N506" i="1"/>
  <c r="N507" i="1"/>
  <c r="N525" i="1"/>
  <c r="N524" i="1"/>
  <c r="N526" i="1"/>
  <c r="N547" i="1"/>
  <c r="N546" i="1"/>
  <c r="N548" i="1"/>
  <c r="N256" i="1"/>
  <c r="N255" i="1"/>
  <c r="N257" i="1"/>
  <c r="N286" i="1"/>
  <c r="N333" i="1"/>
  <c r="N334" i="1"/>
  <c r="N143" i="1"/>
  <c r="N168" i="1"/>
  <c r="N356" i="1"/>
  <c r="N461" i="1"/>
  <c r="N14" i="1"/>
  <c r="N29" i="1"/>
  <c r="N30" i="1"/>
  <c r="N50" i="1"/>
  <c r="N51" i="1"/>
  <c r="N75" i="1"/>
  <c r="N76" i="1"/>
  <c r="N99" i="1"/>
  <c r="N100" i="1"/>
  <c r="N527" i="1"/>
  <c r="N549" i="1"/>
  <c r="N335" i="1"/>
  <c r="N188" i="1"/>
  <c r="N187" i="1"/>
  <c r="N378" i="1"/>
  <c r="N379" i="1"/>
  <c r="N406" i="1"/>
  <c r="N430" i="1"/>
  <c r="N429" i="1"/>
  <c r="N462" i="1"/>
  <c r="N31" i="1"/>
  <c r="N32" i="1"/>
  <c r="N52" i="1"/>
  <c r="N77" i="1"/>
  <c r="N78" i="1"/>
  <c r="N101" i="1"/>
  <c r="N102" i="1"/>
  <c r="N487" i="1"/>
  <c r="N144" i="1"/>
  <c r="N357" i="1"/>
  <c r="N380" i="1"/>
  <c r="N381" i="1"/>
  <c r="N408" i="1"/>
  <c r="N407" i="1"/>
  <c r="N431" i="1"/>
  <c r="N432" i="1"/>
  <c r="N463" i="1"/>
  <c r="N34" i="1"/>
  <c r="N33" i="1"/>
  <c r="N35" i="1"/>
  <c r="N53" i="1"/>
  <c r="N54" i="1"/>
  <c r="N79" i="1"/>
  <c r="N80" i="1"/>
  <c r="N104" i="1"/>
  <c r="N103" i="1"/>
  <c r="N508" i="1"/>
  <c r="N528" i="1"/>
  <c r="N574" i="1"/>
  <c r="N258" i="1"/>
  <c r="N287" i="1"/>
  <c r="N288" i="1"/>
  <c r="N308" i="1"/>
  <c r="N336" i="1"/>
  <c r="N170" i="1"/>
  <c r="N169" i="1"/>
  <c r="N209" i="1"/>
  <c r="N358" i="1"/>
  <c r="N382" i="1"/>
  <c r="N409" i="1"/>
  <c r="N410" i="1"/>
  <c r="N433" i="1"/>
  <c r="N464" i="1"/>
  <c r="N465" i="1"/>
  <c r="N15" i="1"/>
  <c r="N36" i="1"/>
  <c r="N37" i="1"/>
  <c r="N55" i="1"/>
  <c r="N56" i="1"/>
  <c r="N81" i="1"/>
  <c r="N82" i="1"/>
  <c r="N83" i="1"/>
  <c r="N105" i="1"/>
  <c r="N509" i="1"/>
  <c r="N551" i="1"/>
  <c r="N550" i="1"/>
  <c r="N234" i="1"/>
  <c r="N145" i="1"/>
  <c r="N171" i="1"/>
  <c r="N190" i="1"/>
  <c r="N189" i="1"/>
  <c r="N383" i="1"/>
  <c r="N38" i="1"/>
  <c r="N84" i="1"/>
  <c r="N85" i="1"/>
  <c r="N106" i="1"/>
  <c r="N552" i="1"/>
  <c r="N259" i="1"/>
  <c r="N309" i="1"/>
  <c r="N337" i="1"/>
  <c r="N123" i="1"/>
  <c r="N384" i="1"/>
  <c r="N412" i="1"/>
  <c r="N411" i="1"/>
  <c r="N434" i="1"/>
  <c r="N466" i="1"/>
  <c r="N16" i="1"/>
  <c r="N39" i="1"/>
  <c r="N57" i="1"/>
  <c r="N58" i="1"/>
  <c r="N86" i="1"/>
  <c r="N107" i="1"/>
  <c r="N488" i="1"/>
  <c r="N529" i="1"/>
  <c r="N289" i="1"/>
  <c r="N338" i="1"/>
  <c r="N146" i="1"/>
  <c r="N191" i="1"/>
  <c r="N359" i="1"/>
  <c r="N385" i="1"/>
  <c r="N413" i="1"/>
  <c r="N436" i="1"/>
  <c r="N435" i="1"/>
  <c r="N467" i="1"/>
  <c r="N59" i="1"/>
  <c r="N87" i="1"/>
  <c r="N88" i="1"/>
  <c r="N108" i="1"/>
  <c r="N554" i="1"/>
  <c r="N553" i="1"/>
  <c r="N235" i="1"/>
  <c r="N290" i="1"/>
  <c r="N360" i="1"/>
  <c r="N386" i="1"/>
  <c r="N438" i="1"/>
  <c r="N437" i="1"/>
  <c r="N60" i="1"/>
  <c r="N361" i="1"/>
  <c r="N387" i="1"/>
  <c r="N414" i="1"/>
  <c r="N439" i="1"/>
  <c r="N468" i="1"/>
  <c r="N131" i="1"/>
</calcChain>
</file>

<file path=xl/sharedStrings.xml><?xml version="1.0" encoding="utf-8"?>
<sst xmlns="http://schemas.openxmlformats.org/spreadsheetml/2006/main" count="6547" uniqueCount="94">
  <si>
    <t>Site</t>
  </si>
  <si>
    <t>Year</t>
  </si>
  <si>
    <t>Month</t>
  </si>
  <si>
    <t>Day</t>
  </si>
  <si>
    <t>Transect</t>
  </si>
  <si>
    <t>Sorter</t>
  </si>
  <si>
    <t>Spacing</t>
  </si>
  <si>
    <t>Taxa</t>
  </si>
  <si>
    <t>Box #</t>
  </si>
  <si>
    <t>Eggs</t>
  </si>
  <si>
    <t>Stage</t>
  </si>
  <si>
    <t>Count</t>
  </si>
  <si>
    <t>Width/length mm</t>
  </si>
  <si>
    <t>Abundance</t>
  </si>
  <si>
    <t>Weight</t>
  </si>
  <si>
    <t>NPS counts</t>
  </si>
  <si>
    <t>EstimatedWt</t>
  </si>
  <si>
    <t>EstimatedBM</t>
  </si>
  <si>
    <t>Checked</t>
  </si>
  <si>
    <t>Percos</t>
  </si>
  <si>
    <t>A</t>
  </si>
  <si>
    <t>Emerita analoga</t>
  </si>
  <si>
    <t>New</t>
  </si>
  <si>
    <t>Ovigerous female</t>
  </si>
  <si>
    <t>Eyespot</t>
  </si>
  <si>
    <t>Non-ovigerous female</t>
  </si>
  <si>
    <t>Male</t>
  </si>
  <si>
    <t>Unsexed</t>
  </si>
  <si>
    <t>Megalope</t>
  </si>
  <si>
    <t>Lepidopa californica</t>
  </si>
  <si>
    <t>B</t>
  </si>
  <si>
    <t>JM, LB, NS</t>
  </si>
  <si>
    <t>C</t>
  </si>
  <si>
    <t>D</t>
  </si>
  <si>
    <t>Blepharipoda occidentalis</t>
  </si>
  <si>
    <t>E</t>
  </si>
  <si>
    <t>Nephtys californiensis</t>
  </si>
  <si>
    <t>partial</t>
  </si>
  <si>
    <t>Notes</t>
  </si>
  <si>
    <t>Callianax biplicata</t>
  </si>
  <si>
    <t>Excirolana chiltoni</t>
  </si>
  <si>
    <t>Scoletoma zonata</t>
  </si>
  <si>
    <t>Refugio</t>
  </si>
  <si>
    <t>JM, LB</t>
  </si>
  <si>
    <t>Paranemertes californica</t>
  </si>
  <si>
    <t>Grey</t>
  </si>
  <si>
    <t>JM, LB, FP</t>
  </si>
  <si>
    <t>Just dropped</t>
  </si>
  <si>
    <t>Gnorimosphaeroma noblei</t>
  </si>
  <si>
    <t>Bechers</t>
  </si>
  <si>
    <t>LB, KE, NS</t>
  </si>
  <si>
    <t>A close to creek</t>
  </si>
  <si>
    <t>Partial</t>
  </si>
  <si>
    <t>Partial new eggs</t>
  </si>
  <si>
    <t>Excirolana</t>
  </si>
  <si>
    <t>Date</t>
  </si>
  <si>
    <t>JM</t>
  </si>
  <si>
    <t>HM</t>
  </si>
  <si>
    <t>.</t>
  </si>
  <si>
    <t>Madden</t>
  </si>
  <si>
    <t>Ovigerous</t>
  </si>
  <si>
    <t>Non-ovigerous</t>
  </si>
  <si>
    <t>State</t>
  </si>
  <si>
    <t>Biomass (g)</t>
  </si>
  <si>
    <t>Number of cores</t>
  </si>
  <si>
    <t>Core size/depth</t>
  </si>
  <si>
    <t>Transect length</t>
  </si>
  <si>
    <t>NA</t>
  </si>
  <si>
    <t>Length (mm)</t>
  </si>
  <si>
    <t>Madden, Beresford</t>
  </si>
  <si>
    <t>Arabella iricolor</t>
  </si>
  <si>
    <t>one crab is lavender color morph</t>
  </si>
  <si>
    <t>Excirolana spp.</t>
  </si>
  <si>
    <t>10.16, 8.88</t>
  </si>
  <si>
    <t>Polychaete</t>
  </si>
  <si>
    <t>R Beach</t>
  </si>
  <si>
    <t>new eggs</t>
  </si>
  <si>
    <t>Dispio spp.</t>
  </si>
  <si>
    <t>Nephtys spp.</t>
  </si>
  <si>
    <t>Archaeomysis grebnitzki</t>
  </si>
  <si>
    <t>Tivela stultornum</t>
  </si>
  <si>
    <t>Beresford</t>
  </si>
  <si>
    <t>LB</t>
  </si>
  <si>
    <t>Archaeomysis grebnitzkii</t>
  </si>
  <si>
    <t>Donax gouldii</t>
  </si>
  <si>
    <t>Nemertean</t>
  </si>
  <si>
    <t>Non-ovigerous Partial</t>
  </si>
  <si>
    <t>Amphipod</t>
  </si>
  <si>
    <t>Scolelepis squamata</t>
  </si>
  <si>
    <t>Spionid spp.</t>
  </si>
  <si>
    <t>16.71, 15.39</t>
  </si>
  <si>
    <t>Hemipodia simplex</t>
  </si>
  <si>
    <t>Amphipod 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</si>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</sst>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4"/>
  <sheetViews>
    <sheetView tabSelected="1" topLeftCell="L1" workbookViewId="0">
      <pane ySplit="1" topLeftCell="A148" activePane="bottomLeft" state="frozen"/>
      <selection activeCell="F1" sqref="F1"/>
      <selection pane="bottomLeft" activeCell="J901" sqref="J901"/>
    </sheetView>
  </sheetViews>
  <sheetFormatPr defaultRowHeight="15" x14ac:dyDescent="0.25"/>
  <cols>
    <col min="1" max="2" width="14.42578125" customWidth="1"/>
    <col min="7" max="7" width="11" customWidth="1"/>
    <col min="9" max="9" width="20" customWidth="1"/>
    <col min="11" max="11" width="12.42578125" customWidth="1"/>
    <col min="12" max="12" width="21.7109375" customWidth="1"/>
    <col min="14" max="14" width="18.7109375" style="3" customWidth="1"/>
    <col min="15" max="15" width="14.85546875" customWidth="1"/>
    <col min="16" max="16" width="12" customWidth="1"/>
    <col min="17" max="17" width="10.7109375" customWidth="1"/>
    <col min="18" max="18" width="17.85546875" customWidth="1"/>
    <col min="19" max="19" width="15.28515625" customWidth="1"/>
  </cols>
  <sheetData>
    <row r="1" spans="1:21" x14ac:dyDescent="0.25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38</v>
      </c>
    </row>
    <row r="2" spans="1:21" x14ac:dyDescent="0.25">
      <c r="A2" t="s">
        <v>49</v>
      </c>
      <c r="B2" s="1">
        <v>43631</v>
      </c>
      <c r="C2">
        <v>2019</v>
      </c>
      <c r="D2">
        <v>6</v>
      </c>
      <c r="E2">
        <v>15</v>
      </c>
      <c r="F2" t="s">
        <v>20</v>
      </c>
      <c r="G2" t="s">
        <v>50</v>
      </c>
      <c r="H2">
        <v>0.4</v>
      </c>
      <c r="I2" t="s">
        <v>21</v>
      </c>
      <c r="J2">
        <v>10</v>
      </c>
      <c r="L2" t="s">
        <v>27</v>
      </c>
      <c r="M2">
        <v>9</v>
      </c>
      <c r="N2" s="3">
        <f t="shared" ref="N2:N16" si="0">(0.52*J2)+1.1</f>
        <v>6.3000000000000007</v>
      </c>
      <c r="O2">
        <f>M2*(H2/0.007854)</f>
        <v>458.36516424751721</v>
      </c>
    </row>
    <row r="3" spans="1:21" x14ac:dyDescent="0.25">
      <c r="A3" t="s">
        <v>49</v>
      </c>
      <c r="B3" s="1">
        <v>43631</v>
      </c>
      <c r="C3">
        <v>2019</v>
      </c>
      <c r="D3">
        <v>6</v>
      </c>
      <c r="E3">
        <v>15</v>
      </c>
      <c r="F3" t="s">
        <v>20</v>
      </c>
      <c r="G3" t="s">
        <v>50</v>
      </c>
      <c r="H3">
        <v>0.4</v>
      </c>
      <c r="I3" t="s">
        <v>21</v>
      </c>
      <c r="J3">
        <v>12</v>
      </c>
      <c r="L3" t="s">
        <v>26</v>
      </c>
      <c r="M3">
        <v>2</v>
      </c>
      <c r="N3" s="3">
        <f t="shared" si="0"/>
        <v>7.34</v>
      </c>
      <c r="O3">
        <f t="shared" ref="O3:O66" si="1">M3*(H3/0.007854)</f>
        <v>101.85892538833716</v>
      </c>
    </row>
    <row r="4" spans="1:21" x14ac:dyDescent="0.25">
      <c r="A4" t="s">
        <v>49</v>
      </c>
      <c r="B4" s="1">
        <v>43631</v>
      </c>
      <c r="C4">
        <v>2019</v>
      </c>
      <c r="D4">
        <v>6</v>
      </c>
      <c r="E4">
        <v>15</v>
      </c>
      <c r="F4" t="s">
        <v>20</v>
      </c>
      <c r="G4" t="s">
        <v>50</v>
      </c>
      <c r="H4">
        <v>0.4</v>
      </c>
      <c r="I4" t="s">
        <v>21</v>
      </c>
      <c r="J4">
        <v>14</v>
      </c>
      <c r="L4" t="s">
        <v>26</v>
      </c>
      <c r="M4">
        <v>7</v>
      </c>
      <c r="N4" s="3">
        <f t="shared" si="0"/>
        <v>8.3800000000000008</v>
      </c>
      <c r="O4">
        <f t="shared" si="1"/>
        <v>356.50623885918003</v>
      </c>
    </row>
    <row r="5" spans="1:21" x14ac:dyDescent="0.25">
      <c r="A5" t="s">
        <v>49</v>
      </c>
      <c r="B5" s="1">
        <v>43631</v>
      </c>
      <c r="C5">
        <v>2019</v>
      </c>
      <c r="D5">
        <v>6</v>
      </c>
      <c r="E5">
        <v>15</v>
      </c>
      <c r="F5" t="s">
        <v>20</v>
      </c>
      <c r="G5" t="s">
        <v>50</v>
      </c>
      <c r="H5">
        <v>0.4</v>
      </c>
      <c r="I5" t="s">
        <v>21</v>
      </c>
      <c r="J5">
        <v>16</v>
      </c>
      <c r="L5" t="s">
        <v>26</v>
      </c>
      <c r="M5">
        <v>2</v>
      </c>
      <c r="N5" s="3">
        <f t="shared" si="0"/>
        <v>9.42</v>
      </c>
      <c r="O5">
        <f t="shared" si="1"/>
        <v>101.85892538833716</v>
      </c>
    </row>
    <row r="6" spans="1:21" x14ac:dyDescent="0.25">
      <c r="A6" t="s">
        <v>49</v>
      </c>
      <c r="B6" s="1">
        <v>43631</v>
      </c>
      <c r="C6">
        <v>2019</v>
      </c>
      <c r="D6">
        <v>6</v>
      </c>
      <c r="E6">
        <v>15</v>
      </c>
      <c r="F6" t="s">
        <v>20</v>
      </c>
      <c r="G6" t="s">
        <v>50</v>
      </c>
      <c r="H6">
        <v>0.4</v>
      </c>
      <c r="I6" t="s">
        <v>21</v>
      </c>
      <c r="J6">
        <v>18</v>
      </c>
      <c r="L6" t="s">
        <v>26</v>
      </c>
      <c r="M6">
        <v>2</v>
      </c>
      <c r="N6" s="3">
        <f t="shared" si="0"/>
        <v>10.459999999999999</v>
      </c>
      <c r="O6">
        <f t="shared" si="1"/>
        <v>101.85892538833716</v>
      </c>
    </row>
    <row r="7" spans="1:21" x14ac:dyDescent="0.25">
      <c r="A7" t="s">
        <v>49</v>
      </c>
      <c r="B7" s="1">
        <v>43631</v>
      </c>
      <c r="C7">
        <v>2019</v>
      </c>
      <c r="D7">
        <v>6</v>
      </c>
      <c r="E7">
        <v>15</v>
      </c>
      <c r="F7" t="s">
        <v>20</v>
      </c>
      <c r="G7" t="s">
        <v>50</v>
      </c>
      <c r="H7">
        <v>0.4</v>
      </c>
      <c r="I7" t="s">
        <v>21</v>
      </c>
      <c r="J7">
        <v>20</v>
      </c>
      <c r="K7" t="s">
        <v>22</v>
      </c>
      <c r="L7" t="s">
        <v>23</v>
      </c>
      <c r="M7">
        <v>1</v>
      </c>
      <c r="N7" s="3">
        <f t="shared" si="0"/>
        <v>11.5</v>
      </c>
      <c r="O7">
        <f t="shared" si="1"/>
        <v>50.929462694168578</v>
      </c>
    </row>
    <row r="8" spans="1:21" x14ac:dyDescent="0.25">
      <c r="A8" t="s">
        <v>49</v>
      </c>
      <c r="B8" s="1">
        <v>43631</v>
      </c>
      <c r="C8">
        <v>2019</v>
      </c>
      <c r="D8">
        <v>6</v>
      </c>
      <c r="E8">
        <v>15</v>
      </c>
      <c r="F8" t="s">
        <v>20</v>
      </c>
      <c r="G8" t="s">
        <v>50</v>
      </c>
      <c r="H8">
        <v>0.4</v>
      </c>
      <c r="I8" t="s">
        <v>21</v>
      </c>
      <c r="J8">
        <v>20</v>
      </c>
      <c r="L8" t="s">
        <v>26</v>
      </c>
      <c r="M8">
        <v>1</v>
      </c>
      <c r="N8" s="3">
        <f t="shared" si="0"/>
        <v>11.5</v>
      </c>
      <c r="O8">
        <f t="shared" si="1"/>
        <v>50.929462694168578</v>
      </c>
    </row>
    <row r="9" spans="1:21" x14ac:dyDescent="0.25">
      <c r="A9" t="s">
        <v>49</v>
      </c>
      <c r="B9" s="1">
        <v>43631</v>
      </c>
      <c r="C9">
        <v>2019</v>
      </c>
      <c r="D9">
        <v>6</v>
      </c>
      <c r="E9">
        <v>15</v>
      </c>
      <c r="F9" t="s">
        <v>20</v>
      </c>
      <c r="G9" t="s">
        <v>50</v>
      </c>
      <c r="H9">
        <v>0.4</v>
      </c>
      <c r="I9" t="s">
        <v>21</v>
      </c>
      <c r="J9">
        <v>20</v>
      </c>
      <c r="L9" t="s">
        <v>25</v>
      </c>
      <c r="M9">
        <v>5</v>
      </c>
      <c r="N9" s="3">
        <f t="shared" si="0"/>
        <v>11.5</v>
      </c>
      <c r="O9">
        <f t="shared" si="1"/>
        <v>254.6473134708429</v>
      </c>
    </row>
    <row r="10" spans="1:21" x14ac:dyDescent="0.25">
      <c r="A10" t="s">
        <v>49</v>
      </c>
      <c r="B10" s="1">
        <v>43631</v>
      </c>
      <c r="C10">
        <v>2019</v>
      </c>
      <c r="D10">
        <v>6</v>
      </c>
      <c r="E10">
        <v>15</v>
      </c>
      <c r="F10" t="s">
        <v>20</v>
      </c>
      <c r="G10" t="s">
        <v>50</v>
      </c>
      <c r="H10">
        <v>0.4</v>
      </c>
      <c r="I10" t="s">
        <v>21</v>
      </c>
      <c r="J10">
        <v>22</v>
      </c>
      <c r="K10" t="s">
        <v>22</v>
      </c>
      <c r="L10" t="s">
        <v>23</v>
      </c>
      <c r="M10">
        <v>1</v>
      </c>
      <c r="N10" s="3">
        <f t="shared" si="0"/>
        <v>12.540000000000001</v>
      </c>
      <c r="O10">
        <f t="shared" si="1"/>
        <v>50.929462694168578</v>
      </c>
    </row>
    <row r="11" spans="1:21" x14ac:dyDescent="0.25">
      <c r="A11" t="s">
        <v>49</v>
      </c>
      <c r="B11" s="1">
        <v>43631</v>
      </c>
      <c r="C11">
        <v>2019</v>
      </c>
      <c r="D11">
        <v>6</v>
      </c>
      <c r="E11">
        <v>15</v>
      </c>
      <c r="F11" t="s">
        <v>20</v>
      </c>
      <c r="G11" t="s">
        <v>50</v>
      </c>
      <c r="H11">
        <v>0.4</v>
      </c>
      <c r="I11" t="s">
        <v>21</v>
      </c>
      <c r="J11">
        <v>22</v>
      </c>
      <c r="L11" t="s">
        <v>25</v>
      </c>
      <c r="M11">
        <v>3</v>
      </c>
      <c r="N11" s="3">
        <f t="shared" si="0"/>
        <v>12.540000000000001</v>
      </c>
      <c r="O11">
        <f t="shared" si="1"/>
        <v>152.78838808250572</v>
      </c>
    </row>
    <row r="12" spans="1:21" x14ac:dyDescent="0.25">
      <c r="A12" t="s">
        <v>49</v>
      </c>
      <c r="B12" s="1">
        <v>43631</v>
      </c>
      <c r="C12">
        <v>2019</v>
      </c>
      <c r="D12">
        <v>6</v>
      </c>
      <c r="E12">
        <v>15</v>
      </c>
      <c r="F12" t="s">
        <v>20</v>
      </c>
      <c r="G12" t="s">
        <v>50</v>
      </c>
      <c r="H12">
        <v>0.4</v>
      </c>
      <c r="I12" t="s">
        <v>21</v>
      </c>
      <c r="J12">
        <v>24</v>
      </c>
      <c r="K12" t="s">
        <v>22</v>
      </c>
      <c r="L12" t="s">
        <v>23</v>
      </c>
      <c r="M12">
        <v>2</v>
      </c>
      <c r="N12" s="3">
        <f t="shared" si="0"/>
        <v>13.58</v>
      </c>
      <c r="O12">
        <f t="shared" si="1"/>
        <v>101.85892538833716</v>
      </c>
    </row>
    <row r="13" spans="1:21" x14ac:dyDescent="0.25">
      <c r="A13" t="s">
        <v>49</v>
      </c>
      <c r="B13" s="1">
        <v>43631</v>
      </c>
      <c r="C13">
        <v>2019</v>
      </c>
      <c r="D13">
        <v>6</v>
      </c>
      <c r="E13">
        <v>15</v>
      </c>
      <c r="F13" t="s">
        <v>20</v>
      </c>
      <c r="G13" t="s">
        <v>50</v>
      </c>
      <c r="H13">
        <v>0.4</v>
      </c>
      <c r="I13" t="s">
        <v>21</v>
      </c>
      <c r="J13">
        <v>24</v>
      </c>
      <c r="L13" t="s">
        <v>25</v>
      </c>
      <c r="M13">
        <v>4</v>
      </c>
      <c r="N13" s="3">
        <f t="shared" si="0"/>
        <v>13.58</v>
      </c>
      <c r="O13">
        <f t="shared" si="1"/>
        <v>203.71785077667431</v>
      </c>
    </row>
    <row r="14" spans="1:21" x14ac:dyDescent="0.25">
      <c r="A14" t="s">
        <v>49</v>
      </c>
      <c r="B14" s="1">
        <v>43631</v>
      </c>
      <c r="C14">
        <v>2019</v>
      </c>
      <c r="D14">
        <v>6</v>
      </c>
      <c r="E14">
        <v>15</v>
      </c>
      <c r="F14" t="s">
        <v>20</v>
      </c>
      <c r="G14" t="s">
        <v>50</v>
      </c>
      <c r="H14">
        <v>0.4</v>
      </c>
      <c r="I14" t="s">
        <v>21</v>
      </c>
      <c r="J14">
        <v>26</v>
      </c>
      <c r="L14" t="s">
        <v>25</v>
      </c>
      <c r="M14">
        <v>1</v>
      </c>
      <c r="N14" s="3">
        <f t="shared" si="0"/>
        <v>14.62</v>
      </c>
      <c r="O14">
        <f t="shared" si="1"/>
        <v>50.929462694168578</v>
      </c>
    </row>
    <row r="15" spans="1:21" x14ac:dyDescent="0.25">
      <c r="A15" t="s">
        <v>49</v>
      </c>
      <c r="B15" s="1">
        <v>43631</v>
      </c>
      <c r="C15">
        <v>2019</v>
      </c>
      <c r="D15">
        <v>6</v>
      </c>
      <c r="E15">
        <v>15</v>
      </c>
      <c r="F15" t="s">
        <v>20</v>
      </c>
      <c r="G15" t="s">
        <v>50</v>
      </c>
      <c r="H15">
        <v>0.4</v>
      </c>
      <c r="I15" t="s">
        <v>21</v>
      </c>
      <c r="J15">
        <v>32</v>
      </c>
      <c r="K15" t="s">
        <v>24</v>
      </c>
      <c r="L15" t="s">
        <v>23</v>
      </c>
      <c r="M15">
        <v>1</v>
      </c>
      <c r="N15" s="3">
        <f t="shared" si="0"/>
        <v>17.740000000000002</v>
      </c>
      <c r="O15">
        <f t="shared" si="1"/>
        <v>50.929462694168578</v>
      </c>
    </row>
    <row r="16" spans="1:21" x14ac:dyDescent="0.25">
      <c r="A16" t="s">
        <v>49</v>
      </c>
      <c r="B16" s="1">
        <v>43631</v>
      </c>
      <c r="C16">
        <v>2019</v>
      </c>
      <c r="D16">
        <v>6</v>
      </c>
      <c r="E16">
        <v>15</v>
      </c>
      <c r="F16" t="s">
        <v>20</v>
      </c>
      <c r="G16" t="s">
        <v>50</v>
      </c>
      <c r="H16">
        <v>0.4</v>
      </c>
      <c r="I16" t="s">
        <v>21</v>
      </c>
      <c r="J16">
        <v>36</v>
      </c>
      <c r="L16" t="s">
        <v>25</v>
      </c>
      <c r="M16">
        <v>1</v>
      </c>
      <c r="N16" s="3">
        <f t="shared" si="0"/>
        <v>19.82</v>
      </c>
      <c r="O16">
        <f t="shared" si="1"/>
        <v>50.929462694168578</v>
      </c>
      <c r="U16" t="s">
        <v>51</v>
      </c>
    </row>
    <row r="17" spans="1:23" x14ac:dyDescent="0.25">
      <c r="A17" t="s">
        <v>49</v>
      </c>
      <c r="B17" s="1">
        <v>43631</v>
      </c>
      <c r="C17">
        <v>2019</v>
      </c>
      <c r="D17">
        <v>6</v>
      </c>
      <c r="E17">
        <v>15</v>
      </c>
      <c r="F17" t="s">
        <v>20</v>
      </c>
      <c r="G17" t="s">
        <v>50</v>
      </c>
      <c r="H17">
        <v>0.4</v>
      </c>
      <c r="I17" t="s">
        <v>34</v>
      </c>
      <c r="J17" t="s">
        <v>67</v>
      </c>
      <c r="L17" t="s">
        <v>25</v>
      </c>
      <c r="N17" s="3">
        <v>41.97</v>
      </c>
      <c r="O17">
        <f t="shared" si="1"/>
        <v>0</v>
      </c>
      <c r="W17">
        <v>0</v>
      </c>
    </row>
    <row r="18" spans="1:23" x14ac:dyDescent="0.25">
      <c r="A18" t="s">
        <v>49</v>
      </c>
      <c r="B18" s="1">
        <v>43631</v>
      </c>
      <c r="C18">
        <v>2019</v>
      </c>
      <c r="D18">
        <v>6</v>
      </c>
      <c r="E18">
        <v>15</v>
      </c>
      <c r="F18" t="s">
        <v>30</v>
      </c>
      <c r="G18" t="s">
        <v>50</v>
      </c>
      <c r="H18">
        <v>0.3</v>
      </c>
      <c r="I18" t="s">
        <v>21</v>
      </c>
      <c r="J18">
        <v>6</v>
      </c>
      <c r="L18" t="s">
        <v>28</v>
      </c>
      <c r="M18">
        <v>2</v>
      </c>
      <c r="N18" s="3">
        <f t="shared" ref="N18:N39" si="2">(0.52*J18)+1.1</f>
        <v>4.2200000000000006</v>
      </c>
      <c r="O18">
        <f t="shared" si="1"/>
        <v>76.39419404125286</v>
      </c>
    </row>
    <row r="19" spans="1:23" x14ac:dyDescent="0.25">
      <c r="A19" t="s">
        <v>49</v>
      </c>
      <c r="B19" s="1">
        <v>43631</v>
      </c>
      <c r="C19">
        <v>2019</v>
      </c>
      <c r="D19">
        <v>6</v>
      </c>
      <c r="E19">
        <v>15</v>
      </c>
      <c r="F19" t="s">
        <v>30</v>
      </c>
      <c r="G19" t="s">
        <v>50</v>
      </c>
      <c r="H19">
        <v>0.3</v>
      </c>
      <c r="I19" t="s">
        <v>21</v>
      </c>
      <c r="J19">
        <v>14</v>
      </c>
      <c r="L19" t="s">
        <v>26</v>
      </c>
      <c r="M19">
        <v>2</v>
      </c>
      <c r="N19" s="3">
        <f t="shared" si="2"/>
        <v>8.3800000000000008</v>
      </c>
      <c r="O19">
        <f t="shared" si="1"/>
        <v>76.39419404125286</v>
      </c>
    </row>
    <row r="20" spans="1:23" x14ac:dyDescent="0.25">
      <c r="A20" t="s">
        <v>49</v>
      </c>
      <c r="B20" s="1">
        <v>43631</v>
      </c>
      <c r="C20">
        <v>2019</v>
      </c>
      <c r="D20">
        <v>6</v>
      </c>
      <c r="E20">
        <v>15</v>
      </c>
      <c r="F20" t="s">
        <v>30</v>
      </c>
      <c r="G20" t="s">
        <v>50</v>
      </c>
      <c r="H20">
        <v>0.3</v>
      </c>
      <c r="I20" t="s">
        <v>21</v>
      </c>
      <c r="J20">
        <v>16</v>
      </c>
      <c r="L20" t="s">
        <v>26</v>
      </c>
      <c r="M20">
        <v>14</v>
      </c>
      <c r="N20" s="3">
        <f t="shared" si="2"/>
        <v>9.42</v>
      </c>
      <c r="O20">
        <f t="shared" si="1"/>
        <v>534.75935828877004</v>
      </c>
    </row>
    <row r="21" spans="1:23" x14ac:dyDescent="0.25">
      <c r="A21" t="s">
        <v>49</v>
      </c>
      <c r="B21" s="1">
        <v>43631</v>
      </c>
      <c r="C21">
        <v>2019</v>
      </c>
      <c r="D21">
        <v>6</v>
      </c>
      <c r="E21">
        <v>15</v>
      </c>
      <c r="F21" t="s">
        <v>30</v>
      </c>
      <c r="G21" t="s">
        <v>50</v>
      </c>
      <c r="H21">
        <v>0.3</v>
      </c>
      <c r="I21" t="s">
        <v>21</v>
      </c>
      <c r="J21">
        <v>18</v>
      </c>
      <c r="L21" t="s">
        <v>26</v>
      </c>
      <c r="M21">
        <v>5</v>
      </c>
      <c r="N21" s="3">
        <f t="shared" si="2"/>
        <v>10.459999999999999</v>
      </c>
      <c r="O21">
        <f t="shared" si="1"/>
        <v>190.98548510313213</v>
      </c>
    </row>
    <row r="22" spans="1:23" x14ac:dyDescent="0.25">
      <c r="A22" t="s">
        <v>49</v>
      </c>
      <c r="B22" s="1">
        <v>43631</v>
      </c>
      <c r="C22">
        <v>2019</v>
      </c>
      <c r="D22">
        <v>6</v>
      </c>
      <c r="E22">
        <v>15</v>
      </c>
      <c r="F22" t="s">
        <v>30</v>
      </c>
      <c r="G22" t="s">
        <v>50</v>
      </c>
      <c r="H22">
        <v>0.3</v>
      </c>
      <c r="I22" t="s">
        <v>21</v>
      </c>
      <c r="J22">
        <v>20</v>
      </c>
      <c r="L22" t="s">
        <v>26</v>
      </c>
      <c r="M22">
        <v>5</v>
      </c>
      <c r="N22" s="3">
        <f t="shared" si="2"/>
        <v>11.5</v>
      </c>
      <c r="O22">
        <f t="shared" si="1"/>
        <v>190.98548510313213</v>
      </c>
    </row>
    <row r="23" spans="1:23" x14ac:dyDescent="0.25">
      <c r="A23" t="s">
        <v>49</v>
      </c>
      <c r="B23" s="1">
        <v>43631</v>
      </c>
      <c r="C23">
        <v>2019</v>
      </c>
      <c r="D23">
        <v>6</v>
      </c>
      <c r="E23">
        <v>15</v>
      </c>
      <c r="F23" t="s">
        <v>30</v>
      </c>
      <c r="G23" t="s">
        <v>50</v>
      </c>
      <c r="H23">
        <v>0.3</v>
      </c>
      <c r="I23" t="s">
        <v>21</v>
      </c>
      <c r="J23">
        <v>20</v>
      </c>
      <c r="L23" t="s">
        <v>25</v>
      </c>
      <c r="M23">
        <v>4</v>
      </c>
      <c r="N23" s="3">
        <f t="shared" si="2"/>
        <v>11.5</v>
      </c>
      <c r="O23">
        <f t="shared" si="1"/>
        <v>152.78838808250572</v>
      </c>
    </row>
    <row r="24" spans="1:23" x14ac:dyDescent="0.25">
      <c r="A24" t="s">
        <v>49</v>
      </c>
      <c r="B24" s="1">
        <v>43631</v>
      </c>
      <c r="C24">
        <v>2019</v>
      </c>
      <c r="D24">
        <v>6</v>
      </c>
      <c r="E24">
        <v>15</v>
      </c>
      <c r="F24" t="s">
        <v>30</v>
      </c>
      <c r="G24" t="s">
        <v>50</v>
      </c>
      <c r="H24">
        <v>0.3</v>
      </c>
      <c r="I24" t="s">
        <v>21</v>
      </c>
      <c r="J24">
        <v>20</v>
      </c>
      <c r="L24" t="s">
        <v>27</v>
      </c>
      <c r="M24">
        <v>1</v>
      </c>
      <c r="N24" s="3">
        <f t="shared" si="2"/>
        <v>11.5</v>
      </c>
      <c r="O24">
        <f t="shared" si="1"/>
        <v>38.19709702062643</v>
      </c>
    </row>
    <row r="25" spans="1:23" x14ac:dyDescent="0.25">
      <c r="A25" t="s">
        <v>49</v>
      </c>
      <c r="B25" s="1">
        <v>43631</v>
      </c>
      <c r="C25">
        <v>2019</v>
      </c>
      <c r="D25">
        <v>6</v>
      </c>
      <c r="E25">
        <v>15</v>
      </c>
      <c r="F25" t="s">
        <v>30</v>
      </c>
      <c r="G25" t="s">
        <v>50</v>
      </c>
      <c r="H25">
        <v>0.3</v>
      </c>
      <c r="I25" t="s">
        <v>21</v>
      </c>
      <c r="J25">
        <v>22</v>
      </c>
      <c r="K25" t="s">
        <v>22</v>
      </c>
      <c r="L25" t="s">
        <v>23</v>
      </c>
      <c r="M25">
        <v>1</v>
      </c>
      <c r="N25" s="3">
        <f t="shared" si="2"/>
        <v>12.540000000000001</v>
      </c>
      <c r="O25">
        <f t="shared" si="1"/>
        <v>38.19709702062643</v>
      </c>
    </row>
    <row r="26" spans="1:23" x14ac:dyDescent="0.25">
      <c r="A26" t="s">
        <v>49</v>
      </c>
      <c r="B26" s="1">
        <v>43631</v>
      </c>
      <c r="C26">
        <v>2019</v>
      </c>
      <c r="D26">
        <v>6</v>
      </c>
      <c r="E26">
        <v>15</v>
      </c>
      <c r="F26" t="s">
        <v>30</v>
      </c>
      <c r="G26" t="s">
        <v>50</v>
      </c>
      <c r="H26">
        <v>0.3</v>
      </c>
      <c r="I26" t="s">
        <v>21</v>
      </c>
      <c r="J26">
        <v>22</v>
      </c>
      <c r="L26" t="s">
        <v>25</v>
      </c>
      <c r="M26">
        <v>4</v>
      </c>
      <c r="N26" s="3">
        <f t="shared" si="2"/>
        <v>12.540000000000001</v>
      </c>
      <c r="O26">
        <f t="shared" si="1"/>
        <v>152.78838808250572</v>
      </c>
    </row>
    <row r="27" spans="1:23" x14ac:dyDescent="0.25">
      <c r="A27" t="s">
        <v>49</v>
      </c>
      <c r="B27" s="1">
        <v>43631</v>
      </c>
      <c r="C27">
        <v>2019</v>
      </c>
      <c r="D27">
        <v>6</v>
      </c>
      <c r="E27">
        <v>15</v>
      </c>
      <c r="F27" t="s">
        <v>30</v>
      </c>
      <c r="G27" t="s">
        <v>50</v>
      </c>
      <c r="H27">
        <v>0.3</v>
      </c>
      <c r="I27" t="s">
        <v>21</v>
      </c>
      <c r="J27">
        <v>24</v>
      </c>
      <c r="K27" t="s">
        <v>22</v>
      </c>
      <c r="L27" t="s">
        <v>23</v>
      </c>
      <c r="M27">
        <v>4</v>
      </c>
      <c r="N27" s="3">
        <f t="shared" si="2"/>
        <v>13.58</v>
      </c>
      <c r="O27">
        <f t="shared" si="1"/>
        <v>152.78838808250572</v>
      </c>
    </row>
    <row r="28" spans="1:23" x14ac:dyDescent="0.25">
      <c r="A28" t="s">
        <v>49</v>
      </c>
      <c r="B28" s="1">
        <v>43631</v>
      </c>
      <c r="C28">
        <v>2019</v>
      </c>
      <c r="D28">
        <v>6</v>
      </c>
      <c r="E28">
        <v>15</v>
      </c>
      <c r="F28" t="s">
        <v>30</v>
      </c>
      <c r="G28" t="s">
        <v>50</v>
      </c>
      <c r="H28">
        <v>0.3</v>
      </c>
      <c r="I28" t="s">
        <v>21</v>
      </c>
      <c r="J28">
        <v>24</v>
      </c>
      <c r="L28" t="s">
        <v>25</v>
      </c>
      <c r="M28">
        <v>10</v>
      </c>
      <c r="N28" s="3">
        <f t="shared" si="2"/>
        <v>13.58</v>
      </c>
      <c r="O28">
        <f t="shared" si="1"/>
        <v>381.97097020626427</v>
      </c>
    </row>
    <row r="29" spans="1:23" x14ac:dyDescent="0.25">
      <c r="A29" t="s">
        <v>49</v>
      </c>
      <c r="B29" s="1">
        <v>43631</v>
      </c>
      <c r="C29">
        <v>2019</v>
      </c>
      <c r="D29">
        <v>6</v>
      </c>
      <c r="E29">
        <v>15</v>
      </c>
      <c r="F29" t="s">
        <v>30</v>
      </c>
      <c r="G29" t="s">
        <v>50</v>
      </c>
      <c r="H29">
        <v>0.3</v>
      </c>
      <c r="I29" t="s">
        <v>21</v>
      </c>
      <c r="J29">
        <v>26</v>
      </c>
      <c r="K29" t="s">
        <v>22</v>
      </c>
      <c r="L29" t="s">
        <v>23</v>
      </c>
      <c r="M29">
        <v>3</v>
      </c>
      <c r="N29" s="3">
        <f t="shared" si="2"/>
        <v>14.62</v>
      </c>
      <c r="O29">
        <f t="shared" si="1"/>
        <v>114.59129106187929</v>
      </c>
    </row>
    <row r="30" spans="1:23" x14ac:dyDescent="0.25">
      <c r="A30" t="s">
        <v>49</v>
      </c>
      <c r="B30" s="1">
        <v>43631</v>
      </c>
      <c r="C30">
        <v>2019</v>
      </c>
      <c r="D30">
        <v>6</v>
      </c>
      <c r="E30">
        <v>15</v>
      </c>
      <c r="F30" t="s">
        <v>30</v>
      </c>
      <c r="G30" t="s">
        <v>50</v>
      </c>
      <c r="H30">
        <v>0.3</v>
      </c>
      <c r="I30" t="s">
        <v>21</v>
      </c>
      <c r="J30">
        <v>26</v>
      </c>
      <c r="L30" t="s">
        <v>25</v>
      </c>
      <c r="M30">
        <v>2</v>
      </c>
      <c r="N30" s="3">
        <f t="shared" si="2"/>
        <v>14.62</v>
      </c>
      <c r="O30">
        <f t="shared" si="1"/>
        <v>76.39419404125286</v>
      </c>
    </row>
    <row r="31" spans="1:23" x14ac:dyDescent="0.25">
      <c r="A31" t="s">
        <v>49</v>
      </c>
      <c r="B31" s="1">
        <v>43631</v>
      </c>
      <c r="C31">
        <v>2019</v>
      </c>
      <c r="D31">
        <v>6</v>
      </c>
      <c r="E31">
        <v>15</v>
      </c>
      <c r="F31" t="s">
        <v>30</v>
      </c>
      <c r="G31" t="s">
        <v>50</v>
      </c>
      <c r="H31">
        <v>0.3</v>
      </c>
      <c r="I31" t="s">
        <v>21</v>
      </c>
      <c r="J31">
        <v>28</v>
      </c>
      <c r="K31" t="s">
        <v>22</v>
      </c>
      <c r="L31" t="s">
        <v>23</v>
      </c>
      <c r="M31">
        <v>1</v>
      </c>
      <c r="N31" s="3">
        <f t="shared" si="2"/>
        <v>15.66</v>
      </c>
      <c r="O31">
        <f t="shared" si="1"/>
        <v>38.19709702062643</v>
      </c>
    </row>
    <row r="32" spans="1:23" x14ac:dyDescent="0.25">
      <c r="A32" t="s">
        <v>49</v>
      </c>
      <c r="B32" s="1">
        <v>43631</v>
      </c>
      <c r="C32">
        <v>2019</v>
      </c>
      <c r="D32">
        <v>6</v>
      </c>
      <c r="E32">
        <v>15</v>
      </c>
      <c r="F32" t="s">
        <v>30</v>
      </c>
      <c r="G32" t="s">
        <v>50</v>
      </c>
      <c r="H32">
        <v>0.3</v>
      </c>
      <c r="I32" t="s">
        <v>21</v>
      </c>
      <c r="J32">
        <v>28</v>
      </c>
      <c r="L32" t="s">
        <v>25</v>
      </c>
      <c r="M32">
        <v>3</v>
      </c>
      <c r="N32" s="3">
        <f t="shared" si="2"/>
        <v>15.66</v>
      </c>
      <c r="O32">
        <f t="shared" si="1"/>
        <v>114.59129106187929</v>
      </c>
    </row>
    <row r="33" spans="1:15" x14ac:dyDescent="0.25">
      <c r="A33" t="s">
        <v>49</v>
      </c>
      <c r="B33" s="1">
        <v>43631</v>
      </c>
      <c r="C33">
        <v>2019</v>
      </c>
      <c r="D33">
        <v>6</v>
      </c>
      <c r="E33">
        <v>15</v>
      </c>
      <c r="F33" t="s">
        <v>30</v>
      </c>
      <c r="G33" t="s">
        <v>50</v>
      </c>
      <c r="H33">
        <v>0.3</v>
      </c>
      <c r="I33" t="s">
        <v>21</v>
      </c>
      <c r="J33">
        <v>30</v>
      </c>
      <c r="K33" t="s">
        <v>24</v>
      </c>
      <c r="L33" t="s">
        <v>23</v>
      </c>
      <c r="M33">
        <v>2</v>
      </c>
      <c r="N33" s="3">
        <f t="shared" si="2"/>
        <v>16.700000000000003</v>
      </c>
      <c r="O33">
        <f t="shared" si="1"/>
        <v>76.39419404125286</v>
      </c>
    </row>
    <row r="34" spans="1:15" x14ac:dyDescent="0.25">
      <c r="A34" t="s">
        <v>49</v>
      </c>
      <c r="B34" s="1">
        <v>43631</v>
      </c>
      <c r="C34">
        <v>2019</v>
      </c>
      <c r="D34">
        <v>6</v>
      </c>
      <c r="E34">
        <v>15</v>
      </c>
      <c r="F34" t="s">
        <v>30</v>
      </c>
      <c r="G34" t="s">
        <v>50</v>
      </c>
      <c r="H34">
        <v>0.3</v>
      </c>
      <c r="I34" t="s">
        <v>21</v>
      </c>
      <c r="J34">
        <v>30</v>
      </c>
      <c r="K34" t="s">
        <v>22</v>
      </c>
      <c r="L34" t="s">
        <v>23</v>
      </c>
      <c r="M34">
        <v>2</v>
      </c>
      <c r="N34" s="3">
        <f t="shared" si="2"/>
        <v>16.700000000000003</v>
      </c>
      <c r="O34">
        <f t="shared" si="1"/>
        <v>76.39419404125286</v>
      </c>
    </row>
    <row r="35" spans="1:15" x14ac:dyDescent="0.25">
      <c r="A35" t="s">
        <v>49</v>
      </c>
      <c r="B35" s="1">
        <v>43631</v>
      </c>
      <c r="C35">
        <v>2019</v>
      </c>
      <c r="D35">
        <v>6</v>
      </c>
      <c r="E35">
        <v>15</v>
      </c>
      <c r="F35" t="s">
        <v>30</v>
      </c>
      <c r="G35" t="s">
        <v>50</v>
      </c>
      <c r="H35">
        <v>0.3</v>
      </c>
      <c r="I35" t="s">
        <v>21</v>
      </c>
      <c r="J35">
        <v>30</v>
      </c>
      <c r="L35" t="s">
        <v>25</v>
      </c>
      <c r="M35">
        <v>4</v>
      </c>
      <c r="N35" s="3">
        <f t="shared" si="2"/>
        <v>16.700000000000003</v>
      </c>
      <c r="O35">
        <f t="shared" si="1"/>
        <v>152.78838808250572</v>
      </c>
    </row>
    <row r="36" spans="1:15" x14ac:dyDescent="0.25">
      <c r="A36" t="s">
        <v>49</v>
      </c>
      <c r="B36" s="1">
        <v>43631</v>
      </c>
      <c r="C36">
        <v>2019</v>
      </c>
      <c r="D36">
        <v>6</v>
      </c>
      <c r="E36">
        <v>15</v>
      </c>
      <c r="F36" t="s">
        <v>30</v>
      </c>
      <c r="G36" t="s">
        <v>50</v>
      </c>
      <c r="H36">
        <v>0.3</v>
      </c>
      <c r="I36" t="s">
        <v>21</v>
      </c>
      <c r="J36">
        <v>32</v>
      </c>
      <c r="K36" t="s">
        <v>22</v>
      </c>
      <c r="L36" t="s">
        <v>23</v>
      </c>
      <c r="M36">
        <v>4</v>
      </c>
      <c r="N36" s="3">
        <f t="shared" si="2"/>
        <v>17.740000000000002</v>
      </c>
      <c r="O36">
        <f t="shared" si="1"/>
        <v>152.78838808250572</v>
      </c>
    </row>
    <row r="37" spans="1:15" x14ac:dyDescent="0.25">
      <c r="A37" t="s">
        <v>49</v>
      </c>
      <c r="B37" s="1">
        <v>43631</v>
      </c>
      <c r="C37">
        <v>2019</v>
      </c>
      <c r="D37">
        <v>6</v>
      </c>
      <c r="E37">
        <v>15</v>
      </c>
      <c r="F37" t="s">
        <v>30</v>
      </c>
      <c r="G37" t="s">
        <v>50</v>
      </c>
      <c r="H37">
        <v>0.3</v>
      </c>
      <c r="I37" t="s">
        <v>21</v>
      </c>
      <c r="J37">
        <v>32</v>
      </c>
      <c r="L37" t="s">
        <v>25</v>
      </c>
      <c r="M37">
        <v>1</v>
      </c>
      <c r="N37" s="3">
        <f t="shared" si="2"/>
        <v>17.740000000000002</v>
      </c>
      <c r="O37">
        <f t="shared" si="1"/>
        <v>38.19709702062643</v>
      </c>
    </row>
    <row r="38" spans="1:15" x14ac:dyDescent="0.25">
      <c r="A38" t="s">
        <v>49</v>
      </c>
      <c r="B38" s="1">
        <v>43631</v>
      </c>
      <c r="C38">
        <v>2019</v>
      </c>
      <c r="D38">
        <v>6</v>
      </c>
      <c r="E38">
        <v>15</v>
      </c>
      <c r="F38" t="s">
        <v>30</v>
      </c>
      <c r="G38" t="s">
        <v>50</v>
      </c>
      <c r="H38">
        <v>0.3</v>
      </c>
      <c r="I38" t="s">
        <v>21</v>
      </c>
      <c r="J38">
        <v>34</v>
      </c>
      <c r="K38" t="s">
        <v>22</v>
      </c>
      <c r="L38" t="s">
        <v>23</v>
      </c>
      <c r="M38">
        <v>3</v>
      </c>
      <c r="N38" s="3">
        <f t="shared" si="2"/>
        <v>18.78</v>
      </c>
      <c r="O38">
        <f t="shared" si="1"/>
        <v>114.59129106187929</v>
      </c>
    </row>
    <row r="39" spans="1:15" x14ac:dyDescent="0.25">
      <c r="A39" t="s">
        <v>49</v>
      </c>
      <c r="B39" s="1">
        <v>43631</v>
      </c>
      <c r="C39">
        <v>2019</v>
      </c>
      <c r="D39">
        <v>6</v>
      </c>
      <c r="E39">
        <v>15</v>
      </c>
      <c r="F39" t="s">
        <v>30</v>
      </c>
      <c r="G39" t="s">
        <v>50</v>
      </c>
      <c r="H39">
        <v>0.3</v>
      </c>
      <c r="I39" t="s">
        <v>21</v>
      </c>
      <c r="J39">
        <v>36</v>
      </c>
      <c r="K39" t="s">
        <v>22</v>
      </c>
      <c r="L39" t="s">
        <v>23</v>
      </c>
      <c r="M39">
        <v>2</v>
      </c>
      <c r="N39" s="3">
        <f t="shared" si="2"/>
        <v>19.82</v>
      </c>
      <c r="O39">
        <f t="shared" si="1"/>
        <v>76.39419404125286</v>
      </c>
    </row>
    <row r="40" spans="1:15" x14ac:dyDescent="0.25">
      <c r="A40" t="s">
        <v>49</v>
      </c>
      <c r="B40" s="1">
        <v>43631</v>
      </c>
      <c r="C40">
        <v>2019</v>
      </c>
      <c r="D40">
        <v>6</v>
      </c>
      <c r="E40">
        <v>15</v>
      </c>
      <c r="F40" t="s">
        <v>30</v>
      </c>
      <c r="G40" t="s">
        <v>50</v>
      </c>
      <c r="H40">
        <v>0.3</v>
      </c>
      <c r="I40" t="s">
        <v>34</v>
      </c>
      <c r="J40" t="s">
        <v>67</v>
      </c>
      <c r="L40" t="s">
        <v>26</v>
      </c>
      <c r="N40" s="3">
        <v>50.96</v>
      </c>
      <c r="O40">
        <f t="shared" si="1"/>
        <v>0</v>
      </c>
    </row>
    <row r="41" spans="1:15" x14ac:dyDescent="0.25">
      <c r="A41" t="s">
        <v>49</v>
      </c>
      <c r="B41" s="1">
        <v>43631</v>
      </c>
      <c r="C41">
        <v>2019</v>
      </c>
      <c r="D41">
        <v>6</v>
      </c>
      <c r="E41">
        <v>15</v>
      </c>
      <c r="F41" t="s">
        <v>30</v>
      </c>
      <c r="G41" t="s">
        <v>50</v>
      </c>
      <c r="H41">
        <v>0.3</v>
      </c>
      <c r="I41" t="s">
        <v>39</v>
      </c>
      <c r="J41" t="s">
        <v>67</v>
      </c>
      <c r="N41" s="3">
        <v>15.77</v>
      </c>
      <c r="O41">
        <f t="shared" si="1"/>
        <v>0</v>
      </c>
    </row>
    <row r="42" spans="1:15" x14ac:dyDescent="0.25">
      <c r="A42" t="s">
        <v>49</v>
      </c>
      <c r="B42" s="1">
        <v>43631</v>
      </c>
      <c r="C42">
        <v>2019</v>
      </c>
      <c r="D42">
        <v>6</v>
      </c>
      <c r="E42">
        <v>15</v>
      </c>
      <c r="F42" t="s">
        <v>30</v>
      </c>
      <c r="G42" t="s">
        <v>50</v>
      </c>
      <c r="H42">
        <v>0.3</v>
      </c>
      <c r="I42" t="s">
        <v>39</v>
      </c>
      <c r="J42" t="s">
        <v>67</v>
      </c>
      <c r="N42" s="3">
        <v>14.36</v>
      </c>
      <c r="O42">
        <f t="shared" si="1"/>
        <v>0</v>
      </c>
    </row>
    <row r="43" spans="1:15" x14ac:dyDescent="0.25">
      <c r="A43" t="s">
        <v>49</v>
      </c>
      <c r="B43" s="1">
        <v>43631</v>
      </c>
      <c r="C43">
        <v>2019</v>
      </c>
      <c r="D43">
        <v>6</v>
      </c>
      <c r="E43">
        <v>15</v>
      </c>
      <c r="F43" t="s">
        <v>32</v>
      </c>
      <c r="G43" t="s">
        <v>50</v>
      </c>
      <c r="H43">
        <v>0.3</v>
      </c>
      <c r="I43" t="s">
        <v>21</v>
      </c>
      <c r="J43">
        <v>14</v>
      </c>
      <c r="L43" t="s">
        <v>26</v>
      </c>
      <c r="M43">
        <v>4</v>
      </c>
      <c r="N43" s="3">
        <f t="shared" ref="N43:N88" si="3">(0.52*J43)+1.1</f>
        <v>8.3800000000000008</v>
      </c>
      <c r="O43">
        <f t="shared" si="1"/>
        <v>152.78838808250572</v>
      </c>
    </row>
    <row r="44" spans="1:15" x14ac:dyDescent="0.25">
      <c r="A44" t="s">
        <v>49</v>
      </c>
      <c r="B44" s="1">
        <v>43631</v>
      </c>
      <c r="C44">
        <v>2019</v>
      </c>
      <c r="D44">
        <v>6</v>
      </c>
      <c r="E44">
        <v>15</v>
      </c>
      <c r="F44" t="s">
        <v>32</v>
      </c>
      <c r="G44" t="s">
        <v>50</v>
      </c>
      <c r="H44">
        <v>0.3</v>
      </c>
      <c r="I44" t="s">
        <v>21</v>
      </c>
      <c r="J44">
        <v>16</v>
      </c>
      <c r="L44" t="s">
        <v>26</v>
      </c>
      <c r="M44">
        <v>10</v>
      </c>
      <c r="N44" s="3">
        <f t="shared" si="3"/>
        <v>9.42</v>
      </c>
      <c r="O44">
        <f t="shared" si="1"/>
        <v>381.97097020626427</v>
      </c>
    </row>
    <row r="45" spans="1:15" x14ac:dyDescent="0.25">
      <c r="A45" t="s">
        <v>49</v>
      </c>
      <c r="B45" s="1">
        <v>43631</v>
      </c>
      <c r="C45">
        <v>2019</v>
      </c>
      <c r="D45">
        <v>6</v>
      </c>
      <c r="E45">
        <v>15</v>
      </c>
      <c r="F45" t="s">
        <v>32</v>
      </c>
      <c r="G45" t="s">
        <v>50</v>
      </c>
      <c r="H45">
        <v>0.3</v>
      </c>
      <c r="I45" t="s">
        <v>21</v>
      </c>
      <c r="J45">
        <v>18</v>
      </c>
      <c r="L45" t="s">
        <v>26</v>
      </c>
      <c r="M45">
        <v>5</v>
      </c>
      <c r="N45" s="3">
        <f t="shared" si="3"/>
        <v>10.459999999999999</v>
      </c>
      <c r="O45">
        <f t="shared" si="1"/>
        <v>190.98548510313213</v>
      </c>
    </row>
    <row r="46" spans="1:15" x14ac:dyDescent="0.25">
      <c r="A46" t="s">
        <v>49</v>
      </c>
      <c r="B46" s="1">
        <v>43631</v>
      </c>
      <c r="C46">
        <v>2019</v>
      </c>
      <c r="D46">
        <v>6</v>
      </c>
      <c r="E46">
        <v>15</v>
      </c>
      <c r="F46" t="s">
        <v>32</v>
      </c>
      <c r="G46" t="s">
        <v>50</v>
      </c>
      <c r="H46">
        <v>0.3</v>
      </c>
      <c r="I46" t="s">
        <v>21</v>
      </c>
      <c r="J46">
        <v>20</v>
      </c>
      <c r="L46" t="s">
        <v>26</v>
      </c>
      <c r="M46">
        <v>2</v>
      </c>
      <c r="N46" s="3">
        <f t="shared" si="3"/>
        <v>11.5</v>
      </c>
      <c r="O46">
        <f t="shared" si="1"/>
        <v>76.39419404125286</v>
      </c>
    </row>
    <row r="47" spans="1:15" x14ac:dyDescent="0.25">
      <c r="A47" t="s">
        <v>49</v>
      </c>
      <c r="B47" s="1">
        <v>43631</v>
      </c>
      <c r="C47">
        <v>2019</v>
      </c>
      <c r="D47">
        <v>6</v>
      </c>
      <c r="E47">
        <v>15</v>
      </c>
      <c r="F47" t="s">
        <v>32</v>
      </c>
      <c r="G47" t="s">
        <v>50</v>
      </c>
      <c r="H47">
        <v>0.3</v>
      </c>
      <c r="I47" t="s">
        <v>21</v>
      </c>
      <c r="J47">
        <v>22</v>
      </c>
      <c r="L47" t="s">
        <v>25</v>
      </c>
      <c r="M47">
        <v>1</v>
      </c>
      <c r="N47" s="3">
        <f t="shared" si="3"/>
        <v>12.540000000000001</v>
      </c>
      <c r="O47">
        <f t="shared" si="1"/>
        <v>38.19709702062643</v>
      </c>
    </row>
    <row r="48" spans="1:15" x14ac:dyDescent="0.25">
      <c r="A48" t="s">
        <v>49</v>
      </c>
      <c r="B48" s="1">
        <v>43631</v>
      </c>
      <c r="C48">
        <v>2019</v>
      </c>
      <c r="D48">
        <v>6</v>
      </c>
      <c r="E48">
        <v>15</v>
      </c>
      <c r="F48" t="s">
        <v>32</v>
      </c>
      <c r="G48" t="s">
        <v>50</v>
      </c>
      <c r="H48">
        <v>0.3</v>
      </c>
      <c r="I48" t="s">
        <v>21</v>
      </c>
      <c r="J48">
        <v>24</v>
      </c>
      <c r="K48" t="s">
        <v>22</v>
      </c>
      <c r="L48" t="s">
        <v>23</v>
      </c>
      <c r="M48">
        <v>2</v>
      </c>
      <c r="N48" s="3">
        <f t="shared" si="3"/>
        <v>13.58</v>
      </c>
      <c r="O48">
        <f t="shared" si="1"/>
        <v>76.39419404125286</v>
      </c>
    </row>
    <row r="49" spans="1:15" x14ac:dyDescent="0.25">
      <c r="A49" t="s">
        <v>49</v>
      </c>
      <c r="B49" s="1">
        <v>43631</v>
      </c>
      <c r="C49">
        <v>2019</v>
      </c>
      <c r="D49">
        <v>6</v>
      </c>
      <c r="E49">
        <v>15</v>
      </c>
      <c r="F49" t="s">
        <v>32</v>
      </c>
      <c r="G49" t="s">
        <v>50</v>
      </c>
      <c r="H49">
        <v>0.3</v>
      </c>
      <c r="I49" t="s">
        <v>21</v>
      </c>
      <c r="J49">
        <v>24</v>
      </c>
      <c r="L49" t="s">
        <v>25</v>
      </c>
      <c r="M49">
        <v>8</v>
      </c>
      <c r="N49" s="3">
        <f t="shared" si="3"/>
        <v>13.58</v>
      </c>
      <c r="O49">
        <f t="shared" si="1"/>
        <v>305.57677616501144</v>
      </c>
    </row>
    <row r="50" spans="1:15" x14ac:dyDescent="0.25">
      <c r="A50" t="s">
        <v>49</v>
      </c>
      <c r="B50" s="1">
        <v>43631</v>
      </c>
      <c r="C50">
        <v>2019</v>
      </c>
      <c r="D50">
        <v>6</v>
      </c>
      <c r="E50">
        <v>15</v>
      </c>
      <c r="F50" t="s">
        <v>32</v>
      </c>
      <c r="G50" t="s">
        <v>50</v>
      </c>
      <c r="H50">
        <v>0.3</v>
      </c>
      <c r="I50" t="s">
        <v>21</v>
      </c>
      <c r="J50">
        <v>26</v>
      </c>
      <c r="K50" t="s">
        <v>22</v>
      </c>
      <c r="L50" t="s">
        <v>23</v>
      </c>
      <c r="M50">
        <v>2</v>
      </c>
      <c r="N50" s="3">
        <f t="shared" si="3"/>
        <v>14.62</v>
      </c>
      <c r="O50">
        <f t="shared" si="1"/>
        <v>76.39419404125286</v>
      </c>
    </row>
    <row r="51" spans="1:15" x14ac:dyDescent="0.25">
      <c r="A51" t="s">
        <v>49</v>
      </c>
      <c r="B51" s="1">
        <v>43631</v>
      </c>
      <c r="C51">
        <v>2019</v>
      </c>
      <c r="D51">
        <v>6</v>
      </c>
      <c r="E51">
        <v>15</v>
      </c>
      <c r="F51" t="s">
        <v>32</v>
      </c>
      <c r="G51" t="s">
        <v>50</v>
      </c>
      <c r="H51">
        <v>0.3</v>
      </c>
      <c r="I51" t="s">
        <v>21</v>
      </c>
      <c r="J51">
        <v>26</v>
      </c>
      <c r="L51" t="s">
        <v>25</v>
      </c>
      <c r="M51">
        <v>2</v>
      </c>
      <c r="N51" s="3">
        <f t="shared" si="3"/>
        <v>14.62</v>
      </c>
      <c r="O51">
        <f t="shared" si="1"/>
        <v>76.39419404125286</v>
      </c>
    </row>
    <row r="52" spans="1:15" x14ac:dyDescent="0.25">
      <c r="A52" t="s">
        <v>49</v>
      </c>
      <c r="B52" s="1">
        <v>43631</v>
      </c>
      <c r="C52">
        <v>2019</v>
      </c>
      <c r="D52">
        <v>6</v>
      </c>
      <c r="E52">
        <v>15</v>
      </c>
      <c r="F52" t="s">
        <v>32</v>
      </c>
      <c r="G52" t="s">
        <v>50</v>
      </c>
      <c r="H52">
        <v>0.3</v>
      </c>
      <c r="I52" t="s">
        <v>21</v>
      </c>
      <c r="J52">
        <v>28</v>
      </c>
      <c r="K52" t="s">
        <v>22</v>
      </c>
      <c r="L52" t="s">
        <v>23</v>
      </c>
      <c r="M52">
        <v>1</v>
      </c>
      <c r="N52" s="3">
        <f t="shared" si="3"/>
        <v>15.66</v>
      </c>
      <c r="O52">
        <f t="shared" si="1"/>
        <v>38.19709702062643</v>
      </c>
    </row>
    <row r="53" spans="1:15" x14ac:dyDescent="0.25">
      <c r="A53" t="s">
        <v>49</v>
      </c>
      <c r="B53" s="1">
        <v>43631</v>
      </c>
      <c r="C53">
        <v>2019</v>
      </c>
      <c r="D53">
        <v>6</v>
      </c>
      <c r="E53">
        <v>15</v>
      </c>
      <c r="F53" t="s">
        <v>32</v>
      </c>
      <c r="G53" t="s">
        <v>50</v>
      </c>
      <c r="H53">
        <v>0.3</v>
      </c>
      <c r="I53" t="s">
        <v>21</v>
      </c>
      <c r="J53">
        <v>30</v>
      </c>
      <c r="K53" t="s">
        <v>22</v>
      </c>
      <c r="L53" t="s">
        <v>23</v>
      </c>
      <c r="M53">
        <v>4</v>
      </c>
      <c r="N53" s="3">
        <f t="shared" si="3"/>
        <v>16.700000000000003</v>
      </c>
      <c r="O53">
        <f t="shared" si="1"/>
        <v>152.78838808250572</v>
      </c>
    </row>
    <row r="54" spans="1:15" x14ac:dyDescent="0.25">
      <c r="A54" t="s">
        <v>49</v>
      </c>
      <c r="B54" s="1">
        <v>43631</v>
      </c>
      <c r="C54">
        <v>2019</v>
      </c>
      <c r="D54">
        <v>6</v>
      </c>
      <c r="E54">
        <v>15</v>
      </c>
      <c r="F54" t="s">
        <v>32</v>
      </c>
      <c r="G54" t="s">
        <v>50</v>
      </c>
      <c r="H54">
        <v>0.3</v>
      </c>
      <c r="I54" t="s">
        <v>21</v>
      </c>
      <c r="J54">
        <v>30</v>
      </c>
      <c r="L54" t="s">
        <v>25</v>
      </c>
      <c r="M54">
        <v>3</v>
      </c>
      <c r="N54" s="3">
        <f t="shared" si="3"/>
        <v>16.700000000000003</v>
      </c>
      <c r="O54">
        <f t="shared" si="1"/>
        <v>114.59129106187929</v>
      </c>
    </row>
    <row r="55" spans="1:15" x14ac:dyDescent="0.25">
      <c r="A55" t="s">
        <v>49</v>
      </c>
      <c r="B55" s="1">
        <v>43631</v>
      </c>
      <c r="C55">
        <v>2019</v>
      </c>
      <c r="D55">
        <v>6</v>
      </c>
      <c r="E55">
        <v>15</v>
      </c>
      <c r="F55" t="s">
        <v>32</v>
      </c>
      <c r="G55" t="s">
        <v>50</v>
      </c>
      <c r="H55">
        <v>0.3</v>
      </c>
      <c r="I55" t="s">
        <v>21</v>
      </c>
      <c r="J55">
        <v>32</v>
      </c>
      <c r="K55" t="s">
        <v>22</v>
      </c>
      <c r="L55" t="s">
        <v>23</v>
      </c>
      <c r="M55">
        <v>5</v>
      </c>
      <c r="N55" s="3">
        <f t="shared" si="3"/>
        <v>17.740000000000002</v>
      </c>
      <c r="O55">
        <f t="shared" si="1"/>
        <v>190.98548510313213</v>
      </c>
    </row>
    <row r="56" spans="1:15" x14ac:dyDescent="0.25">
      <c r="A56" t="s">
        <v>49</v>
      </c>
      <c r="B56" s="1">
        <v>43631</v>
      </c>
      <c r="C56">
        <v>2019</v>
      </c>
      <c r="D56">
        <v>6</v>
      </c>
      <c r="E56">
        <v>15</v>
      </c>
      <c r="F56" t="s">
        <v>32</v>
      </c>
      <c r="G56" t="s">
        <v>50</v>
      </c>
      <c r="H56">
        <v>0.3</v>
      </c>
      <c r="I56" t="s">
        <v>21</v>
      </c>
      <c r="J56">
        <v>32</v>
      </c>
      <c r="L56" t="s">
        <v>27</v>
      </c>
      <c r="M56">
        <v>1</v>
      </c>
      <c r="N56" s="3">
        <f t="shared" si="3"/>
        <v>17.740000000000002</v>
      </c>
      <c r="O56">
        <f t="shared" si="1"/>
        <v>38.19709702062643</v>
      </c>
    </row>
    <row r="57" spans="1:15" x14ac:dyDescent="0.25">
      <c r="A57" t="s">
        <v>49</v>
      </c>
      <c r="B57" s="1">
        <v>43631</v>
      </c>
      <c r="C57">
        <v>2019</v>
      </c>
      <c r="D57">
        <v>6</v>
      </c>
      <c r="E57">
        <v>15</v>
      </c>
      <c r="F57" t="s">
        <v>32</v>
      </c>
      <c r="G57" t="s">
        <v>50</v>
      </c>
      <c r="H57">
        <v>0.3</v>
      </c>
      <c r="I57" t="s">
        <v>21</v>
      </c>
      <c r="J57">
        <v>36</v>
      </c>
      <c r="K57" t="s">
        <v>22</v>
      </c>
      <c r="L57" t="s">
        <v>23</v>
      </c>
      <c r="M57">
        <v>5</v>
      </c>
      <c r="N57" s="3">
        <f t="shared" si="3"/>
        <v>19.82</v>
      </c>
      <c r="O57">
        <f t="shared" si="1"/>
        <v>190.98548510313213</v>
      </c>
    </row>
    <row r="58" spans="1:15" x14ac:dyDescent="0.25">
      <c r="A58" t="s">
        <v>49</v>
      </c>
      <c r="B58" s="1">
        <v>43631</v>
      </c>
      <c r="C58">
        <v>2019</v>
      </c>
      <c r="D58">
        <v>6</v>
      </c>
      <c r="E58">
        <v>15</v>
      </c>
      <c r="F58" t="s">
        <v>32</v>
      </c>
      <c r="G58" t="s">
        <v>50</v>
      </c>
      <c r="H58">
        <v>0.3</v>
      </c>
      <c r="I58" t="s">
        <v>21</v>
      </c>
      <c r="J58">
        <v>36</v>
      </c>
      <c r="L58" t="s">
        <v>27</v>
      </c>
      <c r="M58">
        <v>1</v>
      </c>
      <c r="N58" s="3">
        <f t="shared" si="3"/>
        <v>19.82</v>
      </c>
      <c r="O58">
        <f t="shared" si="1"/>
        <v>38.19709702062643</v>
      </c>
    </row>
    <row r="59" spans="1:15" x14ac:dyDescent="0.25">
      <c r="A59" t="s">
        <v>49</v>
      </c>
      <c r="B59" s="1">
        <v>43631</v>
      </c>
      <c r="C59">
        <v>2019</v>
      </c>
      <c r="D59">
        <v>6</v>
      </c>
      <c r="E59">
        <v>15</v>
      </c>
      <c r="F59" t="s">
        <v>32</v>
      </c>
      <c r="G59" t="s">
        <v>50</v>
      </c>
      <c r="H59">
        <v>0.3</v>
      </c>
      <c r="I59" t="s">
        <v>21</v>
      </c>
      <c r="J59">
        <v>38</v>
      </c>
      <c r="L59" t="s">
        <v>25</v>
      </c>
      <c r="M59">
        <v>1</v>
      </c>
      <c r="N59" s="3">
        <f t="shared" si="3"/>
        <v>20.860000000000003</v>
      </c>
      <c r="O59">
        <f t="shared" si="1"/>
        <v>38.19709702062643</v>
      </c>
    </row>
    <row r="60" spans="1:15" x14ac:dyDescent="0.25">
      <c r="A60" t="s">
        <v>49</v>
      </c>
      <c r="B60" s="1">
        <v>43631</v>
      </c>
      <c r="C60">
        <v>2019</v>
      </c>
      <c r="D60">
        <v>6</v>
      </c>
      <c r="E60">
        <v>15</v>
      </c>
      <c r="F60" t="s">
        <v>32</v>
      </c>
      <c r="G60" t="s">
        <v>50</v>
      </c>
      <c r="H60">
        <v>0.3</v>
      </c>
      <c r="I60" t="s">
        <v>21</v>
      </c>
      <c r="J60">
        <v>40</v>
      </c>
      <c r="K60" t="s">
        <v>22</v>
      </c>
      <c r="L60" t="s">
        <v>23</v>
      </c>
      <c r="M60">
        <v>1</v>
      </c>
      <c r="N60" s="3">
        <f t="shared" si="3"/>
        <v>21.900000000000002</v>
      </c>
      <c r="O60">
        <f t="shared" si="1"/>
        <v>38.19709702062643</v>
      </c>
    </row>
    <row r="61" spans="1:15" x14ac:dyDescent="0.25">
      <c r="A61" t="s">
        <v>49</v>
      </c>
      <c r="B61" s="1">
        <v>43631</v>
      </c>
      <c r="C61">
        <v>2019</v>
      </c>
      <c r="D61">
        <v>6</v>
      </c>
      <c r="E61">
        <v>15</v>
      </c>
      <c r="F61" t="s">
        <v>33</v>
      </c>
      <c r="G61" t="s">
        <v>50</v>
      </c>
      <c r="H61">
        <v>0.3</v>
      </c>
      <c r="I61" t="s">
        <v>21</v>
      </c>
      <c r="J61">
        <v>6</v>
      </c>
      <c r="L61" t="s">
        <v>28</v>
      </c>
      <c r="M61">
        <v>2</v>
      </c>
      <c r="N61" s="3">
        <f t="shared" si="3"/>
        <v>4.2200000000000006</v>
      </c>
      <c r="O61">
        <f t="shared" si="1"/>
        <v>76.39419404125286</v>
      </c>
    </row>
    <row r="62" spans="1:15" x14ac:dyDescent="0.25">
      <c r="A62" t="s">
        <v>49</v>
      </c>
      <c r="B62" s="1">
        <v>43631</v>
      </c>
      <c r="C62">
        <v>2019</v>
      </c>
      <c r="D62">
        <v>6</v>
      </c>
      <c r="E62">
        <v>15</v>
      </c>
      <c r="F62" t="s">
        <v>33</v>
      </c>
      <c r="G62" t="s">
        <v>50</v>
      </c>
      <c r="H62">
        <v>0.3</v>
      </c>
      <c r="I62" t="s">
        <v>21</v>
      </c>
      <c r="J62">
        <v>14</v>
      </c>
      <c r="L62" t="s">
        <v>26</v>
      </c>
      <c r="M62">
        <v>3</v>
      </c>
      <c r="N62" s="3">
        <f t="shared" si="3"/>
        <v>8.3800000000000008</v>
      </c>
      <c r="O62">
        <f t="shared" si="1"/>
        <v>114.59129106187929</v>
      </c>
    </row>
    <row r="63" spans="1:15" x14ac:dyDescent="0.25">
      <c r="A63" t="s">
        <v>49</v>
      </c>
      <c r="B63" s="1">
        <v>43631</v>
      </c>
      <c r="C63">
        <v>2019</v>
      </c>
      <c r="D63">
        <v>6</v>
      </c>
      <c r="E63">
        <v>15</v>
      </c>
      <c r="F63" t="s">
        <v>33</v>
      </c>
      <c r="G63" t="s">
        <v>50</v>
      </c>
      <c r="H63">
        <v>0.3</v>
      </c>
      <c r="I63" t="s">
        <v>21</v>
      </c>
      <c r="J63">
        <v>16</v>
      </c>
      <c r="L63" t="s">
        <v>26</v>
      </c>
      <c r="M63">
        <v>8</v>
      </c>
      <c r="N63" s="3">
        <f t="shared" si="3"/>
        <v>9.42</v>
      </c>
      <c r="O63">
        <f t="shared" si="1"/>
        <v>305.57677616501144</v>
      </c>
    </row>
    <row r="64" spans="1:15" x14ac:dyDescent="0.25">
      <c r="A64" t="s">
        <v>49</v>
      </c>
      <c r="B64" s="1">
        <v>43631</v>
      </c>
      <c r="C64">
        <v>2019</v>
      </c>
      <c r="D64">
        <v>6</v>
      </c>
      <c r="E64">
        <v>15</v>
      </c>
      <c r="F64" t="s">
        <v>33</v>
      </c>
      <c r="G64" t="s">
        <v>50</v>
      </c>
      <c r="H64">
        <v>0.3</v>
      </c>
      <c r="I64" t="s">
        <v>21</v>
      </c>
      <c r="J64">
        <v>18</v>
      </c>
      <c r="L64" t="s">
        <v>26</v>
      </c>
      <c r="M64">
        <v>9</v>
      </c>
      <c r="N64" s="3">
        <f t="shared" si="3"/>
        <v>10.459999999999999</v>
      </c>
      <c r="O64">
        <f t="shared" si="1"/>
        <v>343.77387318563785</v>
      </c>
    </row>
    <row r="65" spans="1:15" x14ac:dyDescent="0.25">
      <c r="A65" t="s">
        <v>49</v>
      </c>
      <c r="B65" s="1">
        <v>43631</v>
      </c>
      <c r="C65">
        <v>2019</v>
      </c>
      <c r="D65">
        <v>6</v>
      </c>
      <c r="E65">
        <v>15</v>
      </c>
      <c r="F65" t="s">
        <v>33</v>
      </c>
      <c r="G65" t="s">
        <v>50</v>
      </c>
      <c r="H65">
        <v>0.3</v>
      </c>
      <c r="I65" t="s">
        <v>21</v>
      </c>
      <c r="J65">
        <v>18</v>
      </c>
      <c r="L65" t="s">
        <v>25</v>
      </c>
      <c r="M65">
        <v>1</v>
      </c>
      <c r="N65" s="3">
        <f t="shared" si="3"/>
        <v>10.459999999999999</v>
      </c>
      <c r="O65">
        <f t="shared" si="1"/>
        <v>38.19709702062643</v>
      </c>
    </row>
    <row r="66" spans="1:15" x14ac:dyDescent="0.25">
      <c r="A66" t="s">
        <v>49</v>
      </c>
      <c r="B66" s="1">
        <v>43631</v>
      </c>
      <c r="C66">
        <v>2019</v>
      </c>
      <c r="D66">
        <v>6</v>
      </c>
      <c r="E66">
        <v>15</v>
      </c>
      <c r="F66" t="s">
        <v>33</v>
      </c>
      <c r="G66" t="s">
        <v>50</v>
      </c>
      <c r="H66">
        <v>0.3</v>
      </c>
      <c r="I66" t="s">
        <v>21</v>
      </c>
      <c r="J66">
        <v>18</v>
      </c>
      <c r="L66" t="s">
        <v>27</v>
      </c>
      <c r="M66">
        <v>1</v>
      </c>
      <c r="N66" s="3">
        <f t="shared" si="3"/>
        <v>10.459999999999999</v>
      </c>
      <c r="O66">
        <f t="shared" si="1"/>
        <v>38.19709702062643</v>
      </c>
    </row>
    <row r="67" spans="1:15" x14ac:dyDescent="0.25">
      <c r="A67" t="s">
        <v>49</v>
      </c>
      <c r="B67" s="1">
        <v>43631</v>
      </c>
      <c r="C67">
        <v>2019</v>
      </c>
      <c r="D67">
        <v>6</v>
      </c>
      <c r="E67">
        <v>15</v>
      </c>
      <c r="F67" t="s">
        <v>33</v>
      </c>
      <c r="G67" t="s">
        <v>50</v>
      </c>
      <c r="H67">
        <v>0.3</v>
      </c>
      <c r="I67" t="s">
        <v>21</v>
      </c>
      <c r="J67">
        <v>20</v>
      </c>
      <c r="L67" t="s">
        <v>26</v>
      </c>
      <c r="M67">
        <v>5</v>
      </c>
      <c r="N67" s="3">
        <f t="shared" si="3"/>
        <v>11.5</v>
      </c>
      <c r="O67">
        <f t="shared" ref="O67:O130" si="4">M67*(H67/0.007854)</f>
        <v>190.98548510313213</v>
      </c>
    </row>
    <row r="68" spans="1:15" x14ac:dyDescent="0.25">
      <c r="A68" t="s">
        <v>49</v>
      </c>
      <c r="B68" s="1">
        <v>43631</v>
      </c>
      <c r="C68">
        <v>2019</v>
      </c>
      <c r="D68">
        <v>6</v>
      </c>
      <c r="E68">
        <v>15</v>
      </c>
      <c r="F68" t="s">
        <v>33</v>
      </c>
      <c r="G68" t="s">
        <v>50</v>
      </c>
      <c r="H68">
        <v>0.3</v>
      </c>
      <c r="I68" t="s">
        <v>21</v>
      </c>
      <c r="J68">
        <v>20</v>
      </c>
      <c r="L68" t="s">
        <v>25</v>
      </c>
      <c r="M68">
        <v>1</v>
      </c>
      <c r="N68" s="3">
        <f t="shared" si="3"/>
        <v>11.5</v>
      </c>
      <c r="O68">
        <f t="shared" si="4"/>
        <v>38.19709702062643</v>
      </c>
    </row>
    <row r="69" spans="1:15" x14ac:dyDescent="0.25">
      <c r="A69" t="s">
        <v>49</v>
      </c>
      <c r="B69" s="1">
        <v>43631</v>
      </c>
      <c r="C69">
        <v>2019</v>
      </c>
      <c r="D69">
        <v>6</v>
      </c>
      <c r="E69">
        <v>15</v>
      </c>
      <c r="F69" t="s">
        <v>33</v>
      </c>
      <c r="G69" t="s">
        <v>50</v>
      </c>
      <c r="H69">
        <v>0.3</v>
      </c>
      <c r="I69" t="s">
        <v>21</v>
      </c>
      <c r="J69">
        <v>22</v>
      </c>
      <c r="K69" t="s">
        <v>22</v>
      </c>
      <c r="L69" t="s">
        <v>23</v>
      </c>
      <c r="M69">
        <v>1</v>
      </c>
      <c r="N69" s="3">
        <f t="shared" si="3"/>
        <v>12.540000000000001</v>
      </c>
      <c r="O69">
        <f t="shared" si="4"/>
        <v>38.19709702062643</v>
      </c>
    </row>
    <row r="70" spans="1:15" x14ac:dyDescent="0.25">
      <c r="A70" t="s">
        <v>49</v>
      </c>
      <c r="B70" s="1">
        <v>43631</v>
      </c>
      <c r="C70">
        <v>2019</v>
      </c>
      <c r="D70">
        <v>6</v>
      </c>
      <c r="E70">
        <v>15</v>
      </c>
      <c r="F70" t="s">
        <v>33</v>
      </c>
      <c r="G70" t="s">
        <v>50</v>
      </c>
      <c r="H70">
        <v>0.3</v>
      </c>
      <c r="I70" t="s">
        <v>21</v>
      </c>
      <c r="J70">
        <v>22</v>
      </c>
      <c r="L70" t="s">
        <v>26</v>
      </c>
      <c r="M70">
        <v>2</v>
      </c>
      <c r="N70" s="3">
        <f t="shared" si="3"/>
        <v>12.540000000000001</v>
      </c>
      <c r="O70">
        <f t="shared" si="4"/>
        <v>76.39419404125286</v>
      </c>
    </row>
    <row r="71" spans="1:15" x14ac:dyDescent="0.25">
      <c r="A71" t="s">
        <v>49</v>
      </c>
      <c r="B71" s="1">
        <v>43631</v>
      </c>
      <c r="C71">
        <v>2019</v>
      </c>
      <c r="D71">
        <v>6</v>
      </c>
      <c r="E71">
        <v>15</v>
      </c>
      <c r="F71" t="s">
        <v>33</v>
      </c>
      <c r="G71" t="s">
        <v>50</v>
      </c>
      <c r="H71">
        <v>0.3</v>
      </c>
      <c r="I71" t="s">
        <v>21</v>
      </c>
      <c r="J71">
        <v>22</v>
      </c>
      <c r="L71" t="s">
        <v>25</v>
      </c>
      <c r="M71">
        <v>3</v>
      </c>
      <c r="N71" s="3">
        <f t="shared" si="3"/>
        <v>12.540000000000001</v>
      </c>
      <c r="O71">
        <f t="shared" si="4"/>
        <v>114.59129106187929</v>
      </c>
    </row>
    <row r="72" spans="1:15" x14ac:dyDescent="0.25">
      <c r="A72" t="s">
        <v>49</v>
      </c>
      <c r="B72" s="1">
        <v>43631</v>
      </c>
      <c r="C72">
        <v>2019</v>
      </c>
      <c r="D72">
        <v>6</v>
      </c>
      <c r="E72">
        <v>15</v>
      </c>
      <c r="F72" t="s">
        <v>33</v>
      </c>
      <c r="G72" t="s">
        <v>50</v>
      </c>
      <c r="H72">
        <v>0.3</v>
      </c>
      <c r="I72" t="s">
        <v>21</v>
      </c>
      <c r="J72">
        <v>24</v>
      </c>
      <c r="K72" t="s">
        <v>22</v>
      </c>
      <c r="L72" t="s">
        <v>23</v>
      </c>
      <c r="M72">
        <v>4</v>
      </c>
      <c r="N72" s="3">
        <f t="shared" si="3"/>
        <v>13.58</v>
      </c>
      <c r="O72">
        <f t="shared" si="4"/>
        <v>152.78838808250572</v>
      </c>
    </row>
    <row r="73" spans="1:15" x14ac:dyDescent="0.25">
      <c r="A73" t="s">
        <v>49</v>
      </c>
      <c r="B73" s="1">
        <v>43631</v>
      </c>
      <c r="C73">
        <v>2019</v>
      </c>
      <c r="D73">
        <v>6</v>
      </c>
      <c r="E73">
        <v>15</v>
      </c>
      <c r="F73" t="s">
        <v>33</v>
      </c>
      <c r="G73" t="s">
        <v>50</v>
      </c>
      <c r="H73">
        <v>0.3</v>
      </c>
      <c r="I73" t="s">
        <v>21</v>
      </c>
      <c r="J73">
        <v>24</v>
      </c>
      <c r="L73" t="s">
        <v>25</v>
      </c>
      <c r="M73">
        <v>6</v>
      </c>
      <c r="N73" s="3">
        <f t="shared" si="3"/>
        <v>13.58</v>
      </c>
      <c r="O73">
        <f t="shared" si="4"/>
        <v>229.18258212375858</v>
      </c>
    </row>
    <row r="74" spans="1:15" x14ac:dyDescent="0.25">
      <c r="A74" t="s">
        <v>49</v>
      </c>
      <c r="B74" s="1">
        <v>43631</v>
      </c>
      <c r="C74">
        <v>2019</v>
      </c>
      <c r="D74">
        <v>6</v>
      </c>
      <c r="E74">
        <v>15</v>
      </c>
      <c r="F74" t="s">
        <v>33</v>
      </c>
      <c r="G74" t="s">
        <v>50</v>
      </c>
      <c r="H74">
        <v>0.3</v>
      </c>
      <c r="I74" t="s">
        <v>21</v>
      </c>
      <c r="J74">
        <v>24</v>
      </c>
      <c r="L74" t="s">
        <v>27</v>
      </c>
      <c r="M74">
        <v>1</v>
      </c>
      <c r="N74" s="3">
        <f t="shared" si="3"/>
        <v>13.58</v>
      </c>
      <c r="O74">
        <f t="shared" si="4"/>
        <v>38.19709702062643</v>
      </c>
    </row>
    <row r="75" spans="1:15" x14ac:dyDescent="0.25">
      <c r="A75" t="s">
        <v>49</v>
      </c>
      <c r="B75" s="1">
        <v>43631</v>
      </c>
      <c r="C75">
        <v>2019</v>
      </c>
      <c r="D75">
        <v>6</v>
      </c>
      <c r="E75">
        <v>15</v>
      </c>
      <c r="F75" t="s">
        <v>33</v>
      </c>
      <c r="G75" t="s">
        <v>50</v>
      </c>
      <c r="H75">
        <v>0.3</v>
      </c>
      <c r="I75" t="s">
        <v>21</v>
      </c>
      <c r="J75">
        <v>26</v>
      </c>
      <c r="L75" t="s">
        <v>25</v>
      </c>
      <c r="M75">
        <v>1</v>
      </c>
      <c r="N75" s="3">
        <f t="shared" si="3"/>
        <v>14.62</v>
      </c>
      <c r="O75">
        <f t="shared" si="4"/>
        <v>38.19709702062643</v>
      </c>
    </row>
    <row r="76" spans="1:15" x14ac:dyDescent="0.25">
      <c r="A76" t="s">
        <v>49</v>
      </c>
      <c r="B76" s="1">
        <v>43631</v>
      </c>
      <c r="C76">
        <v>2019</v>
      </c>
      <c r="D76">
        <v>6</v>
      </c>
      <c r="E76">
        <v>15</v>
      </c>
      <c r="F76" t="s">
        <v>33</v>
      </c>
      <c r="G76" t="s">
        <v>50</v>
      </c>
      <c r="H76">
        <v>0.3</v>
      </c>
      <c r="I76" t="s">
        <v>21</v>
      </c>
      <c r="J76">
        <v>26</v>
      </c>
      <c r="L76" t="s">
        <v>27</v>
      </c>
      <c r="M76">
        <v>1</v>
      </c>
      <c r="N76" s="3">
        <f t="shared" si="3"/>
        <v>14.62</v>
      </c>
      <c r="O76">
        <f t="shared" si="4"/>
        <v>38.19709702062643</v>
      </c>
    </row>
    <row r="77" spans="1:15" x14ac:dyDescent="0.25">
      <c r="A77" t="s">
        <v>49</v>
      </c>
      <c r="B77" s="1">
        <v>43631</v>
      </c>
      <c r="C77">
        <v>2019</v>
      </c>
      <c r="D77">
        <v>6</v>
      </c>
      <c r="E77">
        <v>15</v>
      </c>
      <c r="F77" t="s">
        <v>33</v>
      </c>
      <c r="G77" t="s">
        <v>50</v>
      </c>
      <c r="H77">
        <v>0.3</v>
      </c>
      <c r="I77" t="s">
        <v>21</v>
      </c>
      <c r="J77">
        <v>28</v>
      </c>
      <c r="K77" t="s">
        <v>22</v>
      </c>
      <c r="L77" t="s">
        <v>23</v>
      </c>
      <c r="M77">
        <v>1</v>
      </c>
      <c r="N77" s="3">
        <f t="shared" si="3"/>
        <v>15.66</v>
      </c>
      <c r="O77">
        <f t="shared" si="4"/>
        <v>38.19709702062643</v>
      </c>
    </row>
    <row r="78" spans="1:15" x14ac:dyDescent="0.25">
      <c r="A78" t="s">
        <v>49</v>
      </c>
      <c r="B78" s="1">
        <v>43631</v>
      </c>
      <c r="C78">
        <v>2019</v>
      </c>
      <c r="D78">
        <v>6</v>
      </c>
      <c r="E78">
        <v>15</v>
      </c>
      <c r="F78" t="s">
        <v>33</v>
      </c>
      <c r="G78" t="s">
        <v>50</v>
      </c>
      <c r="H78">
        <v>0.3</v>
      </c>
      <c r="I78" t="s">
        <v>21</v>
      </c>
      <c r="J78">
        <v>28</v>
      </c>
      <c r="L78" t="s">
        <v>27</v>
      </c>
      <c r="M78">
        <v>1</v>
      </c>
      <c r="N78" s="3">
        <f t="shared" si="3"/>
        <v>15.66</v>
      </c>
      <c r="O78">
        <f t="shared" si="4"/>
        <v>38.19709702062643</v>
      </c>
    </row>
    <row r="79" spans="1:15" x14ac:dyDescent="0.25">
      <c r="A79" t="s">
        <v>49</v>
      </c>
      <c r="B79" s="1">
        <v>43631</v>
      </c>
      <c r="C79">
        <v>2019</v>
      </c>
      <c r="D79">
        <v>6</v>
      </c>
      <c r="E79">
        <v>15</v>
      </c>
      <c r="F79" t="s">
        <v>33</v>
      </c>
      <c r="G79" t="s">
        <v>50</v>
      </c>
      <c r="H79">
        <v>0.3</v>
      </c>
      <c r="I79" t="s">
        <v>21</v>
      </c>
      <c r="J79">
        <v>30</v>
      </c>
      <c r="K79" t="s">
        <v>22</v>
      </c>
      <c r="L79" t="s">
        <v>23</v>
      </c>
      <c r="M79">
        <v>7</v>
      </c>
      <c r="N79" s="3">
        <f t="shared" si="3"/>
        <v>16.700000000000003</v>
      </c>
      <c r="O79">
        <f t="shared" si="4"/>
        <v>267.37967914438502</v>
      </c>
    </row>
    <row r="80" spans="1:15" x14ac:dyDescent="0.25">
      <c r="A80" t="s">
        <v>49</v>
      </c>
      <c r="B80" s="1">
        <v>43631</v>
      </c>
      <c r="C80">
        <v>2019</v>
      </c>
      <c r="D80">
        <v>6</v>
      </c>
      <c r="E80">
        <v>15</v>
      </c>
      <c r="F80" t="s">
        <v>33</v>
      </c>
      <c r="G80" t="s">
        <v>50</v>
      </c>
      <c r="H80">
        <v>0.3</v>
      </c>
      <c r="I80" t="s">
        <v>21</v>
      </c>
      <c r="J80">
        <v>30</v>
      </c>
      <c r="L80" t="s">
        <v>25</v>
      </c>
      <c r="M80">
        <v>1</v>
      </c>
      <c r="N80" s="3">
        <f t="shared" si="3"/>
        <v>16.700000000000003</v>
      </c>
      <c r="O80">
        <f t="shared" si="4"/>
        <v>38.19709702062643</v>
      </c>
    </row>
    <row r="81" spans="1:23" x14ac:dyDescent="0.25">
      <c r="A81" t="s">
        <v>49</v>
      </c>
      <c r="B81" s="1">
        <v>43631</v>
      </c>
      <c r="C81">
        <v>2019</v>
      </c>
      <c r="D81">
        <v>6</v>
      </c>
      <c r="E81">
        <v>15</v>
      </c>
      <c r="F81" t="s">
        <v>33</v>
      </c>
      <c r="G81" t="s">
        <v>50</v>
      </c>
      <c r="H81">
        <v>0.3</v>
      </c>
      <c r="I81" t="s">
        <v>21</v>
      </c>
      <c r="J81">
        <v>32</v>
      </c>
      <c r="K81" t="s">
        <v>22</v>
      </c>
      <c r="L81" t="s">
        <v>23</v>
      </c>
      <c r="M81">
        <v>4</v>
      </c>
      <c r="N81" s="3">
        <f t="shared" si="3"/>
        <v>17.740000000000002</v>
      </c>
      <c r="O81">
        <f t="shared" si="4"/>
        <v>152.78838808250572</v>
      </c>
    </row>
    <row r="82" spans="1:23" x14ac:dyDescent="0.25">
      <c r="A82" t="s">
        <v>49</v>
      </c>
      <c r="B82" s="1">
        <v>43631</v>
      </c>
      <c r="C82">
        <v>2019</v>
      </c>
      <c r="D82">
        <v>6</v>
      </c>
      <c r="E82">
        <v>15</v>
      </c>
      <c r="F82" t="s">
        <v>33</v>
      </c>
      <c r="G82" t="s">
        <v>50</v>
      </c>
      <c r="H82">
        <v>0.3</v>
      </c>
      <c r="I82" t="s">
        <v>21</v>
      </c>
      <c r="J82">
        <v>32</v>
      </c>
      <c r="L82" t="s">
        <v>25</v>
      </c>
      <c r="M82">
        <v>1</v>
      </c>
      <c r="N82" s="3">
        <f t="shared" si="3"/>
        <v>17.740000000000002</v>
      </c>
      <c r="O82">
        <f t="shared" si="4"/>
        <v>38.19709702062643</v>
      </c>
    </row>
    <row r="83" spans="1:23" x14ac:dyDescent="0.25">
      <c r="A83" t="s">
        <v>49</v>
      </c>
      <c r="B83" s="1">
        <v>43631</v>
      </c>
      <c r="C83">
        <v>2019</v>
      </c>
      <c r="D83">
        <v>6</v>
      </c>
      <c r="E83">
        <v>15</v>
      </c>
      <c r="F83" t="s">
        <v>33</v>
      </c>
      <c r="G83" t="s">
        <v>50</v>
      </c>
      <c r="H83">
        <v>0.3</v>
      </c>
      <c r="I83" t="s">
        <v>21</v>
      </c>
      <c r="J83">
        <v>32</v>
      </c>
      <c r="L83" t="s">
        <v>27</v>
      </c>
      <c r="M83">
        <v>1</v>
      </c>
      <c r="N83" s="3">
        <f t="shared" si="3"/>
        <v>17.740000000000002</v>
      </c>
      <c r="O83">
        <f t="shared" si="4"/>
        <v>38.19709702062643</v>
      </c>
    </row>
    <row r="84" spans="1:23" x14ac:dyDescent="0.25">
      <c r="A84" t="s">
        <v>49</v>
      </c>
      <c r="B84" s="1">
        <v>43631</v>
      </c>
      <c r="C84">
        <v>2019</v>
      </c>
      <c r="D84">
        <v>6</v>
      </c>
      <c r="E84">
        <v>15</v>
      </c>
      <c r="F84" t="s">
        <v>33</v>
      </c>
      <c r="G84" t="s">
        <v>50</v>
      </c>
      <c r="H84">
        <v>0.3</v>
      </c>
      <c r="I84" t="s">
        <v>21</v>
      </c>
      <c r="J84">
        <v>34</v>
      </c>
      <c r="K84" t="s">
        <v>22</v>
      </c>
      <c r="L84" t="s">
        <v>23</v>
      </c>
      <c r="M84">
        <v>2</v>
      </c>
      <c r="N84" s="3">
        <f t="shared" si="3"/>
        <v>18.78</v>
      </c>
      <c r="O84">
        <f t="shared" si="4"/>
        <v>76.39419404125286</v>
      </c>
      <c r="W84">
        <v>0</v>
      </c>
    </row>
    <row r="85" spans="1:23" x14ac:dyDescent="0.25">
      <c r="A85" t="s">
        <v>49</v>
      </c>
      <c r="B85" s="1">
        <v>43631</v>
      </c>
      <c r="C85">
        <v>2019</v>
      </c>
      <c r="D85">
        <v>6</v>
      </c>
      <c r="E85">
        <v>15</v>
      </c>
      <c r="F85" t="s">
        <v>33</v>
      </c>
      <c r="G85" t="s">
        <v>50</v>
      </c>
      <c r="H85">
        <v>0.3</v>
      </c>
      <c r="I85" t="s">
        <v>21</v>
      </c>
      <c r="J85">
        <v>34</v>
      </c>
      <c r="L85" t="s">
        <v>25</v>
      </c>
      <c r="M85">
        <v>1</v>
      </c>
      <c r="N85" s="3">
        <f t="shared" si="3"/>
        <v>18.78</v>
      </c>
      <c r="O85">
        <f t="shared" si="4"/>
        <v>38.19709702062643</v>
      </c>
    </row>
    <row r="86" spans="1:23" x14ac:dyDescent="0.25">
      <c r="A86" t="s">
        <v>49</v>
      </c>
      <c r="B86" s="1">
        <v>43631</v>
      </c>
      <c r="C86">
        <v>2019</v>
      </c>
      <c r="D86">
        <v>6</v>
      </c>
      <c r="E86">
        <v>15</v>
      </c>
      <c r="F86" t="s">
        <v>33</v>
      </c>
      <c r="G86" t="s">
        <v>50</v>
      </c>
      <c r="H86">
        <v>0.3</v>
      </c>
      <c r="I86" t="s">
        <v>21</v>
      </c>
      <c r="J86">
        <v>36</v>
      </c>
      <c r="K86" t="s">
        <v>22</v>
      </c>
      <c r="L86" t="s">
        <v>23</v>
      </c>
      <c r="M86">
        <v>2</v>
      </c>
      <c r="N86" s="3">
        <f t="shared" si="3"/>
        <v>19.82</v>
      </c>
      <c r="O86">
        <f t="shared" si="4"/>
        <v>76.39419404125286</v>
      </c>
    </row>
    <row r="87" spans="1:23" x14ac:dyDescent="0.25">
      <c r="A87" t="s">
        <v>49</v>
      </c>
      <c r="B87" s="1">
        <v>43631</v>
      </c>
      <c r="C87">
        <v>2019</v>
      </c>
      <c r="D87">
        <v>6</v>
      </c>
      <c r="E87">
        <v>15</v>
      </c>
      <c r="F87" t="s">
        <v>33</v>
      </c>
      <c r="G87" t="s">
        <v>50</v>
      </c>
      <c r="H87">
        <v>0.3</v>
      </c>
      <c r="I87" t="s">
        <v>21</v>
      </c>
      <c r="J87">
        <v>38</v>
      </c>
      <c r="K87" t="s">
        <v>24</v>
      </c>
      <c r="L87" t="s">
        <v>23</v>
      </c>
      <c r="M87">
        <v>1</v>
      </c>
      <c r="N87" s="3">
        <f t="shared" si="3"/>
        <v>20.860000000000003</v>
      </c>
      <c r="O87">
        <f t="shared" si="4"/>
        <v>38.19709702062643</v>
      </c>
    </row>
    <row r="88" spans="1:23" x14ac:dyDescent="0.25">
      <c r="A88" t="s">
        <v>49</v>
      </c>
      <c r="B88" s="1">
        <v>43631</v>
      </c>
      <c r="C88">
        <v>2019</v>
      </c>
      <c r="D88">
        <v>6</v>
      </c>
      <c r="E88">
        <v>15</v>
      </c>
      <c r="F88" t="s">
        <v>33</v>
      </c>
      <c r="G88" t="s">
        <v>50</v>
      </c>
      <c r="H88">
        <v>0.3</v>
      </c>
      <c r="I88" t="s">
        <v>21</v>
      </c>
      <c r="J88">
        <v>38</v>
      </c>
      <c r="L88" t="s">
        <v>27</v>
      </c>
      <c r="M88">
        <v>1</v>
      </c>
      <c r="N88" s="3">
        <f t="shared" si="3"/>
        <v>20.860000000000003</v>
      </c>
      <c r="O88">
        <f t="shared" si="4"/>
        <v>38.19709702062643</v>
      </c>
    </row>
    <row r="89" spans="1:23" x14ac:dyDescent="0.25">
      <c r="A89" t="s">
        <v>49</v>
      </c>
      <c r="B89" s="1">
        <v>43631</v>
      </c>
      <c r="C89">
        <v>2019</v>
      </c>
      <c r="D89">
        <v>6</v>
      </c>
      <c r="E89">
        <v>15</v>
      </c>
      <c r="F89" t="s">
        <v>33</v>
      </c>
      <c r="G89" t="s">
        <v>50</v>
      </c>
      <c r="H89">
        <v>0.3</v>
      </c>
      <c r="I89" t="s">
        <v>34</v>
      </c>
      <c r="J89" t="s">
        <v>67</v>
      </c>
      <c r="L89" t="s">
        <v>26</v>
      </c>
      <c r="N89" s="3">
        <v>45.91</v>
      </c>
      <c r="O89">
        <f t="shared" si="4"/>
        <v>0</v>
      </c>
    </row>
    <row r="90" spans="1:23" x14ac:dyDescent="0.25">
      <c r="A90" t="s">
        <v>49</v>
      </c>
      <c r="B90" s="1">
        <v>43631</v>
      </c>
      <c r="C90">
        <v>2019</v>
      </c>
      <c r="D90">
        <v>6</v>
      </c>
      <c r="E90">
        <v>15</v>
      </c>
      <c r="F90" t="s">
        <v>35</v>
      </c>
      <c r="G90" t="s">
        <v>50</v>
      </c>
      <c r="H90">
        <v>0.4</v>
      </c>
      <c r="I90" t="s">
        <v>21</v>
      </c>
      <c r="J90">
        <v>10</v>
      </c>
      <c r="L90" t="s">
        <v>26</v>
      </c>
      <c r="M90">
        <v>1</v>
      </c>
      <c r="N90" s="3">
        <f t="shared" ref="N90:N123" si="5">(0.52*J90)+1.1</f>
        <v>6.3000000000000007</v>
      </c>
      <c r="O90">
        <f t="shared" si="4"/>
        <v>50.929462694168578</v>
      </c>
    </row>
    <row r="91" spans="1:23" x14ac:dyDescent="0.25">
      <c r="A91" t="s">
        <v>49</v>
      </c>
      <c r="B91" s="1">
        <v>43631</v>
      </c>
      <c r="C91">
        <v>2019</v>
      </c>
      <c r="D91">
        <v>6</v>
      </c>
      <c r="E91">
        <v>15</v>
      </c>
      <c r="F91" t="s">
        <v>35</v>
      </c>
      <c r="G91" t="s">
        <v>50</v>
      </c>
      <c r="H91">
        <v>0.4</v>
      </c>
      <c r="I91" t="s">
        <v>21</v>
      </c>
      <c r="J91">
        <v>14</v>
      </c>
      <c r="L91" t="s">
        <v>26</v>
      </c>
      <c r="M91">
        <v>2</v>
      </c>
      <c r="N91" s="3">
        <f t="shared" si="5"/>
        <v>8.3800000000000008</v>
      </c>
      <c r="O91">
        <f t="shared" si="4"/>
        <v>101.85892538833716</v>
      </c>
    </row>
    <row r="92" spans="1:23" x14ac:dyDescent="0.25">
      <c r="A92" t="s">
        <v>49</v>
      </c>
      <c r="B92" s="1">
        <v>43631</v>
      </c>
      <c r="C92">
        <v>2019</v>
      </c>
      <c r="D92">
        <v>6</v>
      </c>
      <c r="E92">
        <v>15</v>
      </c>
      <c r="F92" t="s">
        <v>35</v>
      </c>
      <c r="G92" t="s">
        <v>50</v>
      </c>
      <c r="H92">
        <v>0.4</v>
      </c>
      <c r="I92" t="s">
        <v>21</v>
      </c>
      <c r="J92">
        <v>16</v>
      </c>
      <c r="L92" t="s">
        <v>26</v>
      </c>
      <c r="M92">
        <v>12</v>
      </c>
      <c r="N92" s="3">
        <f t="shared" si="5"/>
        <v>9.42</v>
      </c>
      <c r="O92">
        <f t="shared" si="4"/>
        <v>611.15355233002288</v>
      </c>
    </row>
    <row r="93" spans="1:23" x14ac:dyDescent="0.25">
      <c r="A93" t="s">
        <v>49</v>
      </c>
      <c r="B93" s="1">
        <v>43631</v>
      </c>
      <c r="C93">
        <v>2019</v>
      </c>
      <c r="D93">
        <v>6</v>
      </c>
      <c r="E93">
        <v>15</v>
      </c>
      <c r="F93" t="s">
        <v>35</v>
      </c>
      <c r="G93" t="s">
        <v>50</v>
      </c>
      <c r="H93">
        <v>0.4</v>
      </c>
      <c r="I93" t="s">
        <v>21</v>
      </c>
      <c r="J93">
        <v>18</v>
      </c>
      <c r="L93" t="s">
        <v>26</v>
      </c>
      <c r="M93">
        <v>6</v>
      </c>
      <c r="N93" s="3">
        <f t="shared" si="5"/>
        <v>10.459999999999999</v>
      </c>
      <c r="O93">
        <f t="shared" si="4"/>
        <v>305.57677616501144</v>
      </c>
    </row>
    <row r="94" spans="1:23" x14ac:dyDescent="0.25">
      <c r="A94" t="s">
        <v>49</v>
      </c>
      <c r="B94" s="1">
        <v>43631</v>
      </c>
      <c r="C94">
        <v>2019</v>
      </c>
      <c r="D94">
        <v>6</v>
      </c>
      <c r="E94">
        <v>15</v>
      </c>
      <c r="F94" t="s">
        <v>35</v>
      </c>
      <c r="G94" t="s">
        <v>50</v>
      </c>
      <c r="H94">
        <v>0.4</v>
      </c>
      <c r="I94" t="s">
        <v>21</v>
      </c>
      <c r="J94">
        <v>18</v>
      </c>
      <c r="L94" t="s">
        <v>25</v>
      </c>
      <c r="M94">
        <v>1</v>
      </c>
      <c r="N94" s="3">
        <f t="shared" si="5"/>
        <v>10.459999999999999</v>
      </c>
      <c r="O94">
        <f t="shared" si="4"/>
        <v>50.929462694168578</v>
      </c>
    </row>
    <row r="95" spans="1:23" x14ac:dyDescent="0.25">
      <c r="A95" t="s">
        <v>49</v>
      </c>
      <c r="B95" s="1">
        <v>43631</v>
      </c>
      <c r="C95">
        <v>2019</v>
      </c>
      <c r="D95">
        <v>6</v>
      </c>
      <c r="E95">
        <v>15</v>
      </c>
      <c r="F95" t="s">
        <v>35</v>
      </c>
      <c r="G95" t="s">
        <v>50</v>
      </c>
      <c r="H95">
        <v>0.4</v>
      </c>
      <c r="I95" t="s">
        <v>21</v>
      </c>
      <c r="J95">
        <v>20</v>
      </c>
      <c r="L95" t="s">
        <v>26</v>
      </c>
      <c r="M95">
        <v>5</v>
      </c>
      <c r="N95" s="3">
        <f t="shared" si="5"/>
        <v>11.5</v>
      </c>
      <c r="O95">
        <f t="shared" si="4"/>
        <v>254.6473134708429</v>
      </c>
    </row>
    <row r="96" spans="1:23" x14ac:dyDescent="0.25">
      <c r="A96" t="s">
        <v>49</v>
      </c>
      <c r="B96" s="1">
        <v>43631</v>
      </c>
      <c r="C96">
        <v>2019</v>
      </c>
      <c r="D96">
        <v>6</v>
      </c>
      <c r="E96">
        <v>15</v>
      </c>
      <c r="F96" t="s">
        <v>35</v>
      </c>
      <c r="G96" t="s">
        <v>50</v>
      </c>
      <c r="H96">
        <v>0.4</v>
      </c>
      <c r="I96" t="s">
        <v>21</v>
      </c>
      <c r="J96">
        <v>22</v>
      </c>
      <c r="L96" t="s">
        <v>25</v>
      </c>
      <c r="M96">
        <v>3</v>
      </c>
      <c r="N96" s="3">
        <f t="shared" si="5"/>
        <v>12.540000000000001</v>
      </c>
      <c r="O96">
        <f t="shared" si="4"/>
        <v>152.78838808250572</v>
      </c>
    </row>
    <row r="97" spans="1:15" x14ac:dyDescent="0.25">
      <c r="A97" t="s">
        <v>49</v>
      </c>
      <c r="B97" s="1">
        <v>43631</v>
      </c>
      <c r="C97">
        <v>2019</v>
      </c>
      <c r="D97">
        <v>6</v>
      </c>
      <c r="E97">
        <v>15</v>
      </c>
      <c r="F97" t="s">
        <v>35</v>
      </c>
      <c r="G97" t="s">
        <v>50</v>
      </c>
      <c r="H97">
        <v>0.4</v>
      </c>
      <c r="I97" t="s">
        <v>21</v>
      </c>
      <c r="J97">
        <v>24</v>
      </c>
      <c r="K97" t="s">
        <v>22</v>
      </c>
      <c r="L97" t="s">
        <v>23</v>
      </c>
      <c r="M97">
        <v>1</v>
      </c>
      <c r="N97" s="3">
        <f t="shared" si="5"/>
        <v>13.58</v>
      </c>
      <c r="O97">
        <f t="shared" si="4"/>
        <v>50.929462694168578</v>
      </c>
    </row>
    <row r="98" spans="1:15" x14ac:dyDescent="0.25">
      <c r="A98" t="s">
        <v>49</v>
      </c>
      <c r="B98" s="1">
        <v>43631</v>
      </c>
      <c r="C98">
        <v>2019</v>
      </c>
      <c r="D98">
        <v>6</v>
      </c>
      <c r="E98">
        <v>15</v>
      </c>
      <c r="F98" t="s">
        <v>35</v>
      </c>
      <c r="G98" t="s">
        <v>50</v>
      </c>
      <c r="H98">
        <v>0.4</v>
      </c>
      <c r="I98" t="s">
        <v>21</v>
      </c>
      <c r="J98">
        <v>24</v>
      </c>
      <c r="L98" t="s">
        <v>25</v>
      </c>
      <c r="M98">
        <v>1</v>
      </c>
      <c r="N98" s="3">
        <f t="shared" si="5"/>
        <v>13.58</v>
      </c>
      <c r="O98">
        <f t="shared" si="4"/>
        <v>50.929462694168578</v>
      </c>
    </row>
    <row r="99" spans="1:15" x14ac:dyDescent="0.25">
      <c r="A99" t="s">
        <v>49</v>
      </c>
      <c r="B99" s="1">
        <v>43631</v>
      </c>
      <c r="C99">
        <v>2019</v>
      </c>
      <c r="D99">
        <v>6</v>
      </c>
      <c r="E99">
        <v>15</v>
      </c>
      <c r="F99" t="s">
        <v>35</v>
      </c>
      <c r="G99" t="s">
        <v>50</v>
      </c>
      <c r="H99">
        <v>0.4</v>
      </c>
      <c r="I99" t="s">
        <v>21</v>
      </c>
      <c r="J99">
        <v>26</v>
      </c>
      <c r="K99" t="s">
        <v>22</v>
      </c>
      <c r="L99" t="s">
        <v>23</v>
      </c>
      <c r="M99">
        <v>1</v>
      </c>
      <c r="N99" s="3">
        <f t="shared" si="5"/>
        <v>14.62</v>
      </c>
      <c r="O99">
        <f t="shared" si="4"/>
        <v>50.929462694168578</v>
      </c>
    </row>
    <row r="100" spans="1:15" x14ac:dyDescent="0.25">
      <c r="A100" t="s">
        <v>49</v>
      </c>
      <c r="B100" s="1">
        <v>43631</v>
      </c>
      <c r="C100">
        <v>2019</v>
      </c>
      <c r="D100">
        <v>6</v>
      </c>
      <c r="E100">
        <v>15</v>
      </c>
      <c r="F100" t="s">
        <v>35</v>
      </c>
      <c r="G100" t="s">
        <v>50</v>
      </c>
      <c r="H100">
        <v>0.4</v>
      </c>
      <c r="I100" t="s">
        <v>21</v>
      </c>
      <c r="J100">
        <v>26</v>
      </c>
      <c r="L100" t="s">
        <v>27</v>
      </c>
      <c r="M100">
        <v>1</v>
      </c>
      <c r="N100" s="3">
        <f t="shared" si="5"/>
        <v>14.62</v>
      </c>
      <c r="O100">
        <f t="shared" si="4"/>
        <v>50.929462694168578</v>
      </c>
    </row>
    <row r="101" spans="1:15" x14ac:dyDescent="0.25">
      <c r="A101" t="s">
        <v>49</v>
      </c>
      <c r="B101" s="1">
        <v>43631</v>
      </c>
      <c r="C101">
        <v>2019</v>
      </c>
      <c r="D101">
        <v>6</v>
      </c>
      <c r="E101">
        <v>15</v>
      </c>
      <c r="F101" t="s">
        <v>35</v>
      </c>
      <c r="G101" t="s">
        <v>50</v>
      </c>
      <c r="H101">
        <v>0.4</v>
      </c>
      <c r="I101" t="s">
        <v>21</v>
      </c>
      <c r="J101">
        <v>28</v>
      </c>
      <c r="K101" t="s">
        <v>22</v>
      </c>
      <c r="L101" t="s">
        <v>23</v>
      </c>
      <c r="M101">
        <v>1</v>
      </c>
      <c r="N101" s="3">
        <f t="shared" si="5"/>
        <v>15.66</v>
      </c>
      <c r="O101">
        <f t="shared" si="4"/>
        <v>50.929462694168578</v>
      </c>
    </row>
    <row r="102" spans="1:15" x14ac:dyDescent="0.25">
      <c r="A102" t="s">
        <v>49</v>
      </c>
      <c r="B102" s="1">
        <v>43631</v>
      </c>
      <c r="C102">
        <v>2019</v>
      </c>
      <c r="D102">
        <v>6</v>
      </c>
      <c r="E102">
        <v>15</v>
      </c>
      <c r="F102" t="s">
        <v>35</v>
      </c>
      <c r="G102" t="s">
        <v>50</v>
      </c>
      <c r="H102">
        <v>0.4</v>
      </c>
      <c r="I102" t="s">
        <v>21</v>
      </c>
      <c r="J102">
        <v>28</v>
      </c>
      <c r="L102" t="s">
        <v>25</v>
      </c>
      <c r="M102">
        <v>1</v>
      </c>
      <c r="N102" s="3">
        <f t="shared" si="5"/>
        <v>15.66</v>
      </c>
      <c r="O102">
        <f t="shared" si="4"/>
        <v>50.929462694168578</v>
      </c>
    </row>
    <row r="103" spans="1:15" x14ac:dyDescent="0.25">
      <c r="A103" t="s">
        <v>49</v>
      </c>
      <c r="B103" s="1">
        <v>43631</v>
      </c>
      <c r="C103">
        <v>2019</v>
      </c>
      <c r="D103">
        <v>6</v>
      </c>
      <c r="E103">
        <v>15</v>
      </c>
      <c r="F103" t="s">
        <v>35</v>
      </c>
      <c r="G103" t="s">
        <v>50</v>
      </c>
      <c r="H103">
        <v>0.4</v>
      </c>
      <c r="I103" t="s">
        <v>21</v>
      </c>
      <c r="J103">
        <v>30</v>
      </c>
      <c r="K103" t="s">
        <v>24</v>
      </c>
      <c r="L103" t="s">
        <v>23</v>
      </c>
      <c r="M103">
        <v>1</v>
      </c>
      <c r="N103" s="3">
        <f t="shared" si="5"/>
        <v>16.700000000000003</v>
      </c>
      <c r="O103">
        <f t="shared" si="4"/>
        <v>50.929462694168578</v>
      </c>
    </row>
    <row r="104" spans="1:15" x14ac:dyDescent="0.25">
      <c r="A104" t="s">
        <v>49</v>
      </c>
      <c r="B104" s="1">
        <v>43631</v>
      </c>
      <c r="C104">
        <v>2019</v>
      </c>
      <c r="D104">
        <v>6</v>
      </c>
      <c r="E104">
        <v>15</v>
      </c>
      <c r="F104" t="s">
        <v>35</v>
      </c>
      <c r="G104" t="s">
        <v>50</v>
      </c>
      <c r="H104">
        <v>0.4</v>
      </c>
      <c r="I104" t="s">
        <v>21</v>
      </c>
      <c r="J104">
        <v>30</v>
      </c>
      <c r="K104" t="s">
        <v>22</v>
      </c>
      <c r="L104" t="s">
        <v>23</v>
      </c>
      <c r="M104">
        <v>4</v>
      </c>
      <c r="N104" s="3">
        <f t="shared" si="5"/>
        <v>16.700000000000003</v>
      </c>
      <c r="O104">
        <f t="shared" si="4"/>
        <v>203.71785077667431</v>
      </c>
    </row>
    <row r="105" spans="1:15" x14ac:dyDescent="0.25">
      <c r="A105" t="s">
        <v>49</v>
      </c>
      <c r="B105" s="1">
        <v>43631</v>
      </c>
      <c r="C105">
        <v>2019</v>
      </c>
      <c r="D105">
        <v>6</v>
      </c>
      <c r="E105">
        <v>15</v>
      </c>
      <c r="F105" t="s">
        <v>35</v>
      </c>
      <c r="G105" t="s">
        <v>50</v>
      </c>
      <c r="H105">
        <v>0.4</v>
      </c>
      <c r="I105" t="s">
        <v>21</v>
      </c>
      <c r="J105">
        <v>32</v>
      </c>
      <c r="K105" t="s">
        <v>22</v>
      </c>
      <c r="L105" t="s">
        <v>23</v>
      </c>
      <c r="M105">
        <v>5</v>
      </c>
      <c r="N105" s="3">
        <f t="shared" si="5"/>
        <v>17.740000000000002</v>
      </c>
      <c r="O105">
        <f t="shared" si="4"/>
        <v>254.6473134708429</v>
      </c>
    </row>
    <row r="106" spans="1:15" x14ac:dyDescent="0.25">
      <c r="A106" t="s">
        <v>49</v>
      </c>
      <c r="B106" s="1">
        <v>43631</v>
      </c>
      <c r="C106">
        <v>2019</v>
      </c>
      <c r="D106">
        <v>6</v>
      </c>
      <c r="E106">
        <v>15</v>
      </c>
      <c r="F106" t="s">
        <v>35</v>
      </c>
      <c r="G106" t="s">
        <v>50</v>
      </c>
      <c r="H106">
        <v>0.4</v>
      </c>
      <c r="I106" t="s">
        <v>21</v>
      </c>
      <c r="J106">
        <v>34</v>
      </c>
      <c r="K106" t="s">
        <v>22</v>
      </c>
      <c r="L106" t="s">
        <v>23</v>
      </c>
      <c r="M106">
        <v>3</v>
      </c>
      <c r="N106" s="3">
        <f t="shared" si="5"/>
        <v>18.78</v>
      </c>
      <c r="O106">
        <f t="shared" si="4"/>
        <v>152.78838808250572</v>
      </c>
    </row>
    <row r="107" spans="1:15" x14ac:dyDescent="0.25">
      <c r="A107" t="s">
        <v>49</v>
      </c>
      <c r="B107" s="1">
        <v>43631</v>
      </c>
      <c r="C107">
        <v>2019</v>
      </c>
      <c r="D107">
        <v>6</v>
      </c>
      <c r="E107">
        <v>15</v>
      </c>
      <c r="F107" t="s">
        <v>35</v>
      </c>
      <c r="G107" t="s">
        <v>50</v>
      </c>
      <c r="H107">
        <v>0.4</v>
      </c>
      <c r="I107" t="s">
        <v>21</v>
      </c>
      <c r="J107">
        <v>36</v>
      </c>
      <c r="K107" t="s">
        <v>22</v>
      </c>
      <c r="L107" t="s">
        <v>23</v>
      </c>
      <c r="M107">
        <v>2</v>
      </c>
      <c r="N107" s="3">
        <f t="shared" si="5"/>
        <v>19.82</v>
      </c>
      <c r="O107">
        <f t="shared" si="4"/>
        <v>101.85892538833716</v>
      </c>
    </row>
    <row r="108" spans="1:15" x14ac:dyDescent="0.25">
      <c r="A108" t="s">
        <v>49</v>
      </c>
      <c r="B108" s="1">
        <v>43631</v>
      </c>
      <c r="C108">
        <v>2019</v>
      </c>
      <c r="D108">
        <v>6</v>
      </c>
      <c r="E108">
        <v>15</v>
      </c>
      <c r="F108" t="s">
        <v>35</v>
      </c>
      <c r="G108" t="s">
        <v>50</v>
      </c>
      <c r="H108">
        <v>0.4</v>
      </c>
      <c r="I108" t="s">
        <v>21</v>
      </c>
      <c r="J108">
        <v>38</v>
      </c>
      <c r="L108" t="s">
        <v>25</v>
      </c>
      <c r="M108">
        <v>1</v>
      </c>
      <c r="N108" s="3">
        <f t="shared" si="5"/>
        <v>20.860000000000003</v>
      </c>
      <c r="O108">
        <f t="shared" si="4"/>
        <v>50.929462694168578</v>
      </c>
    </row>
    <row r="109" spans="1:15" x14ac:dyDescent="0.25">
      <c r="A109" t="s">
        <v>19</v>
      </c>
      <c r="B109" s="1">
        <v>43669</v>
      </c>
      <c r="C109">
        <v>2019</v>
      </c>
      <c r="D109">
        <v>7</v>
      </c>
      <c r="E109">
        <v>23</v>
      </c>
      <c r="F109" t="s">
        <v>20</v>
      </c>
      <c r="G109" t="s">
        <v>31</v>
      </c>
      <c r="H109">
        <v>1.4</v>
      </c>
      <c r="I109" t="s">
        <v>21</v>
      </c>
      <c r="J109">
        <v>6</v>
      </c>
      <c r="L109" t="s">
        <v>28</v>
      </c>
      <c r="M109">
        <v>2</v>
      </c>
      <c r="N109" s="3">
        <f t="shared" si="5"/>
        <v>4.2200000000000006</v>
      </c>
      <c r="O109">
        <f t="shared" si="4"/>
        <v>356.50623885918003</v>
      </c>
    </row>
    <row r="110" spans="1:15" x14ac:dyDescent="0.25">
      <c r="A110" t="s">
        <v>19</v>
      </c>
      <c r="B110" s="1">
        <v>43669</v>
      </c>
      <c r="C110">
        <v>2019</v>
      </c>
      <c r="D110">
        <v>7</v>
      </c>
      <c r="E110">
        <v>23</v>
      </c>
      <c r="F110" t="s">
        <v>20</v>
      </c>
      <c r="G110" t="s">
        <v>31</v>
      </c>
      <c r="H110">
        <v>1.4</v>
      </c>
      <c r="I110" t="s">
        <v>21</v>
      </c>
      <c r="J110">
        <v>6</v>
      </c>
      <c r="L110" t="s">
        <v>27</v>
      </c>
      <c r="M110">
        <v>6</v>
      </c>
      <c r="N110" s="3">
        <f t="shared" si="5"/>
        <v>4.2200000000000006</v>
      </c>
      <c r="O110">
        <f t="shared" si="4"/>
        <v>1069.5187165775401</v>
      </c>
    </row>
    <row r="111" spans="1:15" x14ac:dyDescent="0.25">
      <c r="A111" t="s">
        <v>19</v>
      </c>
      <c r="B111" s="1">
        <v>43669</v>
      </c>
      <c r="C111">
        <v>2019</v>
      </c>
      <c r="D111">
        <v>7</v>
      </c>
      <c r="E111">
        <v>23</v>
      </c>
      <c r="F111" t="s">
        <v>20</v>
      </c>
      <c r="G111" t="s">
        <v>31</v>
      </c>
      <c r="H111">
        <v>1.4</v>
      </c>
      <c r="I111" t="s">
        <v>21</v>
      </c>
      <c r="J111">
        <v>8</v>
      </c>
      <c r="L111" t="s">
        <v>27</v>
      </c>
      <c r="M111">
        <v>35</v>
      </c>
      <c r="N111" s="3">
        <f t="shared" si="5"/>
        <v>5.26</v>
      </c>
      <c r="O111">
        <f t="shared" si="4"/>
        <v>6238.8591800356508</v>
      </c>
    </row>
    <row r="112" spans="1:15" x14ac:dyDescent="0.25">
      <c r="A112" t="s">
        <v>19</v>
      </c>
      <c r="B112" s="1">
        <v>43669</v>
      </c>
      <c r="C112">
        <v>2019</v>
      </c>
      <c r="D112">
        <v>7</v>
      </c>
      <c r="E112">
        <v>23</v>
      </c>
      <c r="F112" t="s">
        <v>20</v>
      </c>
      <c r="G112" t="s">
        <v>31</v>
      </c>
      <c r="H112">
        <v>1.4</v>
      </c>
      <c r="I112" t="s">
        <v>21</v>
      </c>
      <c r="J112">
        <v>10</v>
      </c>
      <c r="L112" t="s">
        <v>27</v>
      </c>
      <c r="M112">
        <v>32</v>
      </c>
      <c r="N112" s="3">
        <f t="shared" si="5"/>
        <v>6.3000000000000007</v>
      </c>
      <c r="O112">
        <f t="shared" si="4"/>
        <v>5704.0998217468805</v>
      </c>
    </row>
    <row r="113" spans="1:15" x14ac:dyDescent="0.25">
      <c r="A113" t="s">
        <v>19</v>
      </c>
      <c r="B113" s="1">
        <v>43669</v>
      </c>
      <c r="C113">
        <v>2019</v>
      </c>
      <c r="D113">
        <v>7</v>
      </c>
      <c r="E113">
        <v>23</v>
      </c>
      <c r="F113" t="s">
        <v>20</v>
      </c>
      <c r="G113" t="s">
        <v>31</v>
      </c>
      <c r="H113">
        <v>1.4</v>
      </c>
      <c r="I113" t="s">
        <v>21</v>
      </c>
      <c r="J113">
        <v>12</v>
      </c>
      <c r="L113" t="s">
        <v>26</v>
      </c>
      <c r="M113">
        <v>6</v>
      </c>
      <c r="N113" s="3">
        <f t="shared" si="5"/>
        <v>7.34</v>
      </c>
      <c r="O113">
        <f t="shared" si="4"/>
        <v>1069.5187165775401</v>
      </c>
    </row>
    <row r="114" spans="1:15" x14ac:dyDescent="0.25">
      <c r="A114" t="s">
        <v>19</v>
      </c>
      <c r="B114" s="1">
        <v>43669</v>
      </c>
      <c r="C114">
        <v>2019</v>
      </c>
      <c r="D114">
        <v>7</v>
      </c>
      <c r="E114">
        <v>23</v>
      </c>
      <c r="F114" t="s">
        <v>20</v>
      </c>
      <c r="G114" t="s">
        <v>31</v>
      </c>
      <c r="H114">
        <v>1.4</v>
      </c>
      <c r="I114" t="s">
        <v>21</v>
      </c>
      <c r="J114">
        <v>12</v>
      </c>
      <c r="L114" t="s">
        <v>25</v>
      </c>
      <c r="M114">
        <v>3</v>
      </c>
      <c r="N114" s="3">
        <f t="shared" si="5"/>
        <v>7.34</v>
      </c>
      <c r="O114">
        <f t="shared" si="4"/>
        <v>534.75935828877004</v>
      </c>
    </row>
    <row r="115" spans="1:15" x14ac:dyDescent="0.25">
      <c r="A115" t="s">
        <v>19</v>
      </c>
      <c r="B115" s="1">
        <v>43669</v>
      </c>
      <c r="C115">
        <v>2019</v>
      </c>
      <c r="D115">
        <v>7</v>
      </c>
      <c r="E115">
        <v>23</v>
      </c>
      <c r="F115" t="s">
        <v>20</v>
      </c>
      <c r="G115" t="s">
        <v>31</v>
      </c>
      <c r="H115">
        <v>1.4</v>
      </c>
      <c r="I115" t="s">
        <v>21</v>
      </c>
      <c r="J115">
        <v>14</v>
      </c>
      <c r="L115" t="s">
        <v>26</v>
      </c>
      <c r="M115">
        <v>5</v>
      </c>
      <c r="N115" s="3">
        <f t="shared" si="5"/>
        <v>8.3800000000000008</v>
      </c>
      <c r="O115">
        <f t="shared" si="4"/>
        <v>891.26559714795007</v>
      </c>
    </row>
    <row r="116" spans="1:15" x14ac:dyDescent="0.25">
      <c r="A116" t="s">
        <v>19</v>
      </c>
      <c r="B116" s="1">
        <v>43669</v>
      </c>
      <c r="C116">
        <v>2019</v>
      </c>
      <c r="D116">
        <v>7</v>
      </c>
      <c r="E116">
        <v>23</v>
      </c>
      <c r="F116" t="s">
        <v>20</v>
      </c>
      <c r="G116" t="s">
        <v>31</v>
      </c>
      <c r="H116">
        <v>1.4</v>
      </c>
      <c r="I116" t="s">
        <v>21</v>
      </c>
      <c r="J116">
        <v>14</v>
      </c>
      <c r="L116" t="s">
        <v>25</v>
      </c>
      <c r="M116">
        <v>10</v>
      </c>
      <c r="N116" s="3">
        <f t="shared" si="5"/>
        <v>8.3800000000000008</v>
      </c>
      <c r="O116">
        <f t="shared" si="4"/>
        <v>1782.5311942959001</v>
      </c>
    </row>
    <row r="117" spans="1:15" x14ac:dyDescent="0.25">
      <c r="A117" t="s">
        <v>19</v>
      </c>
      <c r="B117" s="1">
        <v>43669</v>
      </c>
      <c r="C117">
        <v>2019</v>
      </c>
      <c r="D117">
        <v>7</v>
      </c>
      <c r="E117">
        <v>23</v>
      </c>
      <c r="F117" t="s">
        <v>20</v>
      </c>
      <c r="G117" t="s">
        <v>31</v>
      </c>
      <c r="H117">
        <v>1.4</v>
      </c>
      <c r="I117" t="s">
        <v>21</v>
      </c>
      <c r="J117">
        <v>16</v>
      </c>
      <c r="K117" t="s">
        <v>22</v>
      </c>
      <c r="L117" t="s">
        <v>23</v>
      </c>
      <c r="M117">
        <v>1</v>
      </c>
      <c r="N117" s="3">
        <f t="shared" si="5"/>
        <v>9.42</v>
      </c>
      <c r="O117">
        <f t="shared" si="4"/>
        <v>178.25311942959001</v>
      </c>
    </row>
    <row r="118" spans="1:15" x14ac:dyDescent="0.25">
      <c r="A118" t="s">
        <v>19</v>
      </c>
      <c r="B118" s="1">
        <v>43669</v>
      </c>
      <c r="C118">
        <v>2019</v>
      </c>
      <c r="D118">
        <v>7</v>
      </c>
      <c r="E118">
        <v>23</v>
      </c>
      <c r="F118" t="s">
        <v>20</v>
      </c>
      <c r="G118" t="s">
        <v>31</v>
      </c>
      <c r="H118">
        <v>1.4</v>
      </c>
      <c r="I118" t="s">
        <v>21</v>
      </c>
      <c r="J118">
        <v>16</v>
      </c>
      <c r="L118" t="s">
        <v>25</v>
      </c>
      <c r="M118">
        <v>9</v>
      </c>
      <c r="N118" s="3">
        <f t="shared" si="5"/>
        <v>9.42</v>
      </c>
      <c r="O118">
        <f t="shared" si="4"/>
        <v>1604.2780748663101</v>
      </c>
    </row>
    <row r="119" spans="1:15" x14ac:dyDescent="0.25">
      <c r="A119" t="s">
        <v>19</v>
      </c>
      <c r="B119" s="1">
        <v>43669</v>
      </c>
      <c r="C119">
        <v>2019</v>
      </c>
      <c r="D119">
        <v>7</v>
      </c>
      <c r="E119">
        <v>23</v>
      </c>
      <c r="F119" t="s">
        <v>20</v>
      </c>
      <c r="G119" t="s">
        <v>31</v>
      </c>
      <c r="H119">
        <v>1.4</v>
      </c>
      <c r="I119" t="s">
        <v>21</v>
      </c>
      <c r="J119">
        <v>18</v>
      </c>
      <c r="K119" t="s">
        <v>24</v>
      </c>
      <c r="L119" t="s">
        <v>23</v>
      </c>
      <c r="M119">
        <v>1</v>
      </c>
      <c r="N119" s="3">
        <f t="shared" si="5"/>
        <v>10.459999999999999</v>
      </c>
      <c r="O119">
        <f t="shared" si="4"/>
        <v>178.25311942959001</v>
      </c>
    </row>
    <row r="120" spans="1:15" x14ac:dyDescent="0.25">
      <c r="A120" t="s">
        <v>19</v>
      </c>
      <c r="B120" s="1">
        <v>43669</v>
      </c>
      <c r="C120">
        <v>2019</v>
      </c>
      <c r="D120">
        <v>7</v>
      </c>
      <c r="E120">
        <v>23</v>
      </c>
      <c r="F120" t="s">
        <v>20</v>
      </c>
      <c r="G120" t="s">
        <v>31</v>
      </c>
      <c r="H120">
        <v>1.4</v>
      </c>
      <c r="I120" t="s">
        <v>21</v>
      </c>
      <c r="J120">
        <v>18</v>
      </c>
      <c r="K120" t="s">
        <v>22</v>
      </c>
      <c r="L120" t="s">
        <v>23</v>
      </c>
      <c r="M120">
        <v>1</v>
      </c>
      <c r="N120" s="3">
        <f t="shared" si="5"/>
        <v>10.459999999999999</v>
      </c>
      <c r="O120">
        <f t="shared" si="4"/>
        <v>178.25311942959001</v>
      </c>
    </row>
    <row r="121" spans="1:15" x14ac:dyDescent="0.25">
      <c r="A121" t="s">
        <v>19</v>
      </c>
      <c r="B121" s="1">
        <v>43669</v>
      </c>
      <c r="C121">
        <v>2019</v>
      </c>
      <c r="D121">
        <v>7</v>
      </c>
      <c r="E121">
        <v>23</v>
      </c>
      <c r="F121" t="s">
        <v>20</v>
      </c>
      <c r="G121" t="s">
        <v>31</v>
      </c>
      <c r="H121">
        <v>1.4</v>
      </c>
      <c r="I121" t="s">
        <v>21</v>
      </c>
      <c r="J121">
        <v>18</v>
      </c>
      <c r="L121" t="s">
        <v>25</v>
      </c>
      <c r="M121">
        <v>1</v>
      </c>
      <c r="N121" s="3">
        <f t="shared" si="5"/>
        <v>10.459999999999999</v>
      </c>
      <c r="O121">
        <f t="shared" si="4"/>
        <v>178.25311942959001</v>
      </c>
    </row>
    <row r="122" spans="1:15" x14ac:dyDescent="0.25">
      <c r="A122" t="s">
        <v>19</v>
      </c>
      <c r="B122" s="1">
        <v>43669</v>
      </c>
      <c r="C122">
        <v>2019</v>
      </c>
      <c r="D122">
        <v>7</v>
      </c>
      <c r="E122">
        <v>23</v>
      </c>
      <c r="F122" t="s">
        <v>20</v>
      </c>
      <c r="G122" t="s">
        <v>31</v>
      </c>
      <c r="H122">
        <v>1.4</v>
      </c>
      <c r="I122" t="s">
        <v>21</v>
      </c>
      <c r="J122">
        <v>20</v>
      </c>
      <c r="K122" t="s">
        <v>22</v>
      </c>
      <c r="L122" t="s">
        <v>23</v>
      </c>
      <c r="M122">
        <v>1</v>
      </c>
      <c r="N122" s="3">
        <f t="shared" si="5"/>
        <v>11.5</v>
      </c>
      <c r="O122">
        <f t="shared" si="4"/>
        <v>178.25311942959001</v>
      </c>
    </row>
    <row r="123" spans="1:15" x14ac:dyDescent="0.25">
      <c r="A123" t="s">
        <v>19</v>
      </c>
      <c r="B123" s="1">
        <v>43669</v>
      </c>
      <c r="C123">
        <v>2019</v>
      </c>
      <c r="D123">
        <v>7</v>
      </c>
      <c r="E123">
        <v>23</v>
      </c>
      <c r="F123" t="s">
        <v>20</v>
      </c>
      <c r="G123" t="s">
        <v>31</v>
      </c>
      <c r="H123">
        <v>1.4</v>
      </c>
      <c r="I123" t="s">
        <v>21</v>
      </c>
      <c r="J123">
        <v>36</v>
      </c>
      <c r="K123" t="s">
        <v>22</v>
      </c>
      <c r="L123" t="s">
        <v>23</v>
      </c>
      <c r="M123">
        <v>1</v>
      </c>
      <c r="N123" s="3">
        <f t="shared" si="5"/>
        <v>19.82</v>
      </c>
      <c r="O123">
        <f t="shared" si="4"/>
        <v>178.25311942959001</v>
      </c>
    </row>
    <row r="124" spans="1:15" x14ac:dyDescent="0.25">
      <c r="A124" t="s">
        <v>19</v>
      </c>
      <c r="B124" s="1">
        <v>43669</v>
      </c>
      <c r="C124">
        <v>2019</v>
      </c>
      <c r="D124">
        <v>7</v>
      </c>
      <c r="E124">
        <v>23</v>
      </c>
      <c r="F124" t="s">
        <v>20</v>
      </c>
      <c r="G124" t="s">
        <v>31</v>
      </c>
      <c r="H124">
        <v>1.4</v>
      </c>
      <c r="I124" t="s">
        <v>21</v>
      </c>
      <c r="J124" t="s">
        <v>67</v>
      </c>
      <c r="L124" t="s">
        <v>52</v>
      </c>
      <c r="M124">
        <v>2</v>
      </c>
      <c r="O124">
        <f t="shared" si="4"/>
        <v>356.50623885918003</v>
      </c>
    </row>
    <row r="125" spans="1:15" x14ac:dyDescent="0.25">
      <c r="A125" t="s">
        <v>19</v>
      </c>
      <c r="B125" s="1">
        <v>43669</v>
      </c>
      <c r="C125">
        <v>2019</v>
      </c>
      <c r="D125">
        <v>7</v>
      </c>
      <c r="E125">
        <v>23</v>
      </c>
      <c r="F125" t="s">
        <v>20</v>
      </c>
      <c r="G125" t="s">
        <v>31</v>
      </c>
      <c r="H125">
        <v>1.4</v>
      </c>
      <c r="I125" t="s">
        <v>21</v>
      </c>
      <c r="J125" t="s">
        <v>67</v>
      </c>
      <c r="K125" t="s">
        <v>22</v>
      </c>
      <c r="L125" t="s">
        <v>52</v>
      </c>
      <c r="M125">
        <v>1</v>
      </c>
      <c r="O125">
        <f t="shared" si="4"/>
        <v>178.25311942959001</v>
      </c>
    </row>
    <row r="126" spans="1:15" x14ac:dyDescent="0.25">
      <c r="A126" t="s">
        <v>19</v>
      </c>
      <c r="B126" s="1">
        <v>43669</v>
      </c>
      <c r="C126">
        <v>2019</v>
      </c>
      <c r="D126">
        <v>7</v>
      </c>
      <c r="E126">
        <v>23</v>
      </c>
      <c r="F126" t="s">
        <v>20</v>
      </c>
      <c r="G126" t="s">
        <v>31</v>
      </c>
      <c r="H126">
        <v>1.4</v>
      </c>
      <c r="I126" t="s">
        <v>21</v>
      </c>
      <c r="J126" t="s">
        <v>67</v>
      </c>
      <c r="K126" t="s">
        <v>61</v>
      </c>
      <c r="L126" t="s">
        <v>52</v>
      </c>
      <c r="M126">
        <v>1</v>
      </c>
      <c r="O126">
        <f t="shared" si="4"/>
        <v>178.25311942959001</v>
      </c>
    </row>
    <row r="127" spans="1:15" x14ac:dyDescent="0.25">
      <c r="A127" t="s">
        <v>19</v>
      </c>
      <c r="B127" s="1">
        <v>43669</v>
      </c>
      <c r="C127">
        <v>2019</v>
      </c>
      <c r="D127">
        <v>7</v>
      </c>
      <c r="E127">
        <v>23</v>
      </c>
      <c r="F127" t="s">
        <v>20</v>
      </c>
      <c r="G127" t="s">
        <v>31</v>
      </c>
      <c r="H127">
        <v>1.4</v>
      </c>
      <c r="I127" t="s">
        <v>29</v>
      </c>
      <c r="J127" t="s">
        <v>67</v>
      </c>
      <c r="M127">
        <v>1</v>
      </c>
      <c r="N127" s="3">
        <v>17.55</v>
      </c>
      <c r="O127">
        <f t="shared" si="4"/>
        <v>178.25311942959001</v>
      </c>
    </row>
    <row r="128" spans="1:15" x14ac:dyDescent="0.25">
      <c r="A128" t="s">
        <v>19</v>
      </c>
      <c r="B128" s="1">
        <v>43669</v>
      </c>
      <c r="C128">
        <v>2019</v>
      </c>
      <c r="D128">
        <v>7</v>
      </c>
      <c r="E128">
        <v>23</v>
      </c>
      <c r="F128" t="s">
        <v>20</v>
      </c>
      <c r="G128" t="s">
        <v>31</v>
      </c>
      <c r="H128">
        <v>1.4</v>
      </c>
      <c r="I128" t="s">
        <v>40</v>
      </c>
      <c r="J128" t="s">
        <v>67</v>
      </c>
      <c r="M128">
        <v>2</v>
      </c>
      <c r="O128">
        <f t="shared" si="4"/>
        <v>356.50623885918003</v>
      </c>
    </row>
    <row r="129" spans="1:15" x14ac:dyDescent="0.25">
      <c r="A129" t="s">
        <v>19</v>
      </c>
      <c r="B129" s="1">
        <v>43669</v>
      </c>
      <c r="C129">
        <v>2019</v>
      </c>
      <c r="D129">
        <v>7</v>
      </c>
      <c r="E129">
        <v>23</v>
      </c>
      <c r="F129" t="s">
        <v>20</v>
      </c>
      <c r="G129" t="s">
        <v>31</v>
      </c>
      <c r="H129">
        <v>1.4</v>
      </c>
      <c r="I129" t="s">
        <v>36</v>
      </c>
      <c r="J129" t="s">
        <v>67</v>
      </c>
      <c r="M129">
        <v>1</v>
      </c>
      <c r="O129">
        <f t="shared" si="4"/>
        <v>178.25311942959001</v>
      </c>
    </row>
    <row r="130" spans="1:15" x14ac:dyDescent="0.25">
      <c r="A130" t="s">
        <v>19</v>
      </c>
      <c r="B130" s="1">
        <v>43669</v>
      </c>
      <c r="C130">
        <v>2019</v>
      </c>
      <c r="D130">
        <v>7</v>
      </c>
      <c r="E130">
        <v>23</v>
      </c>
      <c r="F130" t="s">
        <v>30</v>
      </c>
      <c r="G130" t="s">
        <v>31</v>
      </c>
      <c r="H130">
        <v>0.7</v>
      </c>
      <c r="I130" t="s">
        <v>21</v>
      </c>
      <c r="J130">
        <v>4</v>
      </c>
      <c r="L130" t="s">
        <v>28</v>
      </c>
      <c r="M130">
        <v>3</v>
      </c>
      <c r="N130" s="3">
        <f t="shared" ref="N130:N146" si="6">(0.52*J130)+1.1</f>
        <v>3.18</v>
      </c>
      <c r="O130">
        <f t="shared" si="4"/>
        <v>267.37967914438502</v>
      </c>
    </row>
    <row r="131" spans="1:15" x14ac:dyDescent="0.25">
      <c r="A131" t="s">
        <v>19</v>
      </c>
      <c r="B131" s="1">
        <v>43669</v>
      </c>
      <c r="C131">
        <v>2019</v>
      </c>
      <c r="D131">
        <v>7</v>
      </c>
      <c r="E131">
        <v>23</v>
      </c>
      <c r="F131" t="s">
        <v>30</v>
      </c>
      <c r="G131" t="s">
        <v>31</v>
      </c>
      <c r="H131">
        <v>0.7</v>
      </c>
      <c r="I131" t="s">
        <v>21</v>
      </c>
      <c r="J131">
        <v>4</v>
      </c>
      <c r="L131" t="s">
        <v>27</v>
      </c>
      <c r="M131">
        <v>2</v>
      </c>
      <c r="N131" s="3">
        <f t="shared" si="6"/>
        <v>3.18</v>
      </c>
      <c r="O131">
        <f t="shared" ref="O131:O194" si="7">M131*(H131/0.007854)</f>
        <v>178.25311942959001</v>
      </c>
    </row>
    <row r="132" spans="1:15" x14ac:dyDescent="0.25">
      <c r="A132" t="s">
        <v>19</v>
      </c>
      <c r="B132" s="1">
        <v>43669</v>
      </c>
      <c r="C132">
        <v>2019</v>
      </c>
      <c r="D132">
        <v>7</v>
      </c>
      <c r="E132">
        <v>23</v>
      </c>
      <c r="F132" t="s">
        <v>30</v>
      </c>
      <c r="G132" t="s">
        <v>31</v>
      </c>
      <c r="H132">
        <v>0.7</v>
      </c>
      <c r="I132" t="s">
        <v>21</v>
      </c>
      <c r="J132">
        <v>6</v>
      </c>
      <c r="L132" t="s">
        <v>27</v>
      </c>
      <c r="M132">
        <v>19</v>
      </c>
      <c r="N132" s="3">
        <f t="shared" si="6"/>
        <v>4.2200000000000006</v>
      </c>
      <c r="O132">
        <f t="shared" si="7"/>
        <v>1693.4046345811053</v>
      </c>
    </row>
    <row r="133" spans="1:15" x14ac:dyDescent="0.25">
      <c r="A133" t="s">
        <v>19</v>
      </c>
      <c r="B133" s="1">
        <v>43669</v>
      </c>
      <c r="C133">
        <v>2019</v>
      </c>
      <c r="D133">
        <v>7</v>
      </c>
      <c r="E133">
        <v>23</v>
      </c>
      <c r="F133" t="s">
        <v>30</v>
      </c>
      <c r="G133" t="s">
        <v>31</v>
      </c>
      <c r="H133">
        <v>0.7</v>
      </c>
      <c r="I133" t="s">
        <v>21</v>
      </c>
      <c r="J133">
        <v>8</v>
      </c>
      <c r="L133" t="s">
        <v>27</v>
      </c>
      <c r="M133">
        <v>33</v>
      </c>
      <c r="N133" s="3">
        <f t="shared" si="6"/>
        <v>5.26</v>
      </c>
      <c r="O133">
        <f t="shared" si="7"/>
        <v>2941.1764705882351</v>
      </c>
    </row>
    <row r="134" spans="1:15" x14ac:dyDescent="0.25">
      <c r="A134" t="s">
        <v>19</v>
      </c>
      <c r="B134" s="1">
        <v>43669</v>
      </c>
      <c r="C134">
        <v>2019</v>
      </c>
      <c r="D134">
        <v>7</v>
      </c>
      <c r="E134">
        <v>23</v>
      </c>
      <c r="F134" t="s">
        <v>30</v>
      </c>
      <c r="G134" t="s">
        <v>31</v>
      </c>
      <c r="H134">
        <v>0.7</v>
      </c>
      <c r="I134" t="s">
        <v>21</v>
      </c>
      <c r="J134">
        <v>10</v>
      </c>
      <c r="L134" t="s">
        <v>27</v>
      </c>
      <c r="M134">
        <v>79</v>
      </c>
      <c r="N134" s="3">
        <f t="shared" si="6"/>
        <v>6.3000000000000007</v>
      </c>
      <c r="O134">
        <f t="shared" si="7"/>
        <v>7040.9982174688057</v>
      </c>
    </row>
    <row r="135" spans="1:15" x14ac:dyDescent="0.25">
      <c r="A135" t="s">
        <v>19</v>
      </c>
      <c r="B135" s="1">
        <v>43669</v>
      </c>
      <c r="C135">
        <v>2019</v>
      </c>
      <c r="D135">
        <v>7</v>
      </c>
      <c r="E135">
        <v>23</v>
      </c>
      <c r="F135" t="s">
        <v>30</v>
      </c>
      <c r="G135" t="s">
        <v>31</v>
      </c>
      <c r="H135">
        <v>0.7</v>
      </c>
      <c r="I135" t="s">
        <v>21</v>
      </c>
      <c r="J135">
        <v>12</v>
      </c>
      <c r="L135" t="s">
        <v>26</v>
      </c>
      <c r="M135">
        <v>6</v>
      </c>
      <c r="N135" s="3">
        <f t="shared" si="6"/>
        <v>7.34</v>
      </c>
      <c r="O135">
        <f t="shared" si="7"/>
        <v>534.75935828877004</v>
      </c>
    </row>
    <row r="136" spans="1:15" x14ac:dyDescent="0.25">
      <c r="A136" t="s">
        <v>19</v>
      </c>
      <c r="B136" s="1">
        <v>43669</v>
      </c>
      <c r="C136">
        <v>2019</v>
      </c>
      <c r="D136">
        <v>7</v>
      </c>
      <c r="E136">
        <v>23</v>
      </c>
      <c r="F136" t="s">
        <v>30</v>
      </c>
      <c r="G136" t="s">
        <v>31</v>
      </c>
      <c r="H136">
        <v>0.7</v>
      </c>
      <c r="I136" t="s">
        <v>21</v>
      </c>
      <c r="J136">
        <v>12</v>
      </c>
      <c r="L136" t="s">
        <v>25</v>
      </c>
      <c r="M136">
        <v>5</v>
      </c>
      <c r="N136" s="3">
        <f t="shared" si="6"/>
        <v>7.34</v>
      </c>
      <c r="O136">
        <f t="shared" si="7"/>
        <v>445.63279857397504</v>
      </c>
    </row>
    <row r="137" spans="1:15" x14ac:dyDescent="0.25">
      <c r="A137" t="s">
        <v>19</v>
      </c>
      <c r="B137" s="1">
        <v>43669</v>
      </c>
      <c r="C137">
        <v>2019</v>
      </c>
      <c r="D137">
        <v>7</v>
      </c>
      <c r="E137">
        <v>23</v>
      </c>
      <c r="F137" t="s">
        <v>30</v>
      </c>
      <c r="G137" t="s">
        <v>31</v>
      </c>
      <c r="H137">
        <v>0.7</v>
      </c>
      <c r="I137" t="s">
        <v>21</v>
      </c>
      <c r="J137">
        <v>14</v>
      </c>
      <c r="L137" t="s">
        <v>26</v>
      </c>
      <c r="M137">
        <v>7</v>
      </c>
      <c r="N137" s="3">
        <f t="shared" si="6"/>
        <v>8.3800000000000008</v>
      </c>
      <c r="O137">
        <f t="shared" si="7"/>
        <v>623.88591800356505</v>
      </c>
    </row>
    <row r="138" spans="1:15" x14ac:dyDescent="0.25">
      <c r="A138" t="s">
        <v>19</v>
      </c>
      <c r="B138" s="1">
        <v>43669</v>
      </c>
      <c r="C138">
        <v>2019</v>
      </c>
      <c r="D138">
        <v>7</v>
      </c>
      <c r="E138">
        <v>23</v>
      </c>
      <c r="F138" t="s">
        <v>30</v>
      </c>
      <c r="G138" t="s">
        <v>31</v>
      </c>
      <c r="H138">
        <v>0.7</v>
      </c>
      <c r="I138" t="s">
        <v>21</v>
      </c>
      <c r="J138">
        <v>14</v>
      </c>
      <c r="L138" t="s">
        <v>25</v>
      </c>
      <c r="M138">
        <v>18</v>
      </c>
      <c r="N138" s="3">
        <f t="shared" si="6"/>
        <v>8.3800000000000008</v>
      </c>
      <c r="O138">
        <f t="shared" si="7"/>
        <v>1604.2780748663101</v>
      </c>
    </row>
    <row r="139" spans="1:15" x14ac:dyDescent="0.25">
      <c r="A139" t="s">
        <v>19</v>
      </c>
      <c r="B139" s="1">
        <v>43669</v>
      </c>
      <c r="C139">
        <v>2019</v>
      </c>
      <c r="D139">
        <v>7</v>
      </c>
      <c r="E139">
        <v>23</v>
      </c>
      <c r="F139" t="s">
        <v>30</v>
      </c>
      <c r="G139" t="s">
        <v>31</v>
      </c>
      <c r="H139">
        <v>0.7</v>
      </c>
      <c r="I139" t="s">
        <v>21</v>
      </c>
      <c r="J139">
        <v>16</v>
      </c>
      <c r="K139" t="s">
        <v>22</v>
      </c>
      <c r="L139" t="s">
        <v>23</v>
      </c>
      <c r="M139">
        <v>1</v>
      </c>
      <c r="N139" s="3">
        <f t="shared" si="6"/>
        <v>9.42</v>
      </c>
      <c r="O139">
        <f t="shared" si="7"/>
        <v>89.126559714795007</v>
      </c>
    </row>
    <row r="140" spans="1:15" x14ac:dyDescent="0.25">
      <c r="A140" t="s">
        <v>19</v>
      </c>
      <c r="B140" s="1">
        <v>43669</v>
      </c>
      <c r="C140">
        <v>2019</v>
      </c>
      <c r="D140">
        <v>7</v>
      </c>
      <c r="E140">
        <v>23</v>
      </c>
      <c r="F140" t="s">
        <v>30</v>
      </c>
      <c r="G140" t="s">
        <v>31</v>
      </c>
      <c r="H140">
        <v>0.7</v>
      </c>
      <c r="I140" t="s">
        <v>21</v>
      </c>
      <c r="J140">
        <v>16</v>
      </c>
      <c r="L140" t="s">
        <v>25</v>
      </c>
      <c r="M140">
        <v>11</v>
      </c>
      <c r="N140" s="3">
        <f t="shared" si="6"/>
        <v>9.42</v>
      </c>
      <c r="O140">
        <f t="shared" si="7"/>
        <v>980.39215686274508</v>
      </c>
    </row>
    <row r="141" spans="1:15" x14ac:dyDescent="0.25">
      <c r="A141" t="s">
        <v>19</v>
      </c>
      <c r="B141" s="1">
        <v>43669</v>
      </c>
      <c r="C141">
        <v>2019</v>
      </c>
      <c r="D141">
        <v>7</v>
      </c>
      <c r="E141">
        <v>23</v>
      </c>
      <c r="F141" t="s">
        <v>30</v>
      </c>
      <c r="G141" t="s">
        <v>31</v>
      </c>
      <c r="H141">
        <v>0.7</v>
      </c>
      <c r="I141" t="s">
        <v>21</v>
      </c>
      <c r="J141">
        <v>18</v>
      </c>
      <c r="L141" t="s">
        <v>26</v>
      </c>
      <c r="M141">
        <v>1</v>
      </c>
      <c r="N141" s="3">
        <f t="shared" si="6"/>
        <v>10.459999999999999</v>
      </c>
      <c r="O141">
        <f t="shared" si="7"/>
        <v>89.126559714795007</v>
      </c>
    </row>
    <row r="142" spans="1:15" x14ac:dyDescent="0.25">
      <c r="A142" t="s">
        <v>19</v>
      </c>
      <c r="B142" s="1">
        <v>43669</v>
      </c>
      <c r="C142">
        <v>2019</v>
      </c>
      <c r="D142">
        <v>7</v>
      </c>
      <c r="E142">
        <v>23</v>
      </c>
      <c r="F142" t="s">
        <v>30</v>
      </c>
      <c r="G142" t="s">
        <v>31</v>
      </c>
      <c r="H142">
        <v>0.7</v>
      </c>
      <c r="I142" t="s">
        <v>21</v>
      </c>
      <c r="J142">
        <v>18</v>
      </c>
      <c r="L142" t="s">
        <v>25</v>
      </c>
      <c r="M142">
        <v>5</v>
      </c>
      <c r="N142" s="3">
        <f t="shared" si="6"/>
        <v>10.459999999999999</v>
      </c>
      <c r="O142">
        <f t="shared" si="7"/>
        <v>445.63279857397504</v>
      </c>
    </row>
    <row r="143" spans="1:15" x14ac:dyDescent="0.25">
      <c r="A143" t="s">
        <v>19</v>
      </c>
      <c r="B143" s="1">
        <v>43669</v>
      </c>
      <c r="C143">
        <v>2019</v>
      </c>
      <c r="D143">
        <v>7</v>
      </c>
      <c r="E143">
        <v>23</v>
      </c>
      <c r="F143" t="s">
        <v>30</v>
      </c>
      <c r="G143" t="s">
        <v>31</v>
      </c>
      <c r="H143">
        <v>0.7</v>
      </c>
      <c r="I143" t="s">
        <v>21</v>
      </c>
      <c r="J143">
        <v>26</v>
      </c>
      <c r="K143" t="s">
        <v>22</v>
      </c>
      <c r="L143" t="s">
        <v>23</v>
      </c>
      <c r="M143">
        <v>1</v>
      </c>
      <c r="N143" s="3">
        <f t="shared" si="6"/>
        <v>14.62</v>
      </c>
      <c r="O143">
        <f t="shared" si="7"/>
        <v>89.126559714795007</v>
      </c>
    </row>
    <row r="144" spans="1:15" x14ac:dyDescent="0.25">
      <c r="A144" t="s">
        <v>19</v>
      </c>
      <c r="B144" s="1">
        <v>43669</v>
      </c>
      <c r="C144">
        <v>2019</v>
      </c>
      <c r="D144">
        <v>7</v>
      </c>
      <c r="E144">
        <v>23</v>
      </c>
      <c r="F144" t="s">
        <v>30</v>
      </c>
      <c r="G144" t="s">
        <v>31</v>
      </c>
      <c r="H144">
        <v>0.7</v>
      </c>
      <c r="I144" t="s">
        <v>21</v>
      </c>
      <c r="J144">
        <v>30</v>
      </c>
      <c r="L144" t="s">
        <v>25</v>
      </c>
      <c r="M144">
        <v>1</v>
      </c>
      <c r="N144" s="3">
        <f t="shared" si="6"/>
        <v>16.700000000000003</v>
      </c>
      <c r="O144">
        <f t="shared" si="7"/>
        <v>89.126559714795007</v>
      </c>
    </row>
    <row r="145" spans="1:21" x14ac:dyDescent="0.25">
      <c r="A145" t="s">
        <v>19</v>
      </c>
      <c r="B145" s="1">
        <v>43669</v>
      </c>
      <c r="C145">
        <v>2019</v>
      </c>
      <c r="D145">
        <v>7</v>
      </c>
      <c r="E145">
        <v>23</v>
      </c>
      <c r="F145" t="s">
        <v>30</v>
      </c>
      <c r="G145" t="s">
        <v>31</v>
      </c>
      <c r="H145">
        <v>0.7</v>
      </c>
      <c r="I145" t="s">
        <v>21</v>
      </c>
      <c r="J145">
        <v>34</v>
      </c>
      <c r="K145" t="s">
        <v>22</v>
      </c>
      <c r="L145" t="s">
        <v>23</v>
      </c>
      <c r="M145">
        <v>2</v>
      </c>
      <c r="N145" s="3">
        <f t="shared" si="6"/>
        <v>18.78</v>
      </c>
      <c r="O145">
        <f t="shared" si="7"/>
        <v>178.25311942959001</v>
      </c>
    </row>
    <row r="146" spans="1:21" x14ac:dyDescent="0.25">
      <c r="A146" t="s">
        <v>19</v>
      </c>
      <c r="B146" s="1">
        <v>43669</v>
      </c>
      <c r="C146">
        <v>2019</v>
      </c>
      <c r="D146">
        <v>7</v>
      </c>
      <c r="E146">
        <v>23</v>
      </c>
      <c r="F146" t="s">
        <v>30</v>
      </c>
      <c r="G146" t="s">
        <v>31</v>
      </c>
      <c r="H146">
        <v>0.7</v>
      </c>
      <c r="I146" t="s">
        <v>21</v>
      </c>
      <c r="J146">
        <v>38</v>
      </c>
      <c r="K146" t="s">
        <v>22</v>
      </c>
      <c r="L146" t="s">
        <v>23</v>
      </c>
      <c r="M146">
        <v>1</v>
      </c>
      <c r="N146" s="3">
        <f t="shared" si="6"/>
        <v>20.860000000000003</v>
      </c>
      <c r="O146">
        <f t="shared" si="7"/>
        <v>89.126559714795007</v>
      </c>
    </row>
    <row r="147" spans="1:21" x14ac:dyDescent="0.25">
      <c r="A147" t="s">
        <v>19</v>
      </c>
      <c r="B147" s="1">
        <v>43669</v>
      </c>
      <c r="C147">
        <v>2019</v>
      </c>
      <c r="D147">
        <v>7</v>
      </c>
      <c r="E147">
        <v>23</v>
      </c>
      <c r="F147" t="s">
        <v>30</v>
      </c>
      <c r="G147" t="s">
        <v>31</v>
      </c>
      <c r="H147">
        <v>0.7</v>
      </c>
      <c r="I147" t="s">
        <v>21</v>
      </c>
      <c r="J147" t="s">
        <v>67</v>
      </c>
      <c r="L147" t="s">
        <v>52</v>
      </c>
      <c r="M147">
        <v>6</v>
      </c>
      <c r="O147">
        <f t="shared" si="7"/>
        <v>534.75935828877004</v>
      </c>
    </row>
    <row r="148" spans="1:21" x14ac:dyDescent="0.25">
      <c r="A148" t="s">
        <v>19</v>
      </c>
      <c r="B148" s="1">
        <v>43669</v>
      </c>
      <c r="C148">
        <v>2019</v>
      </c>
      <c r="D148">
        <v>7</v>
      </c>
      <c r="E148">
        <v>23</v>
      </c>
      <c r="F148" t="s">
        <v>30</v>
      </c>
      <c r="G148" t="s">
        <v>31</v>
      </c>
      <c r="H148">
        <v>0.7</v>
      </c>
      <c r="I148" t="s">
        <v>21</v>
      </c>
      <c r="J148" t="s">
        <v>67</v>
      </c>
      <c r="L148" t="s">
        <v>53</v>
      </c>
      <c r="M148">
        <v>2</v>
      </c>
      <c r="O148">
        <f t="shared" si="7"/>
        <v>178.25311942959001</v>
      </c>
    </row>
    <row r="149" spans="1:21" x14ac:dyDescent="0.25">
      <c r="A149" t="s">
        <v>19</v>
      </c>
      <c r="B149" s="1">
        <v>43669</v>
      </c>
      <c r="C149">
        <v>2019</v>
      </c>
      <c r="D149">
        <v>7</v>
      </c>
      <c r="E149">
        <v>23</v>
      </c>
      <c r="F149" t="s">
        <v>30</v>
      </c>
      <c r="G149" t="s">
        <v>31</v>
      </c>
      <c r="H149">
        <v>0.7</v>
      </c>
      <c r="I149" t="s">
        <v>40</v>
      </c>
      <c r="J149" t="s">
        <v>67</v>
      </c>
      <c r="M149">
        <v>2</v>
      </c>
      <c r="O149">
        <f t="shared" si="7"/>
        <v>178.25311942959001</v>
      </c>
    </row>
    <row r="150" spans="1:21" x14ac:dyDescent="0.25">
      <c r="A150" t="s">
        <v>19</v>
      </c>
      <c r="B150" s="1">
        <v>43669</v>
      </c>
      <c r="C150">
        <v>2019</v>
      </c>
      <c r="D150">
        <v>7</v>
      </c>
      <c r="E150">
        <v>23</v>
      </c>
      <c r="F150" t="s">
        <v>30</v>
      </c>
      <c r="G150" t="s">
        <v>31</v>
      </c>
      <c r="H150">
        <v>0.7</v>
      </c>
      <c r="I150" t="s">
        <v>41</v>
      </c>
      <c r="J150" t="s">
        <v>67</v>
      </c>
      <c r="M150">
        <v>1</v>
      </c>
      <c r="O150">
        <f t="shared" si="7"/>
        <v>89.126559714795007</v>
      </c>
      <c r="U150" t="s">
        <v>52</v>
      </c>
    </row>
    <row r="151" spans="1:21" x14ac:dyDescent="0.25">
      <c r="A151" t="s">
        <v>19</v>
      </c>
      <c r="B151" s="1">
        <v>43669</v>
      </c>
      <c r="C151">
        <v>2019</v>
      </c>
      <c r="D151">
        <v>7</v>
      </c>
      <c r="E151">
        <v>23</v>
      </c>
      <c r="F151" t="s">
        <v>32</v>
      </c>
      <c r="G151" t="s">
        <v>31</v>
      </c>
      <c r="H151">
        <v>0.7</v>
      </c>
      <c r="I151" t="s">
        <v>21</v>
      </c>
      <c r="J151">
        <v>6</v>
      </c>
      <c r="L151" t="s">
        <v>28</v>
      </c>
      <c r="M151">
        <v>1</v>
      </c>
      <c r="N151" s="3">
        <f t="shared" ref="N151:N171" si="8">(0.52*J151)+1.1</f>
        <v>4.2200000000000006</v>
      </c>
      <c r="O151">
        <f t="shared" si="7"/>
        <v>89.126559714795007</v>
      </c>
    </row>
    <row r="152" spans="1:21" x14ac:dyDescent="0.25">
      <c r="A152" t="s">
        <v>19</v>
      </c>
      <c r="B152" s="1">
        <v>43669</v>
      </c>
      <c r="C152">
        <v>2019</v>
      </c>
      <c r="D152">
        <v>7</v>
      </c>
      <c r="E152">
        <v>23</v>
      </c>
      <c r="F152" t="s">
        <v>32</v>
      </c>
      <c r="G152" t="s">
        <v>31</v>
      </c>
      <c r="H152">
        <v>0.7</v>
      </c>
      <c r="I152" t="s">
        <v>21</v>
      </c>
      <c r="J152">
        <v>6</v>
      </c>
      <c r="L152" t="s">
        <v>27</v>
      </c>
      <c r="M152">
        <v>3</v>
      </c>
      <c r="N152" s="3">
        <f t="shared" si="8"/>
        <v>4.2200000000000006</v>
      </c>
      <c r="O152">
        <f t="shared" si="7"/>
        <v>267.37967914438502</v>
      </c>
    </row>
    <row r="153" spans="1:21" x14ac:dyDescent="0.25">
      <c r="A153" t="s">
        <v>19</v>
      </c>
      <c r="B153" s="1">
        <v>43669</v>
      </c>
      <c r="C153">
        <v>2019</v>
      </c>
      <c r="D153">
        <v>7</v>
      </c>
      <c r="E153">
        <v>23</v>
      </c>
      <c r="F153" t="s">
        <v>32</v>
      </c>
      <c r="G153" t="s">
        <v>31</v>
      </c>
      <c r="H153">
        <v>0.7</v>
      </c>
      <c r="I153" t="s">
        <v>21</v>
      </c>
      <c r="J153">
        <v>8</v>
      </c>
      <c r="L153" t="s">
        <v>27</v>
      </c>
      <c r="M153">
        <v>16</v>
      </c>
      <c r="N153" s="3">
        <f t="shared" si="8"/>
        <v>5.26</v>
      </c>
      <c r="O153">
        <f t="shared" si="7"/>
        <v>1426.0249554367201</v>
      </c>
    </row>
    <row r="154" spans="1:21" x14ac:dyDescent="0.25">
      <c r="A154" t="s">
        <v>19</v>
      </c>
      <c r="B154" s="1">
        <v>43669</v>
      </c>
      <c r="C154">
        <v>2019</v>
      </c>
      <c r="D154">
        <v>7</v>
      </c>
      <c r="E154">
        <v>23</v>
      </c>
      <c r="F154" t="s">
        <v>32</v>
      </c>
      <c r="G154" t="s">
        <v>31</v>
      </c>
      <c r="H154">
        <v>0.7</v>
      </c>
      <c r="I154" t="s">
        <v>21</v>
      </c>
      <c r="J154">
        <v>10</v>
      </c>
      <c r="L154" t="s">
        <v>27</v>
      </c>
      <c r="M154">
        <v>60</v>
      </c>
      <c r="N154" s="3">
        <f t="shared" si="8"/>
        <v>6.3000000000000007</v>
      </c>
      <c r="O154">
        <f t="shared" si="7"/>
        <v>5347.5935828877009</v>
      </c>
    </row>
    <row r="155" spans="1:21" x14ac:dyDescent="0.25">
      <c r="A155" t="s">
        <v>19</v>
      </c>
      <c r="B155" s="1">
        <v>43669</v>
      </c>
      <c r="C155">
        <v>2019</v>
      </c>
      <c r="D155">
        <v>7</v>
      </c>
      <c r="E155">
        <v>23</v>
      </c>
      <c r="F155" t="s">
        <v>32</v>
      </c>
      <c r="G155" t="s">
        <v>31</v>
      </c>
      <c r="H155">
        <v>0.7</v>
      </c>
      <c r="I155" t="s">
        <v>21</v>
      </c>
      <c r="J155">
        <v>12</v>
      </c>
      <c r="L155" t="s">
        <v>26</v>
      </c>
      <c r="M155">
        <v>12</v>
      </c>
      <c r="N155" s="3">
        <f t="shared" si="8"/>
        <v>7.34</v>
      </c>
      <c r="O155">
        <f t="shared" si="7"/>
        <v>1069.5187165775401</v>
      </c>
    </row>
    <row r="156" spans="1:21" x14ac:dyDescent="0.25">
      <c r="A156" t="s">
        <v>19</v>
      </c>
      <c r="B156" s="1">
        <v>43669</v>
      </c>
      <c r="C156">
        <v>2019</v>
      </c>
      <c r="D156">
        <v>7</v>
      </c>
      <c r="E156">
        <v>23</v>
      </c>
      <c r="F156" t="s">
        <v>32</v>
      </c>
      <c r="G156" t="s">
        <v>31</v>
      </c>
      <c r="H156">
        <v>0.7</v>
      </c>
      <c r="I156" t="s">
        <v>21</v>
      </c>
      <c r="J156">
        <v>14</v>
      </c>
      <c r="L156" t="s">
        <v>26</v>
      </c>
      <c r="M156">
        <v>2</v>
      </c>
      <c r="N156" s="3">
        <f t="shared" si="8"/>
        <v>8.3800000000000008</v>
      </c>
      <c r="O156">
        <f t="shared" si="7"/>
        <v>178.25311942959001</v>
      </c>
    </row>
    <row r="157" spans="1:21" x14ac:dyDescent="0.25">
      <c r="A157" t="s">
        <v>19</v>
      </c>
      <c r="B157" s="1">
        <v>43669</v>
      </c>
      <c r="C157">
        <v>2019</v>
      </c>
      <c r="D157">
        <v>7</v>
      </c>
      <c r="E157">
        <v>23</v>
      </c>
      <c r="F157" t="s">
        <v>32</v>
      </c>
      <c r="G157" t="s">
        <v>31</v>
      </c>
      <c r="H157">
        <v>0.7</v>
      </c>
      <c r="I157" t="s">
        <v>21</v>
      </c>
      <c r="J157">
        <v>14</v>
      </c>
      <c r="L157" t="s">
        <v>25</v>
      </c>
      <c r="M157">
        <v>18</v>
      </c>
      <c r="N157" s="3">
        <f t="shared" si="8"/>
        <v>8.3800000000000008</v>
      </c>
      <c r="O157">
        <f t="shared" si="7"/>
        <v>1604.2780748663101</v>
      </c>
    </row>
    <row r="158" spans="1:21" x14ac:dyDescent="0.25">
      <c r="A158" t="s">
        <v>19</v>
      </c>
      <c r="B158" s="1">
        <v>43669</v>
      </c>
      <c r="C158">
        <v>2019</v>
      </c>
      <c r="D158">
        <v>7</v>
      </c>
      <c r="E158">
        <v>23</v>
      </c>
      <c r="F158" t="s">
        <v>32</v>
      </c>
      <c r="G158" t="s">
        <v>31</v>
      </c>
      <c r="H158">
        <v>0.7</v>
      </c>
      <c r="I158" t="s">
        <v>21</v>
      </c>
      <c r="J158">
        <v>16</v>
      </c>
      <c r="K158" t="s">
        <v>22</v>
      </c>
      <c r="L158" t="s">
        <v>23</v>
      </c>
      <c r="M158">
        <v>1</v>
      </c>
      <c r="N158" s="3">
        <f t="shared" si="8"/>
        <v>9.42</v>
      </c>
      <c r="O158">
        <f t="shared" si="7"/>
        <v>89.126559714795007</v>
      </c>
    </row>
    <row r="159" spans="1:21" x14ac:dyDescent="0.25">
      <c r="A159" t="s">
        <v>19</v>
      </c>
      <c r="B159" s="1">
        <v>43669</v>
      </c>
      <c r="C159">
        <v>2019</v>
      </c>
      <c r="D159">
        <v>7</v>
      </c>
      <c r="E159">
        <v>23</v>
      </c>
      <c r="F159" t="s">
        <v>32</v>
      </c>
      <c r="G159" t="s">
        <v>31</v>
      </c>
      <c r="H159">
        <v>0.7</v>
      </c>
      <c r="I159" t="s">
        <v>21</v>
      </c>
      <c r="J159">
        <v>16</v>
      </c>
      <c r="L159" t="s">
        <v>26</v>
      </c>
      <c r="M159">
        <v>2</v>
      </c>
      <c r="N159" s="3">
        <f t="shared" si="8"/>
        <v>9.42</v>
      </c>
      <c r="O159">
        <f t="shared" si="7"/>
        <v>178.25311942959001</v>
      </c>
    </row>
    <row r="160" spans="1:21" x14ac:dyDescent="0.25">
      <c r="A160" t="s">
        <v>19</v>
      </c>
      <c r="B160" s="1">
        <v>43669</v>
      </c>
      <c r="C160">
        <v>2019</v>
      </c>
      <c r="D160">
        <v>7</v>
      </c>
      <c r="E160">
        <v>23</v>
      </c>
      <c r="F160" t="s">
        <v>32</v>
      </c>
      <c r="G160" t="s">
        <v>31</v>
      </c>
      <c r="H160">
        <v>0.7</v>
      </c>
      <c r="I160" t="s">
        <v>21</v>
      </c>
      <c r="J160">
        <v>16</v>
      </c>
      <c r="L160" t="s">
        <v>25</v>
      </c>
      <c r="M160">
        <v>20</v>
      </c>
      <c r="N160" s="3">
        <f t="shared" si="8"/>
        <v>9.42</v>
      </c>
      <c r="O160">
        <f t="shared" si="7"/>
        <v>1782.5311942959001</v>
      </c>
    </row>
    <row r="161" spans="1:15" x14ac:dyDescent="0.25">
      <c r="A161" t="s">
        <v>19</v>
      </c>
      <c r="B161" s="1">
        <v>43669</v>
      </c>
      <c r="C161">
        <v>2019</v>
      </c>
      <c r="D161">
        <v>7</v>
      </c>
      <c r="E161">
        <v>23</v>
      </c>
      <c r="F161" t="s">
        <v>32</v>
      </c>
      <c r="G161" t="s">
        <v>31</v>
      </c>
      <c r="H161">
        <v>0.7</v>
      </c>
      <c r="I161" t="s">
        <v>21</v>
      </c>
      <c r="J161">
        <v>18</v>
      </c>
      <c r="K161" t="s">
        <v>22</v>
      </c>
      <c r="L161" t="s">
        <v>23</v>
      </c>
      <c r="M161">
        <v>1</v>
      </c>
      <c r="N161" s="3">
        <f t="shared" si="8"/>
        <v>10.459999999999999</v>
      </c>
      <c r="O161">
        <f t="shared" si="7"/>
        <v>89.126559714795007</v>
      </c>
    </row>
    <row r="162" spans="1:15" x14ac:dyDescent="0.25">
      <c r="A162" t="s">
        <v>19</v>
      </c>
      <c r="B162" s="1">
        <v>43669</v>
      </c>
      <c r="C162">
        <v>2019</v>
      </c>
      <c r="D162">
        <v>7</v>
      </c>
      <c r="E162">
        <v>23</v>
      </c>
      <c r="F162" t="s">
        <v>32</v>
      </c>
      <c r="G162" t="s">
        <v>31</v>
      </c>
      <c r="H162">
        <v>0.7</v>
      </c>
      <c r="I162" t="s">
        <v>21</v>
      </c>
      <c r="J162">
        <v>18</v>
      </c>
      <c r="L162" t="s">
        <v>25</v>
      </c>
      <c r="M162">
        <v>7</v>
      </c>
      <c r="N162" s="3">
        <f t="shared" si="8"/>
        <v>10.459999999999999</v>
      </c>
      <c r="O162">
        <f t="shared" si="7"/>
        <v>623.88591800356505</v>
      </c>
    </row>
    <row r="163" spans="1:15" x14ac:dyDescent="0.25">
      <c r="A163" t="s">
        <v>19</v>
      </c>
      <c r="B163" s="1">
        <v>43669</v>
      </c>
      <c r="C163">
        <v>2019</v>
      </c>
      <c r="D163">
        <v>7</v>
      </c>
      <c r="E163">
        <v>23</v>
      </c>
      <c r="F163" t="s">
        <v>32</v>
      </c>
      <c r="G163" t="s">
        <v>31</v>
      </c>
      <c r="H163">
        <v>0.7</v>
      </c>
      <c r="I163" t="s">
        <v>21</v>
      </c>
      <c r="J163">
        <v>20</v>
      </c>
      <c r="K163" t="s">
        <v>22</v>
      </c>
      <c r="L163" t="s">
        <v>23</v>
      </c>
      <c r="M163">
        <v>2</v>
      </c>
      <c r="N163" s="3">
        <f t="shared" si="8"/>
        <v>11.5</v>
      </c>
      <c r="O163">
        <f t="shared" si="7"/>
        <v>178.25311942959001</v>
      </c>
    </row>
    <row r="164" spans="1:15" x14ac:dyDescent="0.25">
      <c r="A164" t="s">
        <v>19</v>
      </c>
      <c r="B164" s="1">
        <v>43669</v>
      </c>
      <c r="C164">
        <v>2019</v>
      </c>
      <c r="D164">
        <v>7</v>
      </c>
      <c r="E164">
        <v>23</v>
      </c>
      <c r="F164" t="s">
        <v>32</v>
      </c>
      <c r="G164" t="s">
        <v>31</v>
      </c>
      <c r="H164">
        <v>0.7</v>
      </c>
      <c r="I164" t="s">
        <v>21</v>
      </c>
      <c r="J164">
        <v>20</v>
      </c>
      <c r="L164" t="s">
        <v>25</v>
      </c>
      <c r="M164">
        <v>3</v>
      </c>
      <c r="N164" s="3">
        <f t="shared" si="8"/>
        <v>11.5</v>
      </c>
      <c r="O164">
        <f t="shared" si="7"/>
        <v>267.37967914438502</v>
      </c>
    </row>
    <row r="165" spans="1:15" x14ac:dyDescent="0.25">
      <c r="A165" t="s">
        <v>19</v>
      </c>
      <c r="B165" s="1">
        <v>43669</v>
      </c>
      <c r="C165">
        <v>2019</v>
      </c>
      <c r="D165">
        <v>7</v>
      </c>
      <c r="E165">
        <v>23</v>
      </c>
      <c r="F165" t="s">
        <v>32</v>
      </c>
      <c r="G165" t="s">
        <v>31</v>
      </c>
      <c r="H165">
        <v>0.7</v>
      </c>
      <c r="I165" t="s">
        <v>21</v>
      </c>
      <c r="J165">
        <v>22</v>
      </c>
      <c r="L165" t="s">
        <v>25</v>
      </c>
      <c r="M165">
        <v>1</v>
      </c>
      <c r="N165" s="3">
        <f t="shared" si="8"/>
        <v>12.540000000000001</v>
      </c>
      <c r="O165">
        <f t="shared" si="7"/>
        <v>89.126559714795007</v>
      </c>
    </row>
    <row r="166" spans="1:15" x14ac:dyDescent="0.25">
      <c r="A166" t="s">
        <v>19</v>
      </c>
      <c r="B166" s="1">
        <v>43669</v>
      </c>
      <c r="C166">
        <v>2019</v>
      </c>
      <c r="D166">
        <v>7</v>
      </c>
      <c r="E166">
        <v>23</v>
      </c>
      <c r="F166" t="s">
        <v>32</v>
      </c>
      <c r="G166" t="s">
        <v>31</v>
      </c>
      <c r="H166">
        <v>0.7</v>
      </c>
      <c r="I166" t="s">
        <v>21</v>
      </c>
      <c r="J166">
        <v>24</v>
      </c>
      <c r="K166" t="s">
        <v>24</v>
      </c>
      <c r="L166" t="s">
        <v>23</v>
      </c>
      <c r="M166">
        <v>1</v>
      </c>
      <c r="N166" s="3">
        <f t="shared" si="8"/>
        <v>13.58</v>
      </c>
      <c r="O166">
        <f t="shared" si="7"/>
        <v>89.126559714795007</v>
      </c>
    </row>
    <row r="167" spans="1:15" x14ac:dyDescent="0.25">
      <c r="A167" t="s">
        <v>19</v>
      </c>
      <c r="B167" s="1">
        <v>43669</v>
      </c>
      <c r="C167">
        <v>2019</v>
      </c>
      <c r="D167">
        <v>7</v>
      </c>
      <c r="E167">
        <v>23</v>
      </c>
      <c r="F167" t="s">
        <v>32</v>
      </c>
      <c r="G167" t="s">
        <v>31</v>
      </c>
      <c r="H167">
        <v>0.7</v>
      </c>
      <c r="I167" t="s">
        <v>21</v>
      </c>
      <c r="J167">
        <v>24</v>
      </c>
      <c r="L167" t="s">
        <v>25</v>
      </c>
      <c r="M167">
        <v>1</v>
      </c>
      <c r="N167" s="3">
        <f t="shared" si="8"/>
        <v>13.58</v>
      </c>
      <c r="O167">
        <f t="shared" si="7"/>
        <v>89.126559714795007</v>
      </c>
    </row>
    <row r="168" spans="1:15" x14ac:dyDescent="0.25">
      <c r="A168" t="s">
        <v>19</v>
      </c>
      <c r="B168" s="1">
        <v>43669</v>
      </c>
      <c r="C168">
        <v>2019</v>
      </c>
      <c r="D168">
        <v>7</v>
      </c>
      <c r="E168">
        <v>23</v>
      </c>
      <c r="F168" t="s">
        <v>32</v>
      </c>
      <c r="G168" t="s">
        <v>31</v>
      </c>
      <c r="H168">
        <v>0.7</v>
      </c>
      <c r="I168" t="s">
        <v>21</v>
      </c>
      <c r="J168">
        <v>26</v>
      </c>
      <c r="L168" t="s">
        <v>25</v>
      </c>
      <c r="M168">
        <v>1</v>
      </c>
      <c r="N168" s="3">
        <f t="shared" si="8"/>
        <v>14.62</v>
      </c>
      <c r="O168">
        <f t="shared" si="7"/>
        <v>89.126559714795007</v>
      </c>
    </row>
    <row r="169" spans="1:15" x14ac:dyDescent="0.25">
      <c r="A169" t="s">
        <v>19</v>
      </c>
      <c r="B169" s="1">
        <v>43669</v>
      </c>
      <c r="C169">
        <v>2019</v>
      </c>
      <c r="D169">
        <v>7</v>
      </c>
      <c r="E169">
        <v>23</v>
      </c>
      <c r="F169" t="s">
        <v>32</v>
      </c>
      <c r="G169" t="s">
        <v>31</v>
      </c>
      <c r="H169">
        <v>0.7</v>
      </c>
      <c r="I169" t="s">
        <v>21</v>
      </c>
      <c r="J169">
        <v>32</v>
      </c>
      <c r="K169" t="s">
        <v>24</v>
      </c>
      <c r="L169" t="s">
        <v>23</v>
      </c>
      <c r="M169">
        <v>2</v>
      </c>
      <c r="N169" s="3">
        <f t="shared" si="8"/>
        <v>17.740000000000002</v>
      </c>
      <c r="O169">
        <f t="shared" si="7"/>
        <v>178.25311942959001</v>
      </c>
    </row>
    <row r="170" spans="1:15" x14ac:dyDescent="0.25">
      <c r="A170" t="s">
        <v>19</v>
      </c>
      <c r="B170" s="1">
        <v>43669</v>
      </c>
      <c r="C170">
        <v>2019</v>
      </c>
      <c r="D170">
        <v>7</v>
      </c>
      <c r="E170">
        <v>23</v>
      </c>
      <c r="F170" t="s">
        <v>32</v>
      </c>
      <c r="G170" t="s">
        <v>31</v>
      </c>
      <c r="H170">
        <v>0.7</v>
      </c>
      <c r="I170" t="s">
        <v>21</v>
      </c>
      <c r="J170">
        <v>32</v>
      </c>
      <c r="K170" t="s">
        <v>22</v>
      </c>
      <c r="L170" t="s">
        <v>23</v>
      </c>
      <c r="M170">
        <v>1</v>
      </c>
      <c r="N170" s="3">
        <f t="shared" si="8"/>
        <v>17.740000000000002</v>
      </c>
      <c r="O170">
        <f t="shared" si="7"/>
        <v>89.126559714795007</v>
      </c>
    </row>
    <row r="171" spans="1:15" x14ac:dyDescent="0.25">
      <c r="A171" t="s">
        <v>19</v>
      </c>
      <c r="B171" s="1">
        <v>43669</v>
      </c>
      <c r="C171">
        <v>2019</v>
      </c>
      <c r="D171">
        <v>7</v>
      </c>
      <c r="E171">
        <v>23</v>
      </c>
      <c r="F171" t="s">
        <v>32</v>
      </c>
      <c r="G171" t="s">
        <v>31</v>
      </c>
      <c r="H171">
        <v>0.7</v>
      </c>
      <c r="I171" t="s">
        <v>21</v>
      </c>
      <c r="J171">
        <v>34</v>
      </c>
      <c r="K171" t="s">
        <v>22</v>
      </c>
      <c r="L171" t="s">
        <v>23</v>
      </c>
      <c r="M171">
        <v>1</v>
      </c>
      <c r="N171" s="3">
        <f t="shared" si="8"/>
        <v>18.78</v>
      </c>
      <c r="O171">
        <f t="shared" si="7"/>
        <v>89.126559714795007</v>
      </c>
    </row>
    <row r="172" spans="1:15" x14ac:dyDescent="0.25">
      <c r="A172" t="s">
        <v>19</v>
      </c>
      <c r="B172" s="1">
        <v>43669</v>
      </c>
      <c r="C172">
        <v>2019</v>
      </c>
      <c r="D172">
        <v>7</v>
      </c>
      <c r="E172">
        <v>23</v>
      </c>
      <c r="F172" t="s">
        <v>32</v>
      </c>
      <c r="G172" t="s">
        <v>31</v>
      </c>
      <c r="H172">
        <v>0.7</v>
      </c>
      <c r="I172" t="s">
        <v>21</v>
      </c>
      <c r="J172" t="s">
        <v>67</v>
      </c>
      <c r="L172" t="s">
        <v>52</v>
      </c>
      <c r="M172">
        <v>3</v>
      </c>
      <c r="O172">
        <f t="shared" si="7"/>
        <v>267.37967914438502</v>
      </c>
    </row>
    <row r="173" spans="1:15" x14ac:dyDescent="0.25">
      <c r="A173" t="s">
        <v>19</v>
      </c>
      <c r="B173" s="1">
        <v>43669</v>
      </c>
      <c r="C173">
        <v>2019</v>
      </c>
      <c r="D173">
        <v>7</v>
      </c>
      <c r="E173">
        <v>23</v>
      </c>
      <c r="F173" t="s">
        <v>32</v>
      </c>
      <c r="G173" t="s">
        <v>31</v>
      </c>
      <c r="H173">
        <v>0.7</v>
      </c>
      <c r="I173" t="s">
        <v>36</v>
      </c>
      <c r="J173" t="s">
        <v>67</v>
      </c>
      <c r="M173">
        <v>1</v>
      </c>
      <c r="O173">
        <f t="shared" si="7"/>
        <v>89.126559714795007</v>
      </c>
    </row>
    <row r="174" spans="1:15" x14ac:dyDescent="0.25">
      <c r="A174" t="s">
        <v>19</v>
      </c>
      <c r="B174" s="1">
        <v>43669</v>
      </c>
      <c r="C174">
        <v>2019</v>
      </c>
      <c r="D174">
        <v>7</v>
      </c>
      <c r="E174">
        <v>23</v>
      </c>
      <c r="F174" t="s">
        <v>33</v>
      </c>
      <c r="G174" t="s">
        <v>31</v>
      </c>
      <c r="H174">
        <v>1.4</v>
      </c>
      <c r="I174" t="s">
        <v>21</v>
      </c>
      <c r="J174">
        <v>6</v>
      </c>
      <c r="L174" t="s">
        <v>28</v>
      </c>
      <c r="M174">
        <v>1</v>
      </c>
      <c r="N174" s="3">
        <f t="shared" ref="N174:N191" si="9">(0.52*J174)+1.1</f>
        <v>4.2200000000000006</v>
      </c>
      <c r="O174">
        <f t="shared" si="7"/>
        <v>178.25311942959001</v>
      </c>
    </row>
    <row r="175" spans="1:15" x14ac:dyDescent="0.25">
      <c r="A175" t="s">
        <v>19</v>
      </c>
      <c r="B175" s="1">
        <v>43669</v>
      </c>
      <c r="C175">
        <v>2019</v>
      </c>
      <c r="D175">
        <v>7</v>
      </c>
      <c r="E175">
        <v>23</v>
      </c>
      <c r="F175" t="s">
        <v>33</v>
      </c>
      <c r="G175" t="s">
        <v>31</v>
      </c>
      <c r="H175">
        <v>1.4</v>
      </c>
      <c r="I175" t="s">
        <v>21</v>
      </c>
      <c r="J175">
        <v>6</v>
      </c>
      <c r="L175" t="s">
        <v>27</v>
      </c>
      <c r="M175">
        <v>2</v>
      </c>
      <c r="N175" s="3">
        <f t="shared" si="9"/>
        <v>4.2200000000000006</v>
      </c>
      <c r="O175">
        <f t="shared" si="7"/>
        <v>356.50623885918003</v>
      </c>
    </row>
    <row r="176" spans="1:15" x14ac:dyDescent="0.25">
      <c r="A176" t="s">
        <v>19</v>
      </c>
      <c r="B176" s="1">
        <v>43669</v>
      </c>
      <c r="C176">
        <v>2019</v>
      </c>
      <c r="D176">
        <v>7</v>
      </c>
      <c r="E176">
        <v>23</v>
      </c>
      <c r="F176" t="s">
        <v>33</v>
      </c>
      <c r="G176" t="s">
        <v>31</v>
      </c>
      <c r="H176">
        <v>1.4</v>
      </c>
      <c r="I176" t="s">
        <v>21</v>
      </c>
      <c r="J176">
        <v>8</v>
      </c>
      <c r="L176" t="s">
        <v>27</v>
      </c>
      <c r="M176">
        <v>8</v>
      </c>
      <c r="N176" s="3">
        <f t="shared" si="9"/>
        <v>5.26</v>
      </c>
      <c r="O176">
        <f t="shared" si="7"/>
        <v>1426.0249554367201</v>
      </c>
    </row>
    <row r="177" spans="1:15" x14ac:dyDescent="0.25">
      <c r="A177" t="s">
        <v>19</v>
      </c>
      <c r="B177" s="1">
        <v>43669</v>
      </c>
      <c r="C177">
        <v>2019</v>
      </c>
      <c r="D177">
        <v>7</v>
      </c>
      <c r="E177">
        <v>23</v>
      </c>
      <c r="F177" t="s">
        <v>33</v>
      </c>
      <c r="G177" t="s">
        <v>31</v>
      </c>
      <c r="H177">
        <v>1.4</v>
      </c>
      <c r="I177" t="s">
        <v>21</v>
      </c>
      <c r="J177">
        <v>10</v>
      </c>
      <c r="L177" t="s">
        <v>27</v>
      </c>
      <c r="M177">
        <v>40</v>
      </c>
      <c r="N177" s="3">
        <f t="shared" si="9"/>
        <v>6.3000000000000007</v>
      </c>
      <c r="O177">
        <f t="shared" si="7"/>
        <v>7130.1247771836006</v>
      </c>
    </row>
    <row r="178" spans="1:15" x14ac:dyDescent="0.25">
      <c r="A178" t="s">
        <v>19</v>
      </c>
      <c r="B178" s="1">
        <v>43669</v>
      </c>
      <c r="C178">
        <v>2019</v>
      </c>
      <c r="D178">
        <v>7</v>
      </c>
      <c r="E178">
        <v>23</v>
      </c>
      <c r="F178" t="s">
        <v>33</v>
      </c>
      <c r="G178" t="s">
        <v>31</v>
      </c>
      <c r="H178">
        <v>1.4</v>
      </c>
      <c r="I178" t="s">
        <v>21</v>
      </c>
      <c r="J178">
        <v>12</v>
      </c>
      <c r="L178" t="s">
        <v>26</v>
      </c>
      <c r="M178">
        <v>5</v>
      </c>
      <c r="N178" s="3">
        <f t="shared" si="9"/>
        <v>7.34</v>
      </c>
      <c r="O178">
        <f t="shared" si="7"/>
        <v>891.26559714795007</v>
      </c>
    </row>
    <row r="179" spans="1:15" x14ac:dyDescent="0.25">
      <c r="A179" t="s">
        <v>19</v>
      </c>
      <c r="B179" s="1">
        <v>43669</v>
      </c>
      <c r="C179">
        <v>2019</v>
      </c>
      <c r="D179">
        <v>7</v>
      </c>
      <c r="E179">
        <v>23</v>
      </c>
      <c r="F179" t="s">
        <v>33</v>
      </c>
      <c r="G179" t="s">
        <v>31</v>
      </c>
      <c r="H179">
        <v>1.4</v>
      </c>
      <c r="I179" t="s">
        <v>21</v>
      </c>
      <c r="J179">
        <v>12</v>
      </c>
      <c r="L179" t="s">
        <v>25</v>
      </c>
      <c r="M179">
        <v>4</v>
      </c>
      <c r="N179" s="3">
        <f t="shared" si="9"/>
        <v>7.34</v>
      </c>
      <c r="O179">
        <f t="shared" si="7"/>
        <v>713.01247771836006</v>
      </c>
    </row>
    <row r="180" spans="1:15" x14ac:dyDescent="0.25">
      <c r="A180" t="s">
        <v>19</v>
      </c>
      <c r="B180" s="1">
        <v>43669</v>
      </c>
      <c r="C180">
        <v>2019</v>
      </c>
      <c r="D180">
        <v>7</v>
      </c>
      <c r="E180">
        <v>23</v>
      </c>
      <c r="F180" t="s">
        <v>33</v>
      </c>
      <c r="G180" t="s">
        <v>31</v>
      </c>
      <c r="H180">
        <v>1.4</v>
      </c>
      <c r="I180" t="s">
        <v>21</v>
      </c>
      <c r="J180">
        <v>14</v>
      </c>
      <c r="L180" t="s">
        <v>26</v>
      </c>
      <c r="M180">
        <v>1</v>
      </c>
      <c r="N180" s="3">
        <f t="shared" si="9"/>
        <v>8.3800000000000008</v>
      </c>
      <c r="O180">
        <f t="shared" si="7"/>
        <v>178.25311942959001</v>
      </c>
    </row>
    <row r="181" spans="1:15" x14ac:dyDescent="0.25">
      <c r="A181" t="s">
        <v>19</v>
      </c>
      <c r="B181" s="1">
        <v>43669</v>
      </c>
      <c r="C181">
        <v>2019</v>
      </c>
      <c r="D181">
        <v>7</v>
      </c>
      <c r="E181">
        <v>23</v>
      </c>
      <c r="F181" t="s">
        <v>33</v>
      </c>
      <c r="G181" t="s">
        <v>31</v>
      </c>
      <c r="H181">
        <v>1.4</v>
      </c>
      <c r="I181" t="s">
        <v>21</v>
      </c>
      <c r="J181">
        <v>14</v>
      </c>
      <c r="L181" t="s">
        <v>25</v>
      </c>
      <c r="M181">
        <v>10</v>
      </c>
      <c r="N181" s="3">
        <f t="shared" si="9"/>
        <v>8.3800000000000008</v>
      </c>
      <c r="O181">
        <f t="shared" si="7"/>
        <v>1782.5311942959001</v>
      </c>
    </row>
    <row r="182" spans="1:15" x14ac:dyDescent="0.25">
      <c r="A182" t="s">
        <v>19</v>
      </c>
      <c r="B182" s="1">
        <v>43669</v>
      </c>
      <c r="C182">
        <v>2019</v>
      </c>
      <c r="D182">
        <v>7</v>
      </c>
      <c r="E182">
        <v>23</v>
      </c>
      <c r="F182" t="s">
        <v>33</v>
      </c>
      <c r="G182" t="s">
        <v>31</v>
      </c>
      <c r="H182">
        <v>1.4</v>
      </c>
      <c r="I182" t="s">
        <v>21</v>
      </c>
      <c r="J182">
        <v>16</v>
      </c>
      <c r="L182" t="s">
        <v>25</v>
      </c>
      <c r="M182">
        <v>8</v>
      </c>
      <c r="N182" s="3">
        <f t="shared" si="9"/>
        <v>9.42</v>
      </c>
      <c r="O182">
        <f t="shared" si="7"/>
        <v>1426.0249554367201</v>
      </c>
    </row>
    <row r="183" spans="1:15" x14ac:dyDescent="0.25">
      <c r="A183" t="s">
        <v>19</v>
      </c>
      <c r="B183" s="1">
        <v>43669</v>
      </c>
      <c r="C183">
        <v>2019</v>
      </c>
      <c r="D183">
        <v>7</v>
      </c>
      <c r="E183">
        <v>23</v>
      </c>
      <c r="F183" t="s">
        <v>33</v>
      </c>
      <c r="G183" t="s">
        <v>31</v>
      </c>
      <c r="H183">
        <v>1.4</v>
      </c>
      <c r="I183" t="s">
        <v>21</v>
      </c>
      <c r="J183">
        <v>18</v>
      </c>
      <c r="K183" t="s">
        <v>22</v>
      </c>
      <c r="L183" t="s">
        <v>23</v>
      </c>
      <c r="M183">
        <v>1</v>
      </c>
      <c r="N183" s="3">
        <f t="shared" si="9"/>
        <v>10.459999999999999</v>
      </c>
      <c r="O183">
        <f t="shared" si="7"/>
        <v>178.25311942959001</v>
      </c>
    </row>
    <row r="184" spans="1:15" x14ac:dyDescent="0.25">
      <c r="A184" t="s">
        <v>19</v>
      </c>
      <c r="B184" s="1">
        <v>43669</v>
      </c>
      <c r="C184">
        <v>2019</v>
      </c>
      <c r="D184">
        <v>7</v>
      </c>
      <c r="E184">
        <v>23</v>
      </c>
      <c r="F184" t="s">
        <v>33</v>
      </c>
      <c r="G184" t="s">
        <v>31</v>
      </c>
      <c r="H184">
        <v>1.4</v>
      </c>
      <c r="I184" t="s">
        <v>21</v>
      </c>
      <c r="J184">
        <v>18</v>
      </c>
      <c r="L184" t="s">
        <v>25</v>
      </c>
      <c r="M184">
        <v>1</v>
      </c>
      <c r="N184" s="3">
        <f t="shared" si="9"/>
        <v>10.459999999999999</v>
      </c>
      <c r="O184">
        <f t="shared" si="7"/>
        <v>178.25311942959001</v>
      </c>
    </row>
    <row r="185" spans="1:15" x14ac:dyDescent="0.25">
      <c r="A185" t="s">
        <v>19</v>
      </c>
      <c r="B185" s="1">
        <v>43669</v>
      </c>
      <c r="C185">
        <v>2019</v>
      </c>
      <c r="D185">
        <v>7</v>
      </c>
      <c r="E185">
        <v>23</v>
      </c>
      <c r="F185" t="s">
        <v>33</v>
      </c>
      <c r="G185" t="s">
        <v>31</v>
      </c>
      <c r="H185">
        <v>1.4</v>
      </c>
      <c r="I185" t="s">
        <v>21</v>
      </c>
      <c r="J185">
        <v>20</v>
      </c>
      <c r="K185" t="s">
        <v>22</v>
      </c>
      <c r="L185" t="s">
        <v>23</v>
      </c>
      <c r="M185">
        <v>2</v>
      </c>
      <c r="N185" s="3">
        <f t="shared" si="9"/>
        <v>11.5</v>
      </c>
      <c r="O185">
        <f t="shared" si="7"/>
        <v>356.50623885918003</v>
      </c>
    </row>
    <row r="186" spans="1:15" x14ac:dyDescent="0.25">
      <c r="A186" t="s">
        <v>19</v>
      </c>
      <c r="B186" s="1">
        <v>43669</v>
      </c>
      <c r="C186">
        <v>2019</v>
      </c>
      <c r="D186">
        <v>7</v>
      </c>
      <c r="E186">
        <v>23</v>
      </c>
      <c r="F186" t="s">
        <v>33</v>
      </c>
      <c r="G186" t="s">
        <v>31</v>
      </c>
      <c r="H186">
        <v>1.4</v>
      </c>
      <c r="I186" t="s">
        <v>21</v>
      </c>
      <c r="J186">
        <v>20</v>
      </c>
      <c r="L186" t="s">
        <v>26</v>
      </c>
      <c r="M186">
        <v>1</v>
      </c>
      <c r="N186" s="3">
        <f t="shared" si="9"/>
        <v>11.5</v>
      </c>
      <c r="O186">
        <f t="shared" si="7"/>
        <v>178.25311942959001</v>
      </c>
    </row>
    <row r="187" spans="1:15" x14ac:dyDescent="0.25">
      <c r="A187" t="s">
        <v>19</v>
      </c>
      <c r="B187" s="1">
        <v>43669</v>
      </c>
      <c r="C187">
        <v>2019</v>
      </c>
      <c r="D187">
        <v>7</v>
      </c>
      <c r="E187">
        <v>23</v>
      </c>
      <c r="F187" t="s">
        <v>33</v>
      </c>
      <c r="G187" t="s">
        <v>31</v>
      </c>
      <c r="H187">
        <v>1.4</v>
      </c>
      <c r="I187" t="s">
        <v>21</v>
      </c>
      <c r="J187">
        <v>28</v>
      </c>
      <c r="K187" t="s">
        <v>24</v>
      </c>
      <c r="L187" t="s">
        <v>23</v>
      </c>
      <c r="M187">
        <v>1</v>
      </c>
      <c r="N187" s="3">
        <f t="shared" si="9"/>
        <v>15.66</v>
      </c>
      <c r="O187">
        <f t="shared" si="7"/>
        <v>178.25311942959001</v>
      </c>
    </row>
    <row r="188" spans="1:15" x14ac:dyDescent="0.25">
      <c r="A188" t="s">
        <v>19</v>
      </c>
      <c r="B188" s="1">
        <v>43669</v>
      </c>
      <c r="C188">
        <v>2019</v>
      </c>
      <c r="D188">
        <v>7</v>
      </c>
      <c r="E188">
        <v>23</v>
      </c>
      <c r="F188" t="s">
        <v>33</v>
      </c>
      <c r="G188" t="s">
        <v>31</v>
      </c>
      <c r="H188">
        <v>1.4</v>
      </c>
      <c r="I188" t="s">
        <v>21</v>
      </c>
      <c r="J188">
        <v>28</v>
      </c>
      <c r="K188" t="s">
        <v>22</v>
      </c>
      <c r="L188" t="s">
        <v>23</v>
      </c>
      <c r="M188">
        <v>1</v>
      </c>
      <c r="N188" s="3">
        <f t="shared" si="9"/>
        <v>15.66</v>
      </c>
      <c r="O188">
        <f t="shared" si="7"/>
        <v>178.25311942959001</v>
      </c>
    </row>
    <row r="189" spans="1:15" x14ac:dyDescent="0.25">
      <c r="A189" t="s">
        <v>19</v>
      </c>
      <c r="B189" s="1">
        <v>43669</v>
      </c>
      <c r="C189">
        <v>2019</v>
      </c>
      <c r="D189">
        <v>7</v>
      </c>
      <c r="E189">
        <v>23</v>
      </c>
      <c r="F189" t="s">
        <v>33</v>
      </c>
      <c r="G189" t="s">
        <v>31</v>
      </c>
      <c r="H189">
        <v>1.4</v>
      </c>
      <c r="I189" t="s">
        <v>21</v>
      </c>
      <c r="J189">
        <v>34</v>
      </c>
      <c r="K189" t="s">
        <v>24</v>
      </c>
      <c r="L189" t="s">
        <v>23</v>
      </c>
      <c r="M189">
        <v>1</v>
      </c>
      <c r="N189" s="3">
        <f t="shared" si="9"/>
        <v>18.78</v>
      </c>
      <c r="O189">
        <f t="shared" si="7"/>
        <v>178.25311942959001</v>
      </c>
    </row>
    <row r="190" spans="1:15" x14ac:dyDescent="0.25">
      <c r="A190" t="s">
        <v>19</v>
      </c>
      <c r="B190" s="1">
        <v>43669</v>
      </c>
      <c r="C190">
        <v>2019</v>
      </c>
      <c r="D190">
        <v>7</v>
      </c>
      <c r="E190">
        <v>23</v>
      </c>
      <c r="F190" t="s">
        <v>33</v>
      </c>
      <c r="G190" t="s">
        <v>31</v>
      </c>
      <c r="H190">
        <v>1.4</v>
      </c>
      <c r="I190" t="s">
        <v>21</v>
      </c>
      <c r="J190">
        <v>34</v>
      </c>
      <c r="K190" t="s">
        <v>22</v>
      </c>
      <c r="L190" t="s">
        <v>23</v>
      </c>
      <c r="M190">
        <v>3</v>
      </c>
      <c r="N190" s="3">
        <f t="shared" si="9"/>
        <v>18.78</v>
      </c>
      <c r="O190">
        <f t="shared" si="7"/>
        <v>534.75935828877004</v>
      </c>
    </row>
    <row r="191" spans="1:15" x14ac:dyDescent="0.25">
      <c r="A191" t="s">
        <v>19</v>
      </c>
      <c r="B191" s="1">
        <v>43669</v>
      </c>
      <c r="C191">
        <v>2019</v>
      </c>
      <c r="D191">
        <v>7</v>
      </c>
      <c r="E191">
        <v>23</v>
      </c>
      <c r="F191" t="s">
        <v>33</v>
      </c>
      <c r="G191" t="s">
        <v>31</v>
      </c>
      <c r="H191">
        <v>1.4</v>
      </c>
      <c r="I191" t="s">
        <v>21</v>
      </c>
      <c r="J191">
        <v>38</v>
      </c>
      <c r="L191" t="s">
        <v>25</v>
      </c>
      <c r="M191">
        <v>1</v>
      </c>
      <c r="N191" s="3">
        <f t="shared" si="9"/>
        <v>20.860000000000003</v>
      </c>
      <c r="O191">
        <f t="shared" si="7"/>
        <v>178.25311942959001</v>
      </c>
    </row>
    <row r="192" spans="1:15" x14ac:dyDescent="0.25">
      <c r="A192" t="s">
        <v>19</v>
      </c>
      <c r="B192" s="1">
        <v>43669</v>
      </c>
      <c r="C192">
        <v>2019</v>
      </c>
      <c r="D192">
        <v>7</v>
      </c>
      <c r="E192">
        <v>23</v>
      </c>
      <c r="F192" t="s">
        <v>33</v>
      </c>
      <c r="G192" t="s">
        <v>31</v>
      </c>
      <c r="H192">
        <v>1.4</v>
      </c>
      <c r="I192" t="s">
        <v>34</v>
      </c>
      <c r="J192" t="s">
        <v>67</v>
      </c>
      <c r="L192" t="s">
        <v>23</v>
      </c>
      <c r="M192">
        <v>1</v>
      </c>
      <c r="N192" s="3">
        <v>42.75</v>
      </c>
      <c r="O192">
        <f t="shared" si="7"/>
        <v>178.25311942959001</v>
      </c>
    </row>
    <row r="193" spans="1:15" x14ac:dyDescent="0.25">
      <c r="A193" t="s">
        <v>19</v>
      </c>
      <c r="B193" s="1">
        <v>43669</v>
      </c>
      <c r="C193">
        <v>2019</v>
      </c>
      <c r="D193">
        <v>7</v>
      </c>
      <c r="E193">
        <v>23</v>
      </c>
      <c r="F193" t="s">
        <v>33</v>
      </c>
      <c r="G193" t="s">
        <v>31</v>
      </c>
      <c r="H193">
        <v>1.4</v>
      </c>
      <c r="I193" t="s">
        <v>21</v>
      </c>
      <c r="J193" t="s">
        <v>67</v>
      </c>
      <c r="L193" t="s">
        <v>52</v>
      </c>
      <c r="M193">
        <v>2</v>
      </c>
      <c r="O193">
        <f t="shared" si="7"/>
        <v>356.50623885918003</v>
      </c>
    </row>
    <row r="194" spans="1:15" x14ac:dyDescent="0.25">
      <c r="A194" t="s">
        <v>19</v>
      </c>
      <c r="B194" s="1">
        <v>43669</v>
      </c>
      <c r="C194">
        <v>2019</v>
      </c>
      <c r="D194">
        <v>7</v>
      </c>
      <c r="E194">
        <v>23</v>
      </c>
      <c r="F194" t="s">
        <v>33</v>
      </c>
      <c r="G194" t="s">
        <v>31</v>
      </c>
      <c r="H194">
        <v>1.4</v>
      </c>
      <c r="I194" t="s">
        <v>40</v>
      </c>
      <c r="J194" t="s">
        <v>67</v>
      </c>
      <c r="M194">
        <v>5</v>
      </c>
      <c r="O194">
        <f t="shared" si="7"/>
        <v>891.26559714795007</v>
      </c>
    </row>
    <row r="195" spans="1:15" x14ac:dyDescent="0.25">
      <c r="A195" t="s">
        <v>19</v>
      </c>
      <c r="B195" s="1">
        <v>43669</v>
      </c>
      <c r="C195">
        <v>2019</v>
      </c>
      <c r="D195">
        <v>7</v>
      </c>
      <c r="E195">
        <v>23</v>
      </c>
      <c r="F195" t="s">
        <v>33</v>
      </c>
      <c r="G195" t="s">
        <v>31</v>
      </c>
      <c r="H195">
        <v>1.4</v>
      </c>
      <c r="I195" t="s">
        <v>36</v>
      </c>
      <c r="J195" t="s">
        <v>67</v>
      </c>
      <c r="M195">
        <v>1</v>
      </c>
      <c r="O195">
        <f t="shared" ref="O195:O258" si="10">M195*(H195/0.007854)</f>
        <v>178.25311942959001</v>
      </c>
    </row>
    <row r="196" spans="1:15" x14ac:dyDescent="0.25">
      <c r="A196" t="s">
        <v>19</v>
      </c>
      <c r="B196" s="1">
        <v>43669</v>
      </c>
      <c r="C196">
        <v>2019</v>
      </c>
      <c r="D196">
        <v>7</v>
      </c>
      <c r="E196">
        <v>23</v>
      </c>
      <c r="F196" t="s">
        <v>35</v>
      </c>
      <c r="G196" t="s">
        <v>31</v>
      </c>
      <c r="H196">
        <v>1.3</v>
      </c>
      <c r="I196" t="s">
        <v>21</v>
      </c>
      <c r="J196">
        <v>4</v>
      </c>
      <c r="L196" t="s">
        <v>28</v>
      </c>
      <c r="M196">
        <v>1</v>
      </c>
      <c r="N196" s="3">
        <f t="shared" ref="N196:N209" si="11">(0.52*J196)+1.1</f>
        <v>3.18</v>
      </c>
      <c r="O196">
        <f t="shared" si="10"/>
        <v>165.5207537560479</v>
      </c>
    </row>
    <row r="197" spans="1:15" x14ac:dyDescent="0.25">
      <c r="A197" t="s">
        <v>19</v>
      </c>
      <c r="B197" s="1">
        <v>43669</v>
      </c>
      <c r="C197">
        <v>2019</v>
      </c>
      <c r="D197">
        <v>7</v>
      </c>
      <c r="E197">
        <v>23</v>
      </c>
      <c r="F197" t="s">
        <v>35</v>
      </c>
      <c r="G197" t="s">
        <v>31</v>
      </c>
      <c r="H197">
        <v>1.3</v>
      </c>
      <c r="I197" t="s">
        <v>21</v>
      </c>
      <c r="J197">
        <v>6</v>
      </c>
      <c r="L197" t="s">
        <v>27</v>
      </c>
      <c r="M197">
        <v>4</v>
      </c>
      <c r="N197" s="3">
        <f t="shared" si="11"/>
        <v>4.2200000000000006</v>
      </c>
      <c r="O197">
        <f t="shared" si="10"/>
        <v>662.08301502419158</v>
      </c>
    </row>
    <row r="198" spans="1:15" x14ac:dyDescent="0.25">
      <c r="A198" t="s">
        <v>19</v>
      </c>
      <c r="B198" s="1">
        <v>43669</v>
      </c>
      <c r="C198">
        <v>2019</v>
      </c>
      <c r="D198">
        <v>7</v>
      </c>
      <c r="E198">
        <v>23</v>
      </c>
      <c r="F198" t="s">
        <v>35</v>
      </c>
      <c r="G198" t="s">
        <v>31</v>
      </c>
      <c r="H198">
        <v>1.3</v>
      </c>
      <c r="I198" t="s">
        <v>21</v>
      </c>
      <c r="J198">
        <v>8</v>
      </c>
      <c r="L198" t="s">
        <v>27</v>
      </c>
      <c r="M198">
        <v>12</v>
      </c>
      <c r="N198" s="3">
        <f t="shared" si="11"/>
        <v>5.26</v>
      </c>
      <c r="O198">
        <f t="shared" si="10"/>
        <v>1986.2490450725747</v>
      </c>
    </row>
    <row r="199" spans="1:15" x14ac:dyDescent="0.25">
      <c r="A199" t="s">
        <v>19</v>
      </c>
      <c r="B199" s="1">
        <v>43669</v>
      </c>
      <c r="C199">
        <v>2019</v>
      </c>
      <c r="D199">
        <v>7</v>
      </c>
      <c r="E199">
        <v>23</v>
      </c>
      <c r="F199" t="s">
        <v>35</v>
      </c>
      <c r="G199" t="s">
        <v>31</v>
      </c>
      <c r="H199">
        <v>1.3</v>
      </c>
      <c r="I199" t="s">
        <v>21</v>
      </c>
      <c r="J199">
        <v>10</v>
      </c>
      <c r="L199" t="s">
        <v>27</v>
      </c>
      <c r="M199">
        <v>36</v>
      </c>
      <c r="N199" s="3">
        <f t="shared" si="11"/>
        <v>6.3000000000000007</v>
      </c>
      <c r="O199">
        <f t="shared" si="10"/>
        <v>5958.7471352177245</v>
      </c>
    </row>
    <row r="200" spans="1:15" x14ac:dyDescent="0.25">
      <c r="A200" t="s">
        <v>19</v>
      </c>
      <c r="B200" s="1">
        <v>43669</v>
      </c>
      <c r="C200">
        <v>2019</v>
      </c>
      <c r="D200">
        <v>7</v>
      </c>
      <c r="E200">
        <v>23</v>
      </c>
      <c r="F200" t="s">
        <v>35</v>
      </c>
      <c r="G200" t="s">
        <v>31</v>
      </c>
      <c r="H200">
        <v>1.3</v>
      </c>
      <c r="I200" t="s">
        <v>21</v>
      </c>
      <c r="J200">
        <v>12</v>
      </c>
      <c r="L200" t="s">
        <v>26</v>
      </c>
      <c r="M200">
        <v>5</v>
      </c>
      <c r="N200" s="3">
        <f t="shared" si="11"/>
        <v>7.34</v>
      </c>
      <c r="O200">
        <f t="shared" si="10"/>
        <v>827.60376878023953</v>
      </c>
    </row>
    <row r="201" spans="1:15" x14ac:dyDescent="0.25">
      <c r="A201" t="s">
        <v>19</v>
      </c>
      <c r="B201" s="1">
        <v>43669</v>
      </c>
      <c r="C201">
        <v>2019</v>
      </c>
      <c r="D201">
        <v>7</v>
      </c>
      <c r="E201">
        <v>23</v>
      </c>
      <c r="F201" t="s">
        <v>35</v>
      </c>
      <c r="G201" t="s">
        <v>31</v>
      </c>
      <c r="H201">
        <v>1.3</v>
      </c>
      <c r="I201" t="s">
        <v>21</v>
      </c>
      <c r="J201">
        <v>12</v>
      </c>
      <c r="L201" t="s">
        <v>25</v>
      </c>
      <c r="M201">
        <v>2</v>
      </c>
      <c r="N201" s="3">
        <f t="shared" si="11"/>
        <v>7.34</v>
      </c>
      <c r="O201">
        <f t="shared" si="10"/>
        <v>331.04150751209579</v>
      </c>
    </row>
    <row r="202" spans="1:15" x14ac:dyDescent="0.25">
      <c r="A202" t="s">
        <v>19</v>
      </c>
      <c r="B202" s="1">
        <v>43669</v>
      </c>
      <c r="C202">
        <v>2019</v>
      </c>
      <c r="D202">
        <v>7</v>
      </c>
      <c r="E202">
        <v>23</v>
      </c>
      <c r="F202" t="s">
        <v>35</v>
      </c>
      <c r="G202" t="s">
        <v>31</v>
      </c>
      <c r="H202">
        <v>1.3</v>
      </c>
      <c r="I202" t="s">
        <v>21</v>
      </c>
      <c r="J202">
        <v>14</v>
      </c>
      <c r="L202" t="s">
        <v>25</v>
      </c>
      <c r="M202">
        <v>10</v>
      </c>
      <c r="N202" s="3">
        <f t="shared" si="11"/>
        <v>8.3800000000000008</v>
      </c>
      <c r="O202">
        <f t="shared" si="10"/>
        <v>1655.2075375604791</v>
      </c>
    </row>
    <row r="203" spans="1:15" x14ac:dyDescent="0.25">
      <c r="A203" t="s">
        <v>19</v>
      </c>
      <c r="B203" s="1">
        <v>43669</v>
      </c>
      <c r="C203">
        <v>2019</v>
      </c>
      <c r="D203">
        <v>7</v>
      </c>
      <c r="E203">
        <v>23</v>
      </c>
      <c r="F203" t="s">
        <v>35</v>
      </c>
      <c r="G203" t="s">
        <v>31</v>
      </c>
      <c r="H203">
        <v>1.3</v>
      </c>
      <c r="I203" t="s">
        <v>21</v>
      </c>
      <c r="J203">
        <v>16</v>
      </c>
      <c r="K203" t="s">
        <v>22</v>
      </c>
      <c r="L203" t="s">
        <v>23</v>
      </c>
      <c r="M203">
        <v>3</v>
      </c>
      <c r="N203" s="3">
        <f t="shared" si="11"/>
        <v>9.42</v>
      </c>
      <c r="O203">
        <f t="shared" si="10"/>
        <v>496.56226126814369</v>
      </c>
    </row>
    <row r="204" spans="1:15" x14ac:dyDescent="0.25">
      <c r="A204" t="s">
        <v>19</v>
      </c>
      <c r="B204" s="1">
        <v>43669</v>
      </c>
      <c r="C204">
        <v>2019</v>
      </c>
      <c r="D204">
        <v>7</v>
      </c>
      <c r="E204">
        <v>23</v>
      </c>
      <c r="F204" t="s">
        <v>35</v>
      </c>
      <c r="G204" t="s">
        <v>31</v>
      </c>
      <c r="H204">
        <v>1.3</v>
      </c>
      <c r="I204" t="s">
        <v>21</v>
      </c>
      <c r="J204">
        <v>16</v>
      </c>
      <c r="L204" t="s">
        <v>25</v>
      </c>
      <c r="M204">
        <v>5</v>
      </c>
      <c r="N204" s="3">
        <f t="shared" si="11"/>
        <v>9.42</v>
      </c>
      <c r="O204">
        <f t="shared" si="10"/>
        <v>827.60376878023953</v>
      </c>
    </row>
    <row r="205" spans="1:15" x14ac:dyDescent="0.25">
      <c r="A205" t="s">
        <v>19</v>
      </c>
      <c r="B205" s="1">
        <v>43669</v>
      </c>
      <c r="C205">
        <v>2019</v>
      </c>
      <c r="D205">
        <v>7</v>
      </c>
      <c r="E205">
        <v>23</v>
      </c>
      <c r="F205" t="s">
        <v>35</v>
      </c>
      <c r="G205" t="s">
        <v>31</v>
      </c>
      <c r="H205">
        <v>1.3</v>
      </c>
      <c r="I205" t="s">
        <v>21</v>
      </c>
      <c r="J205">
        <v>18</v>
      </c>
      <c r="L205" t="s">
        <v>25</v>
      </c>
      <c r="M205">
        <v>5</v>
      </c>
      <c r="N205" s="3">
        <f t="shared" si="11"/>
        <v>10.459999999999999</v>
      </c>
      <c r="O205">
        <f t="shared" si="10"/>
        <v>827.60376878023953</v>
      </c>
    </row>
    <row r="206" spans="1:15" x14ac:dyDescent="0.25">
      <c r="A206" t="s">
        <v>19</v>
      </c>
      <c r="B206" s="1">
        <v>43669</v>
      </c>
      <c r="C206">
        <v>2019</v>
      </c>
      <c r="D206">
        <v>7</v>
      </c>
      <c r="E206">
        <v>23</v>
      </c>
      <c r="F206" t="s">
        <v>35</v>
      </c>
      <c r="G206" t="s">
        <v>31</v>
      </c>
      <c r="H206">
        <v>1.3</v>
      </c>
      <c r="I206" t="s">
        <v>39</v>
      </c>
      <c r="J206">
        <v>18</v>
      </c>
      <c r="M206">
        <v>1</v>
      </c>
      <c r="N206" s="3">
        <f t="shared" si="11"/>
        <v>10.459999999999999</v>
      </c>
      <c r="O206">
        <f t="shared" si="10"/>
        <v>165.5207537560479</v>
      </c>
    </row>
    <row r="207" spans="1:15" x14ac:dyDescent="0.25">
      <c r="A207" t="s">
        <v>19</v>
      </c>
      <c r="B207" s="1">
        <v>43669</v>
      </c>
      <c r="C207">
        <v>2019</v>
      </c>
      <c r="D207">
        <v>7</v>
      </c>
      <c r="E207">
        <v>23</v>
      </c>
      <c r="F207" t="s">
        <v>35</v>
      </c>
      <c r="G207" t="s">
        <v>31</v>
      </c>
      <c r="H207">
        <v>1.3</v>
      </c>
      <c r="I207" t="s">
        <v>21</v>
      </c>
      <c r="J207">
        <v>20</v>
      </c>
      <c r="K207" t="s">
        <v>22</v>
      </c>
      <c r="L207" t="s">
        <v>23</v>
      </c>
      <c r="M207">
        <v>2</v>
      </c>
      <c r="N207" s="3">
        <f t="shared" si="11"/>
        <v>11.5</v>
      </c>
      <c r="O207">
        <f t="shared" si="10"/>
        <v>331.04150751209579</v>
      </c>
    </row>
    <row r="208" spans="1:15" x14ac:dyDescent="0.25">
      <c r="A208" t="s">
        <v>19</v>
      </c>
      <c r="B208" s="1">
        <v>43669</v>
      </c>
      <c r="C208">
        <v>2019</v>
      </c>
      <c r="D208">
        <v>7</v>
      </c>
      <c r="E208">
        <v>23</v>
      </c>
      <c r="F208" t="s">
        <v>35</v>
      </c>
      <c r="G208" t="s">
        <v>31</v>
      </c>
      <c r="H208">
        <v>1.3</v>
      </c>
      <c r="I208" t="s">
        <v>21</v>
      </c>
      <c r="J208">
        <v>20</v>
      </c>
      <c r="L208" t="s">
        <v>25</v>
      </c>
      <c r="M208">
        <v>4</v>
      </c>
      <c r="N208" s="3">
        <f t="shared" si="11"/>
        <v>11.5</v>
      </c>
      <c r="O208">
        <f t="shared" si="10"/>
        <v>662.08301502419158</v>
      </c>
    </row>
    <row r="209" spans="1:21" x14ac:dyDescent="0.25">
      <c r="A209" t="s">
        <v>19</v>
      </c>
      <c r="B209" s="1">
        <v>43669</v>
      </c>
      <c r="C209">
        <v>2019</v>
      </c>
      <c r="D209">
        <v>7</v>
      </c>
      <c r="E209">
        <v>23</v>
      </c>
      <c r="F209" t="s">
        <v>35</v>
      </c>
      <c r="G209" t="s">
        <v>31</v>
      </c>
      <c r="H209">
        <v>1.3</v>
      </c>
      <c r="I209" t="s">
        <v>21</v>
      </c>
      <c r="J209">
        <v>32</v>
      </c>
      <c r="K209" t="s">
        <v>22</v>
      </c>
      <c r="L209" t="s">
        <v>23</v>
      </c>
      <c r="M209">
        <v>1</v>
      </c>
      <c r="N209" s="3">
        <f t="shared" si="11"/>
        <v>17.740000000000002</v>
      </c>
      <c r="O209">
        <f t="shared" si="10"/>
        <v>165.5207537560479</v>
      </c>
    </row>
    <row r="210" spans="1:21" x14ac:dyDescent="0.25">
      <c r="A210" t="s">
        <v>19</v>
      </c>
      <c r="B210" s="1">
        <v>43669</v>
      </c>
      <c r="C210">
        <v>2019</v>
      </c>
      <c r="D210">
        <v>7</v>
      </c>
      <c r="E210">
        <v>23</v>
      </c>
      <c r="F210" t="s">
        <v>35</v>
      </c>
      <c r="G210" t="s">
        <v>31</v>
      </c>
      <c r="H210">
        <v>1.3</v>
      </c>
      <c r="I210" t="s">
        <v>21</v>
      </c>
      <c r="J210" t="s">
        <v>67</v>
      </c>
      <c r="L210" t="s">
        <v>52</v>
      </c>
      <c r="M210">
        <v>2</v>
      </c>
      <c r="O210">
        <f t="shared" si="10"/>
        <v>331.04150751209579</v>
      </c>
    </row>
    <row r="211" spans="1:21" x14ac:dyDescent="0.25">
      <c r="A211" t="s">
        <v>19</v>
      </c>
      <c r="B211" s="1">
        <v>43669</v>
      </c>
      <c r="C211">
        <v>2019</v>
      </c>
      <c r="D211">
        <v>7</v>
      </c>
      <c r="E211">
        <v>23</v>
      </c>
      <c r="F211" t="s">
        <v>35</v>
      </c>
      <c r="G211" t="s">
        <v>31</v>
      </c>
      <c r="H211">
        <v>1.3</v>
      </c>
      <c r="I211" t="s">
        <v>36</v>
      </c>
      <c r="J211" t="s">
        <v>67</v>
      </c>
      <c r="M211">
        <v>4</v>
      </c>
      <c r="O211">
        <f t="shared" si="10"/>
        <v>662.08301502419158</v>
      </c>
    </row>
    <row r="212" spans="1:21" x14ac:dyDescent="0.25">
      <c r="A212" t="s">
        <v>19</v>
      </c>
      <c r="B212" s="1">
        <v>43669</v>
      </c>
      <c r="C212">
        <v>2019</v>
      </c>
      <c r="D212">
        <v>7</v>
      </c>
      <c r="E212">
        <v>23</v>
      </c>
      <c r="F212" t="s">
        <v>35</v>
      </c>
      <c r="G212" t="s">
        <v>31</v>
      </c>
      <c r="H212">
        <v>1.3</v>
      </c>
      <c r="I212" t="s">
        <v>34</v>
      </c>
      <c r="J212" t="s">
        <v>67</v>
      </c>
      <c r="M212">
        <v>1</v>
      </c>
      <c r="O212">
        <f t="shared" si="10"/>
        <v>165.5207537560479</v>
      </c>
      <c r="U212" t="s">
        <v>37</v>
      </c>
    </row>
    <row r="213" spans="1:21" x14ac:dyDescent="0.25">
      <c r="A213" t="s">
        <v>19</v>
      </c>
      <c r="B213" s="1">
        <v>43712</v>
      </c>
      <c r="C213">
        <v>2019</v>
      </c>
      <c r="D213">
        <v>9</v>
      </c>
      <c r="E213">
        <v>4</v>
      </c>
      <c r="F213" t="s">
        <v>20</v>
      </c>
      <c r="G213" t="s">
        <v>43</v>
      </c>
      <c r="H213">
        <v>0.6</v>
      </c>
      <c r="I213" t="s">
        <v>21</v>
      </c>
      <c r="J213">
        <v>4</v>
      </c>
      <c r="L213" t="s">
        <v>28</v>
      </c>
      <c r="M213">
        <v>10</v>
      </c>
      <c r="N213" s="3">
        <f t="shared" ref="N213:N235" si="12">(0.52*J213)+1.1</f>
        <v>3.18</v>
      </c>
      <c r="O213">
        <f t="shared" si="10"/>
        <v>763.94194041252854</v>
      </c>
    </row>
    <row r="214" spans="1:21" x14ac:dyDescent="0.25">
      <c r="A214" t="s">
        <v>19</v>
      </c>
      <c r="B214" s="1">
        <v>43712</v>
      </c>
      <c r="C214">
        <v>2019</v>
      </c>
      <c r="D214">
        <v>9</v>
      </c>
      <c r="E214">
        <v>4</v>
      </c>
      <c r="F214" t="s">
        <v>20</v>
      </c>
      <c r="G214" t="s">
        <v>43</v>
      </c>
      <c r="H214">
        <v>0.6</v>
      </c>
      <c r="I214" t="s">
        <v>21</v>
      </c>
      <c r="J214">
        <v>6</v>
      </c>
      <c r="L214" t="s">
        <v>28</v>
      </c>
      <c r="M214">
        <v>5</v>
      </c>
      <c r="N214" s="3">
        <f t="shared" si="12"/>
        <v>4.2200000000000006</v>
      </c>
      <c r="O214">
        <f t="shared" si="10"/>
        <v>381.97097020626427</v>
      </c>
    </row>
    <row r="215" spans="1:21" x14ac:dyDescent="0.25">
      <c r="A215" t="s">
        <v>19</v>
      </c>
      <c r="B215" s="1">
        <v>43712</v>
      </c>
      <c r="C215">
        <v>2019</v>
      </c>
      <c r="D215">
        <v>9</v>
      </c>
      <c r="E215">
        <v>4</v>
      </c>
      <c r="F215" t="s">
        <v>20</v>
      </c>
      <c r="G215" t="s">
        <v>43</v>
      </c>
      <c r="H215">
        <v>0.6</v>
      </c>
      <c r="I215" t="s">
        <v>21</v>
      </c>
      <c r="J215">
        <v>6</v>
      </c>
      <c r="L215" t="s">
        <v>27</v>
      </c>
      <c r="M215">
        <v>3</v>
      </c>
      <c r="N215" s="3">
        <f t="shared" si="12"/>
        <v>4.2200000000000006</v>
      </c>
      <c r="O215">
        <f t="shared" si="10"/>
        <v>229.18258212375858</v>
      </c>
    </row>
    <row r="216" spans="1:21" x14ac:dyDescent="0.25">
      <c r="A216" t="s">
        <v>19</v>
      </c>
      <c r="B216" s="1">
        <v>43712</v>
      </c>
      <c r="C216">
        <v>2019</v>
      </c>
      <c r="D216">
        <v>9</v>
      </c>
      <c r="E216">
        <v>4</v>
      </c>
      <c r="F216" t="s">
        <v>20</v>
      </c>
      <c r="G216" t="s">
        <v>43</v>
      </c>
      <c r="H216">
        <v>0.6</v>
      </c>
      <c r="I216" t="s">
        <v>21</v>
      </c>
      <c r="J216">
        <v>8</v>
      </c>
      <c r="L216" t="s">
        <v>27</v>
      </c>
      <c r="M216">
        <v>9</v>
      </c>
      <c r="N216" s="3">
        <f t="shared" si="12"/>
        <v>5.26</v>
      </c>
      <c r="O216">
        <f t="shared" si="10"/>
        <v>687.54774637127571</v>
      </c>
    </row>
    <row r="217" spans="1:21" x14ac:dyDescent="0.25">
      <c r="A217" t="s">
        <v>19</v>
      </c>
      <c r="B217" s="1">
        <v>43712</v>
      </c>
      <c r="C217">
        <v>2019</v>
      </c>
      <c r="D217">
        <v>9</v>
      </c>
      <c r="E217">
        <v>4</v>
      </c>
      <c r="F217" t="s">
        <v>20</v>
      </c>
      <c r="G217" t="s">
        <v>43</v>
      </c>
      <c r="H217">
        <v>0.6</v>
      </c>
      <c r="I217" t="s">
        <v>21</v>
      </c>
      <c r="J217">
        <v>10</v>
      </c>
      <c r="L217" t="s">
        <v>27</v>
      </c>
      <c r="M217">
        <v>56</v>
      </c>
      <c r="N217" s="3">
        <f t="shared" si="12"/>
        <v>6.3000000000000007</v>
      </c>
      <c r="O217">
        <f t="shared" si="10"/>
        <v>4278.0748663101604</v>
      </c>
    </row>
    <row r="218" spans="1:21" x14ac:dyDescent="0.25">
      <c r="A218" t="s">
        <v>19</v>
      </c>
      <c r="B218" s="1">
        <v>43712</v>
      </c>
      <c r="C218">
        <v>2019</v>
      </c>
      <c r="D218">
        <v>9</v>
      </c>
      <c r="E218">
        <v>4</v>
      </c>
      <c r="F218" t="s">
        <v>20</v>
      </c>
      <c r="G218" t="s">
        <v>43</v>
      </c>
      <c r="H218">
        <v>0.6</v>
      </c>
      <c r="I218" t="s">
        <v>21</v>
      </c>
      <c r="J218">
        <v>12</v>
      </c>
      <c r="L218" t="s">
        <v>26</v>
      </c>
      <c r="M218">
        <v>38</v>
      </c>
      <c r="N218" s="3">
        <f t="shared" si="12"/>
        <v>7.34</v>
      </c>
      <c r="O218">
        <f t="shared" si="10"/>
        <v>2902.9793735676085</v>
      </c>
    </row>
    <row r="219" spans="1:21" x14ac:dyDescent="0.25">
      <c r="A219" t="s">
        <v>19</v>
      </c>
      <c r="B219" s="1">
        <v>43712</v>
      </c>
      <c r="C219">
        <v>2019</v>
      </c>
      <c r="D219">
        <v>9</v>
      </c>
      <c r="E219">
        <v>4</v>
      </c>
      <c r="F219" t="s">
        <v>20</v>
      </c>
      <c r="G219" t="s">
        <v>43</v>
      </c>
      <c r="H219">
        <v>0.6</v>
      </c>
      <c r="I219" t="s">
        <v>21</v>
      </c>
      <c r="J219">
        <v>12</v>
      </c>
      <c r="L219" t="s">
        <v>25</v>
      </c>
      <c r="M219">
        <v>1</v>
      </c>
      <c r="N219" s="3">
        <f t="shared" si="12"/>
        <v>7.34</v>
      </c>
      <c r="O219">
        <f t="shared" si="10"/>
        <v>76.39419404125286</v>
      </c>
    </row>
    <row r="220" spans="1:21" x14ac:dyDescent="0.25">
      <c r="A220" t="s">
        <v>19</v>
      </c>
      <c r="B220" s="1">
        <v>43712</v>
      </c>
      <c r="C220">
        <v>2019</v>
      </c>
      <c r="D220">
        <v>9</v>
      </c>
      <c r="E220">
        <v>4</v>
      </c>
      <c r="F220" t="s">
        <v>20</v>
      </c>
      <c r="G220" t="s">
        <v>43</v>
      </c>
      <c r="H220">
        <v>0.6</v>
      </c>
      <c r="I220" t="s">
        <v>21</v>
      </c>
      <c r="J220">
        <v>14</v>
      </c>
      <c r="K220" t="s">
        <v>22</v>
      </c>
      <c r="L220" t="s">
        <v>23</v>
      </c>
      <c r="M220">
        <v>1</v>
      </c>
      <c r="N220" s="3">
        <f t="shared" si="12"/>
        <v>8.3800000000000008</v>
      </c>
      <c r="O220">
        <f t="shared" si="10"/>
        <v>76.39419404125286</v>
      </c>
    </row>
    <row r="221" spans="1:21" x14ac:dyDescent="0.25">
      <c r="A221" t="s">
        <v>19</v>
      </c>
      <c r="B221" s="1">
        <v>43712</v>
      </c>
      <c r="C221">
        <v>2019</v>
      </c>
      <c r="D221">
        <v>9</v>
      </c>
      <c r="E221">
        <v>4</v>
      </c>
      <c r="F221" t="s">
        <v>20</v>
      </c>
      <c r="G221" t="s">
        <v>43</v>
      </c>
      <c r="H221">
        <v>0.6</v>
      </c>
      <c r="I221" t="s">
        <v>21</v>
      </c>
      <c r="J221">
        <v>14</v>
      </c>
      <c r="L221" t="s">
        <v>26</v>
      </c>
      <c r="M221">
        <v>7</v>
      </c>
      <c r="N221" s="3">
        <f t="shared" si="12"/>
        <v>8.3800000000000008</v>
      </c>
      <c r="O221">
        <f t="shared" si="10"/>
        <v>534.75935828877004</v>
      </c>
    </row>
    <row r="222" spans="1:21" x14ac:dyDescent="0.25">
      <c r="A222" t="s">
        <v>19</v>
      </c>
      <c r="B222" s="1">
        <v>43712</v>
      </c>
      <c r="C222">
        <v>2019</v>
      </c>
      <c r="D222">
        <v>9</v>
      </c>
      <c r="E222">
        <v>4</v>
      </c>
      <c r="F222" t="s">
        <v>20</v>
      </c>
      <c r="G222" t="s">
        <v>43</v>
      </c>
      <c r="H222">
        <v>0.6</v>
      </c>
      <c r="I222" t="s">
        <v>21</v>
      </c>
      <c r="J222">
        <v>14</v>
      </c>
      <c r="L222" t="s">
        <v>25</v>
      </c>
      <c r="M222">
        <v>10</v>
      </c>
      <c r="N222" s="3">
        <f t="shared" si="12"/>
        <v>8.3800000000000008</v>
      </c>
      <c r="O222">
        <f t="shared" si="10"/>
        <v>763.94194041252854</v>
      </c>
    </row>
    <row r="223" spans="1:21" x14ac:dyDescent="0.25">
      <c r="A223" t="s">
        <v>19</v>
      </c>
      <c r="B223" s="1">
        <v>43712</v>
      </c>
      <c r="C223">
        <v>2019</v>
      </c>
      <c r="D223">
        <v>9</v>
      </c>
      <c r="E223">
        <v>4</v>
      </c>
      <c r="F223" t="s">
        <v>20</v>
      </c>
      <c r="G223" t="s">
        <v>43</v>
      </c>
      <c r="H223">
        <v>0.6</v>
      </c>
      <c r="I223" t="s">
        <v>21</v>
      </c>
      <c r="J223">
        <v>16</v>
      </c>
      <c r="K223" t="s">
        <v>22</v>
      </c>
      <c r="L223" t="s">
        <v>23</v>
      </c>
      <c r="M223">
        <v>1</v>
      </c>
      <c r="N223" s="3">
        <f t="shared" si="12"/>
        <v>9.42</v>
      </c>
      <c r="O223">
        <f t="shared" si="10"/>
        <v>76.39419404125286</v>
      </c>
    </row>
    <row r="224" spans="1:21" x14ac:dyDescent="0.25">
      <c r="A224" t="s">
        <v>19</v>
      </c>
      <c r="B224" s="1">
        <v>43712</v>
      </c>
      <c r="C224">
        <v>2019</v>
      </c>
      <c r="D224">
        <v>9</v>
      </c>
      <c r="E224">
        <v>4</v>
      </c>
      <c r="F224" t="s">
        <v>20</v>
      </c>
      <c r="G224" t="s">
        <v>43</v>
      </c>
      <c r="H224">
        <v>0.6</v>
      </c>
      <c r="I224" t="s">
        <v>21</v>
      </c>
      <c r="J224">
        <v>16</v>
      </c>
      <c r="L224" t="s">
        <v>25</v>
      </c>
      <c r="M224">
        <v>14</v>
      </c>
      <c r="N224" s="3">
        <f t="shared" si="12"/>
        <v>9.42</v>
      </c>
      <c r="O224">
        <f t="shared" si="10"/>
        <v>1069.5187165775401</v>
      </c>
    </row>
    <row r="225" spans="1:15" x14ac:dyDescent="0.25">
      <c r="A225" t="s">
        <v>19</v>
      </c>
      <c r="B225" s="1">
        <v>43712</v>
      </c>
      <c r="C225">
        <v>2019</v>
      </c>
      <c r="D225">
        <v>9</v>
      </c>
      <c r="E225">
        <v>4</v>
      </c>
      <c r="F225" t="s">
        <v>20</v>
      </c>
      <c r="G225" t="s">
        <v>43</v>
      </c>
      <c r="H225">
        <v>0.6</v>
      </c>
      <c r="I225" t="s">
        <v>21</v>
      </c>
      <c r="J225">
        <v>18</v>
      </c>
      <c r="K225" t="s">
        <v>45</v>
      </c>
      <c r="L225" t="s">
        <v>23</v>
      </c>
      <c r="M225">
        <v>1</v>
      </c>
      <c r="N225" s="3">
        <f t="shared" si="12"/>
        <v>10.459999999999999</v>
      </c>
      <c r="O225">
        <f t="shared" si="10"/>
        <v>76.39419404125286</v>
      </c>
    </row>
    <row r="226" spans="1:15" x14ac:dyDescent="0.25">
      <c r="A226" t="s">
        <v>19</v>
      </c>
      <c r="B226" s="1">
        <v>43712</v>
      </c>
      <c r="C226">
        <v>2019</v>
      </c>
      <c r="D226">
        <v>9</v>
      </c>
      <c r="E226">
        <v>4</v>
      </c>
      <c r="F226" t="s">
        <v>20</v>
      </c>
      <c r="G226" t="s">
        <v>43</v>
      </c>
      <c r="H226">
        <v>0.6</v>
      </c>
      <c r="I226" t="s">
        <v>21</v>
      </c>
      <c r="J226">
        <v>18</v>
      </c>
      <c r="K226" t="s">
        <v>47</v>
      </c>
      <c r="L226" t="s">
        <v>23</v>
      </c>
      <c r="M226">
        <v>2</v>
      </c>
      <c r="N226" s="3">
        <f t="shared" si="12"/>
        <v>10.459999999999999</v>
      </c>
      <c r="O226">
        <f t="shared" si="10"/>
        <v>152.78838808250572</v>
      </c>
    </row>
    <row r="227" spans="1:15" x14ac:dyDescent="0.25">
      <c r="A227" t="s">
        <v>19</v>
      </c>
      <c r="B227" s="1">
        <v>43712</v>
      </c>
      <c r="C227">
        <v>2019</v>
      </c>
      <c r="D227">
        <v>9</v>
      </c>
      <c r="E227">
        <v>4</v>
      </c>
      <c r="F227" t="s">
        <v>20</v>
      </c>
      <c r="G227" t="s">
        <v>43</v>
      </c>
      <c r="H227">
        <v>0.6</v>
      </c>
      <c r="I227" t="s">
        <v>21</v>
      </c>
      <c r="J227">
        <v>18</v>
      </c>
      <c r="K227" t="s">
        <v>22</v>
      </c>
      <c r="L227" t="s">
        <v>23</v>
      </c>
      <c r="M227">
        <v>1</v>
      </c>
      <c r="N227" s="3">
        <f t="shared" si="12"/>
        <v>10.459999999999999</v>
      </c>
      <c r="O227">
        <f t="shared" si="10"/>
        <v>76.39419404125286</v>
      </c>
    </row>
    <row r="228" spans="1:15" x14ac:dyDescent="0.25">
      <c r="A228" t="s">
        <v>19</v>
      </c>
      <c r="B228" s="1">
        <v>43712</v>
      </c>
      <c r="C228">
        <v>2019</v>
      </c>
      <c r="D228">
        <v>9</v>
      </c>
      <c r="E228">
        <v>4</v>
      </c>
      <c r="F228" t="s">
        <v>20</v>
      </c>
      <c r="G228" t="s">
        <v>43</v>
      </c>
      <c r="H228">
        <v>0.6</v>
      </c>
      <c r="I228" t="s">
        <v>21</v>
      </c>
      <c r="J228">
        <v>18</v>
      </c>
      <c r="L228" t="s">
        <v>25</v>
      </c>
      <c r="M228">
        <v>24</v>
      </c>
      <c r="N228" s="3">
        <f t="shared" si="12"/>
        <v>10.459999999999999</v>
      </c>
      <c r="O228">
        <f t="shared" si="10"/>
        <v>1833.4606569900686</v>
      </c>
    </row>
    <row r="229" spans="1:15" x14ac:dyDescent="0.25">
      <c r="A229" t="s">
        <v>19</v>
      </c>
      <c r="B229" s="1">
        <v>43712</v>
      </c>
      <c r="C229">
        <v>2019</v>
      </c>
      <c r="D229">
        <v>9</v>
      </c>
      <c r="E229">
        <v>4</v>
      </c>
      <c r="F229" t="s">
        <v>20</v>
      </c>
      <c r="G229" t="s">
        <v>43</v>
      </c>
      <c r="H229">
        <v>0.6</v>
      </c>
      <c r="I229" t="s">
        <v>21</v>
      </c>
      <c r="J229">
        <v>20</v>
      </c>
      <c r="K229" t="s">
        <v>24</v>
      </c>
      <c r="L229" t="s">
        <v>23</v>
      </c>
      <c r="M229">
        <v>1</v>
      </c>
      <c r="N229" s="3">
        <f t="shared" si="12"/>
        <v>11.5</v>
      </c>
      <c r="O229">
        <f t="shared" si="10"/>
        <v>76.39419404125286</v>
      </c>
    </row>
    <row r="230" spans="1:15" x14ac:dyDescent="0.25">
      <c r="A230" t="s">
        <v>19</v>
      </c>
      <c r="B230" s="1">
        <v>43712</v>
      </c>
      <c r="C230">
        <v>2019</v>
      </c>
      <c r="D230">
        <v>9</v>
      </c>
      <c r="E230">
        <v>4</v>
      </c>
      <c r="F230" t="s">
        <v>20</v>
      </c>
      <c r="G230" t="s">
        <v>43</v>
      </c>
      <c r="H230">
        <v>0.6</v>
      </c>
      <c r="I230" t="s">
        <v>21</v>
      </c>
      <c r="J230">
        <v>20</v>
      </c>
      <c r="K230" t="s">
        <v>22</v>
      </c>
      <c r="L230" t="s">
        <v>23</v>
      </c>
      <c r="M230">
        <v>4</v>
      </c>
      <c r="N230" s="3">
        <f t="shared" si="12"/>
        <v>11.5</v>
      </c>
      <c r="O230">
        <f t="shared" si="10"/>
        <v>305.57677616501144</v>
      </c>
    </row>
    <row r="231" spans="1:15" x14ac:dyDescent="0.25">
      <c r="A231" t="s">
        <v>19</v>
      </c>
      <c r="B231" s="1">
        <v>43712</v>
      </c>
      <c r="C231">
        <v>2019</v>
      </c>
      <c r="D231">
        <v>9</v>
      </c>
      <c r="E231">
        <v>4</v>
      </c>
      <c r="F231" t="s">
        <v>20</v>
      </c>
      <c r="G231" t="s">
        <v>43</v>
      </c>
      <c r="H231">
        <v>0.6</v>
      </c>
      <c r="I231" t="s">
        <v>21</v>
      </c>
      <c r="J231">
        <v>20</v>
      </c>
      <c r="L231" t="s">
        <v>25</v>
      </c>
      <c r="M231">
        <v>6</v>
      </c>
      <c r="N231" s="3">
        <f t="shared" si="12"/>
        <v>11.5</v>
      </c>
      <c r="O231">
        <f t="shared" si="10"/>
        <v>458.36516424751716</v>
      </c>
    </row>
    <row r="232" spans="1:15" x14ac:dyDescent="0.25">
      <c r="A232" t="s">
        <v>19</v>
      </c>
      <c r="B232" s="1">
        <v>43712</v>
      </c>
      <c r="C232">
        <v>2019</v>
      </c>
      <c r="D232">
        <v>9</v>
      </c>
      <c r="E232">
        <v>4</v>
      </c>
      <c r="F232" t="s">
        <v>20</v>
      </c>
      <c r="G232" t="s">
        <v>43</v>
      </c>
      <c r="H232">
        <v>0.6</v>
      </c>
      <c r="I232" t="s">
        <v>21</v>
      </c>
      <c r="J232">
        <v>22</v>
      </c>
      <c r="K232" t="s">
        <v>22</v>
      </c>
      <c r="L232" t="s">
        <v>23</v>
      </c>
      <c r="M232">
        <v>2</v>
      </c>
      <c r="N232" s="3">
        <f t="shared" si="12"/>
        <v>12.540000000000001</v>
      </c>
      <c r="O232">
        <f t="shared" si="10"/>
        <v>152.78838808250572</v>
      </c>
    </row>
    <row r="233" spans="1:15" x14ac:dyDescent="0.25">
      <c r="A233" t="s">
        <v>19</v>
      </c>
      <c r="B233" s="1">
        <v>43712</v>
      </c>
      <c r="C233">
        <v>2019</v>
      </c>
      <c r="D233">
        <v>9</v>
      </c>
      <c r="E233">
        <v>4</v>
      </c>
      <c r="F233" t="s">
        <v>20</v>
      </c>
      <c r="G233" t="s">
        <v>43</v>
      </c>
      <c r="H233">
        <v>0.6</v>
      </c>
      <c r="I233" t="s">
        <v>21</v>
      </c>
      <c r="J233">
        <v>22</v>
      </c>
      <c r="L233" t="s">
        <v>25</v>
      </c>
      <c r="M233">
        <v>2</v>
      </c>
      <c r="N233" s="3">
        <f t="shared" si="12"/>
        <v>12.540000000000001</v>
      </c>
      <c r="O233">
        <f t="shared" si="10"/>
        <v>152.78838808250572</v>
      </c>
    </row>
    <row r="234" spans="1:15" x14ac:dyDescent="0.25">
      <c r="A234" t="s">
        <v>19</v>
      </c>
      <c r="B234" s="1">
        <v>43712</v>
      </c>
      <c r="C234">
        <v>2019</v>
      </c>
      <c r="D234">
        <v>9</v>
      </c>
      <c r="E234">
        <v>4</v>
      </c>
      <c r="F234" t="s">
        <v>20</v>
      </c>
      <c r="G234" t="s">
        <v>43</v>
      </c>
      <c r="H234">
        <v>0.6</v>
      </c>
      <c r="I234" t="s">
        <v>21</v>
      </c>
      <c r="J234">
        <v>32</v>
      </c>
      <c r="L234" t="s">
        <v>25</v>
      </c>
      <c r="M234">
        <v>1</v>
      </c>
      <c r="N234" s="3">
        <f t="shared" si="12"/>
        <v>17.740000000000002</v>
      </c>
      <c r="O234">
        <f t="shared" si="10"/>
        <v>76.39419404125286</v>
      </c>
    </row>
    <row r="235" spans="1:15" x14ac:dyDescent="0.25">
      <c r="A235" t="s">
        <v>19</v>
      </c>
      <c r="B235" s="1">
        <v>43712</v>
      </c>
      <c r="C235">
        <v>2019</v>
      </c>
      <c r="D235">
        <v>9</v>
      </c>
      <c r="E235">
        <v>4</v>
      </c>
      <c r="F235" t="s">
        <v>20</v>
      </c>
      <c r="G235" t="s">
        <v>43</v>
      </c>
      <c r="H235">
        <v>0.6</v>
      </c>
      <c r="I235" t="s">
        <v>21</v>
      </c>
      <c r="J235">
        <v>38</v>
      </c>
      <c r="K235" t="s">
        <v>22</v>
      </c>
      <c r="L235" t="s">
        <v>23</v>
      </c>
      <c r="M235">
        <v>1</v>
      </c>
      <c r="N235" s="3">
        <f t="shared" si="12"/>
        <v>20.860000000000003</v>
      </c>
      <c r="O235">
        <f t="shared" si="10"/>
        <v>76.39419404125286</v>
      </c>
    </row>
    <row r="236" spans="1:15" x14ac:dyDescent="0.25">
      <c r="A236" t="s">
        <v>19</v>
      </c>
      <c r="B236" s="1">
        <v>43712</v>
      </c>
      <c r="C236">
        <v>2019</v>
      </c>
      <c r="D236">
        <v>9</v>
      </c>
      <c r="E236">
        <v>4</v>
      </c>
      <c r="F236" t="s">
        <v>20</v>
      </c>
      <c r="G236" t="s">
        <v>43</v>
      </c>
      <c r="H236">
        <v>0.6</v>
      </c>
      <c r="I236" t="s">
        <v>21</v>
      </c>
      <c r="J236" t="s">
        <v>67</v>
      </c>
      <c r="L236" t="s">
        <v>52</v>
      </c>
      <c r="M236">
        <v>2</v>
      </c>
      <c r="O236">
        <f t="shared" si="10"/>
        <v>152.78838808250572</v>
      </c>
    </row>
    <row r="237" spans="1:15" x14ac:dyDescent="0.25">
      <c r="A237" t="s">
        <v>19</v>
      </c>
      <c r="B237" s="1">
        <v>43712</v>
      </c>
      <c r="C237">
        <v>2019</v>
      </c>
      <c r="D237">
        <v>9</v>
      </c>
      <c r="E237">
        <v>4</v>
      </c>
      <c r="F237" t="s">
        <v>20</v>
      </c>
      <c r="G237" t="s">
        <v>43</v>
      </c>
      <c r="H237">
        <v>0.6</v>
      </c>
      <c r="I237" t="s">
        <v>48</v>
      </c>
      <c r="J237" t="s">
        <v>67</v>
      </c>
      <c r="M237">
        <v>3</v>
      </c>
      <c r="O237">
        <f t="shared" si="10"/>
        <v>229.18258212375858</v>
      </c>
    </row>
    <row r="238" spans="1:15" x14ac:dyDescent="0.25">
      <c r="A238" t="s">
        <v>19</v>
      </c>
      <c r="B238" s="1">
        <v>43712</v>
      </c>
      <c r="C238">
        <v>2019</v>
      </c>
      <c r="D238">
        <v>9</v>
      </c>
      <c r="E238">
        <v>4</v>
      </c>
      <c r="F238" t="s">
        <v>20</v>
      </c>
      <c r="G238" t="s">
        <v>43</v>
      </c>
      <c r="H238">
        <v>0.6</v>
      </c>
      <c r="I238" t="s">
        <v>54</v>
      </c>
      <c r="J238" t="s">
        <v>67</v>
      </c>
      <c r="M238">
        <v>7</v>
      </c>
      <c r="O238">
        <f t="shared" si="10"/>
        <v>534.75935828877004</v>
      </c>
    </row>
    <row r="239" spans="1:15" x14ac:dyDescent="0.25">
      <c r="A239" t="s">
        <v>19</v>
      </c>
      <c r="B239" s="1">
        <v>43712</v>
      </c>
      <c r="C239">
        <v>2019</v>
      </c>
      <c r="D239">
        <v>9</v>
      </c>
      <c r="E239">
        <v>4</v>
      </c>
      <c r="F239" t="s">
        <v>20</v>
      </c>
      <c r="G239" t="s">
        <v>43</v>
      </c>
      <c r="H239">
        <v>0.6</v>
      </c>
      <c r="I239" t="s">
        <v>36</v>
      </c>
      <c r="J239" t="s">
        <v>67</v>
      </c>
      <c r="M239">
        <v>1</v>
      </c>
      <c r="O239">
        <f t="shared" si="10"/>
        <v>76.39419404125286</v>
      </c>
    </row>
    <row r="240" spans="1:15" x14ac:dyDescent="0.25">
      <c r="A240" t="s">
        <v>19</v>
      </c>
      <c r="B240" s="1">
        <v>43712</v>
      </c>
      <c r="C240">
        <v>2019</v>
      </c>
      <c r="D240">
        <v>9</v>
      </c>
      <c r="E240">
        <v>4</v>
      </c>
      <c r="F240" t="s">
        <v>30</v>
      </c>
      <c r="G240" t="s">
        <v>43</v>
      </c>
      <c r="H240">
        <v>0.6</v>
      </c>
      <c r="I240" t="s">
        <v>21</v>
      </c>
      <c r="J240">
        <v>4</v>
      </c>
      <c r="L240" t="s">
        <v>28</v>
      </c>
      <c r="M240">
        <v>6</v>
      </c>
      <c r="N240" s="3">
        <f t="shared" ref="N240:N259" si="13">(0.52*J240)+1.1</f>
        <v>3.18</v>
      </c>
      <c r="O240">
        <f t="shared" si="10"/>
        <v>458.36516424751716</v>
      </c>
    </row>
    <row r="241" spans="1:15" x14ac:dyDescent="0.25">
      <c r="A241" t="s">
        <v>19</v>
      </c>
      <c r="B241" s="1">
        <v>43712</v>
      </c>
      <c r="C241">
        <v>2019</v>
      </c>
      <c r="D241">
        <v>9</v>
      </c>
      <c r="E241">
        <v>4</v>
      </c>
      <c r="F241" t="s">
        <v>30</v>
      </c>
      <c r="G241" t="s">
        <v>43</v>
      </c>
      <c r="H241">
        <v>0.6</v>
      </c>
      <c r="I241" t="s">
        <v>21</v>
      </c>
      <c r="J241">
        <v>6</v>
      </c>
      <c r="L241" t="s">
        <v>28</v>
      </c>
      <c r="M241">
        <v>2</v>
      </c>
      <c r="N241" s="3">
        <f t="shared" si="13"/>
        <v>4.2200000000000006</v>
      </c>
      <c r="O241">
        <f t="shared" si="10"/>
        <v>152.78838808250572</v>
      </c>
    </row>
    <row r="242" spans="1:15" x14ac:dyDescent="0.25">
      <c r="A242" t="s">
        <v>19</v>
      </c>
      <c r="B242" s="1">
        <v>43712</v>
      </c>
      <c r="C242">
        <v>2019</v>
      </c>
      <c r="D242">
        <v>9</v>
      </c>
      <c r="E242">
        <v>4</v>
      </c>
      <c r="F242" t="s">
        <v>30</v>
      </c>
      <c r="G242" t="s">
        <v>43</v>
      </c>
      <c r="H242">
        <v>0.6</v>
      </c>
      <c r="I242" t="s">
        <v>21</v>
      </c>
      <c r="J242">
        <v>6</v>
      </c>
      <c r="L242" t="s">
        <v>27</v>
      </c>
      <c r="M242">
        <v>1</v>
      </c>
      <c r="N242" s="3">
        <f t="shared" si="13"/>
        <v>4.2200000000000006</v>
      </c>
      <c r="O242">
        <f t="shared" si="10"/>
        <v>76.39419404125286</v>
      </c>
    </row>
    <row r="243" spans="1:15" x14ac:dyDescent="0.25">
      <c r="A243" t="s">
        <v>19</v>
      </c>
      <c r="B243" s="1">
        <v>43712</v>
      </c>
      <c r="C243">
        <v>2019</v>
      </c>
      <c r="D243">
        <v>9</v>
      </c>
      <c r="E243">
        <v>4</v>
      </c>
      <c r="F243" t="s">
        <v>30</v>
      </c>
      <c r="G243" t="s">
        <v>43</v>
      </c>
      <c r="H243">
        <v>0.6</v>
      </c>
      <c r="I243" t="s">
        <v>21</v>
      </c>
      <c r="J243">
        <v>10</v>
      </c>
      <c r="L243" t="s">
        <v>27</v>
      </c>
      <c r="M243">
        <v>44</v>
      </c>
      <c r="N243" s="3">
        <f t="shared" si="13"/>
        <v>6.3000000000000007</v>
      </c>
      <c r="O243">
        <f t="shared" si="10"/>
        <v>3361.3445378151259</v>
      </c>
    </row>
    <row r="244" spans="1:15" x14ac:dyDescent="0.25">
      <c r="A244" t="s">
        <v>19</v>
      </c>
      <c r="B244" s="1">
        <v>43712</v>
      </c>
      <c r="C244">
        <v>2019</v>
      </c>
      <c r="D244">
        <v>9</v>
      </c>
      <c r="E244">
        <v>4</v>
      </c>
      <c r="F244" t="s">
        <v>30</v>
      </c>
      <c r="G244" t="s">
        <v>43</v>
      </c>
      <c r="H244">
        <v>0.6</v>
      </c>
      <c r="I244" t="s">
        <v>21</v>
      </c>
      <c r="J244">
        <v>12</v>
      </c>
      <c r="L244" t="s">
        <v>26</v>
      </c>
      <c r="M244">
        <v>17</v>
      </c>
      <c r="N244" s="3">
        <f t="shared" si="13"/>
        <v>7.34</v>
      </c>
      <c r="O244">
        <f t="shared" si="10"/>
        <v>1298.7012987012986</v>
      </c>
    </row>
    <row r="245" spans="1:15" x14ac:dyDescent="0.25">
      <c r="A245" t="s">
        <v>19</v>
      </c>
      <c r="B245" s="1">
        <v>43712</v>
      </c>
      <c r="C245">
        <v>2019</v>
      </c>
      <c r="D245">
        <v>9</v>
      </c>
      <c r="E245">
        <v>4</v>
      </c>
      <c r="F245" t="s">
        <v>30</v>
      </c>
      <c r="G245" t="s">
        <v>43</v>
      </c>
      <c r="H245">
        <v>0.6</v>
      </c>
      <c r="I245" t="s">
        <v>21</v>
      </c>
      <c r="J245">
        <v>12</v>
      </c>
      <c r="L245" t="s">
        <v>25</v>
      </c>
      <c r="M245">
        <v>7</v>
      </c>
      <c r="N245" s="3">
        <f t="shared" si="13"/>
        <v>7.34</v>
      </c>
      <c r="O245">
        <f t="shared" si="10"/>
        <v>534.75935828877004</v>
      </c>
    </row>
    <row r="246" spans="1:15" x14ac:dyDescent="0.25">
      <c r="A246" t="s">
        <v>19</v>
      </c>
      <c r="B246" s="1">
        <v>43712</v>
      </c>
      <c r="C246">
        <v>2019</v>
      </c>
      <c r="D246">
        <v>9</v>
      </c>
      <c r="E246">
        <v>4</v>
      </c>
      <c r="F246" t="s">
        <v>30</v>
      </c>
      <c r="G246" t="s">
        <v>43</v>
      </c>
      <c r="H246">
        <v>0.6</v>
      </c>
      <c r="I246" t="s">
        <v>21</v>
      </c>
      <c r="J246">
        <v>14</v>
      </c>
      <c r="L246" t="s">
        <v>26</v>
      </c>
      <c r="M246">
        <v>11</v>
      </c>
      <c r="N246" s="3">
        <f t="shared" si="13"/>
        <v>8.3800000000000008</v>
      </c>
      <c r="O246">
        <f t="shared" si="10"/>
        <v>840.33613445378148</v>
      </c>
    </row>
    <row r="247" spans="1:15" x14ac:dyDescent="0.25">
      <c r="A247" t="s">
        <v>19</v>
      </c>
      <c r="B247" s="1">
        <v>43712</v>
      </c>
      <c r="C247">
        <v>2019</v>
      </c>
      <c r="D247">
        <v>9</v>
      </c>
      <c r="E247">
        <v>4</v>
      </c>
      <c r="F247" t="s">
        <v>30</v>
      </c>
      <c r="G247" t="s">
        <v>43</v>
      </c>
      <c r="H247">
        <v>0.6</v>
      </c>
      <c r="I247" t="s">
        <v>21</v>
      </c>
      <c r="J247">
        <v>14</v>
      </c>
      <c r="L247" t="s">
        <v>25</v>
      </c>
      <c r="M247">
        <v>11</v>
      </c>
      <c r="N247" s="3">
        <f t="shared" si="13"/>
        <v>8.3800000000000008</v>
      </c>
      <c r="O247">
        <f t="shared" si="10"/>
        <v>840.33613445378148</v>
      </c>
    </row>
    <row r="248" spans="1:15" x14ac:dyDescent="0.25">
      <c r="A248" t="s">
        <v>19</v>
      </c>
      <c r="B248" s="1">
        <v>43712</v>
      </c>
      <c r="C248">
        <v>2019</v>
      </c>
      <c r="D248">
        <v>9</v>
      </c>
      <c r="E248">
        <v>4</v>
      </c>
      <c r="F248" t="s">
        <v>30</v>
      </c>
      <c r="G248" t="s">
        <v>43</v>
      </c>
      <c r="H248">
        <v>0.6</v>
      </c>
      <c r="I248" t="s">
        <v>21</v>
      </c>
      <c r="J248">
        <v>14</v>
      </c>
      <c r="L248" t="s">
        <v>27</v>
      </c>
      <c r="M248">
        <v>1</v>
      </c>
      <c r="N248" s="3">
        <f t="shared" si="13"/>
        <v>8.3800000000000008</v>
      </c>
      <c r="O248">
        <f t="shared" si="10"/>
        <v>76.39419404125286</v>
      </c>
    </row>
    <row r="249" spans="1:15" x14ac:dyDescent="0.25">
      <c r="A249" t="s">
        <v>19</v>
      </c>
      <c r="B249" s="1">
        <v>43712</v>
      </c>
      <c r="C249">
        <v>2019</v>
      </c>
      <c r="D249">
        <v>9</v>
      </c>
      <c r="E249">
        <v>4</v>
      </c>
      <c r="F249" t="s">
        <v>30</v>
      </c>
      <c r="G249" t="s">
        <v>43</v>
      </c>
      <c r="H249">
        <v>0.6</v>
      </c>
      <c r="I249" t="s">
        <v>21</v>
      </c>
      <c r="J249">
        <v>16</v>
      </c>
      <c r="L249" t="s">
        <v>25</v>
      </c>
      <c r="M249">
        <v>11</v>
      </c>
      <c r="N249" s="3">
        <f t="shared" si="13"/>
        <v>9.42</v>
      </c>
      <c r="O249">
        <f t="shared" si="10"/>
        <v>840.33613445378148</v>
      </c>
    </row>
    <row r="250" spans="1:15" x14ac:dyDescent="0.25">
      <c r="A250" t="s">
        <v>19</v>
      </c>
      <c r="B250" s="1">
        <v>43712</v>
      </c>
      <c r="C250">
        <v>2019</v>
      </c>
      <c r="D250">
        <v>9</v>
      </c>
      <c r="E250">
        <v>4</v>
      </c>
      <c r="F250" t="s">
        <v>30</v>
      </c>
      <c r="G250" t="s">
        <v>43</v>
      </c>
      <c r="H250">
        <v>0.6</v>
      </c>
      <c r="I250" t="s">
        <v>21</v>
      </c>
      <c r="J250">
        <v>18</v>
      </c>
      <c r="K250" t="s">
        <v>22</v>
      </c>
      <c r="L250" t="s">
        <v>23</v>
      </c>
      <c r="M250">
        <v>1</v>
      </c>
      <c r="N250" s="3">
        <f t="shared" si="13"/>
        <v>10.459999999999999</v>
      </c>
      <c r="O250">
        <f t="shared" si="10"/>
        <v>76.39419404125286</v>
      </c>
    </row>
    <row r="251" spans="1:15" x14ac:dyDescent="0.25">
      <c r="A251" t="s">
        <v>19</v>
      </c>
      <c r="B251" s="1">
        <v>43712</v>
      </c>
      <c r="C251">
        <v>2019</v>
      </c>
      <c r="D251">
        <v>9</v>
      </c>
      <c r="E251">
        <v>4</v>
      </c>
      <c r="F251" t="s">
        <v>30</v>
      </c>
      <c r="G251" t="s">
        <v>43</v>
      </c>
      <c r="H251">
        <v>0.6</v>
      </c>
      <c r="I251" t="s">
        <v>21</v>
      </c>
      <c r="J251">
        <v>18</v>
      </c>
      <c r="L251" t="s">
        <v>25</v>
      </c>
      <c r="M251">
        <v>16</v>
      </c>
      <c r="N251" s="3">
        <f t="shared" si="13"/>
        <v>10.459999999999999</v>
      </c>
      <c r="O251">
        <f t="shared" si="10"/>
        <v>1222.3071046600458</v>
      </c>
    </row>
    <row r="252" spans="1:15" x14ac:dyDescent="0.25">
      <c r="A252" t="s">
        <v>19</v>
      </c>
      <c r="B252" s="1">
        <v>43712</v>
      </c>
      <c r="C252">
        <v>2019</v>
      </c>
      <c r="D252">
        <v>9</v>
      </c>
      <c r="E252">
        <v>4</v>
      </c>
      <c r="F252" t="s">
        <v>30</v>
      </c>
      <c r="G252" t="s">
        <v>43</v>
      </c>
      <c r="H252">
        <v>0.6</v>
      </c>
      <c r="I252" t="s">
        <v>21</v>
      </c>
      <c r="J252">
        <v>20</v>
      </c>
      <c r="K252" t="s">
        <v>24</v>
      </c>
      <c r="L252" t="s">
        <v>23</v>
      </c>
      <c r="M252">
        <v>1</v>
      </c>
      <c r="N252" s="3">
        <f t="shared" si="13"/>
        <v>11.5</v>
      </c>
      <c r="O252">
        <f t="shared" si="10"/>
        <v>76.39419404125286</v>
      </c>
    </row>
    <row r="253" spans="1:15" x14ac:dyDescent="0.25">
      <c r="A253" t="s">
        <v>19</v>
      </c>
      <c r="B253" s="1">
        <v>43712</v>
      </c>
      <c r="C253">
        <v>2019</v>
      </c>
      <c r="D253">
        <v>9</v>
      </c>
      <c r="E253">
        <v>4</v>
      </c>
      <c r="F253" t="s">
        <v>30</v>
      </c>
      <c r="G253" t="s">
        <v>43</v>
      </c>
      <c r="H253">
        <v>0.6</v>
      </c>
      <c r="I253" t="s">
        <v>21</v>
      </c>
      <c r="J253">
        <v>20</v>
      </c>
      <c r="K253" t="s">
        <v>22</v>
      </c>
      <c r="L253" t="s">
        <v>23</v>
      </c>
      <c r="M253">
        <v>5</v>
      </c>
      <c r="N253" s="3">
        <f t="shared" si="13"/>
        <v>11.5</v>
      </c>
      <c r="O253">
        <f t="shared" si="10"/>
        <v>381.97097020626427</v>
      </c>
    </row>
    <row r="254" spans="1:15" x14ac:dyDescent="0.25">
      <c r="A254" t="s">
        <v>19</v>
      </c>
      <c r="B254" s="1">
        <v>43712</v>
      </c>
      <c r="C254">
        <v>2019</v>
      </c>
      <c r="D254">
        <v>9</v>
      </c>
      <c r="E254">
        <v>4</v>
      </c>
      <c r="F254" t="s">
        <v>30</v>
      </c>
      <c r="G254" t="s">
        <v>43</v>
      </c>
      <c r="H254">
        <v>0.6</v>
      </c>
      <c r="I254" t="s">
        <v>21</v>
      </c>
      <c r="J254">
        <v>20</v>
      </c>
      <c r="L254" t="s">
        <v>25</v>
      </c>
      <c r="M254">
        <v>17</v>
      </c>
      <c r="N254" s="3">
        <f t="shared" si="13"/>
        <v>11.5</v>
      </c>
      <c r="O254">
        <f t="shared" si="10"/>
        <v>1298.7012987012986</v>
      </c>
    </row>
    <row r="255" spans="1:15" x14ac:dyDescent="0.25">
      <c r="A255" t="s">
        <v>19</v>
      </c>
      <c r="B255" s="1">
        <v>43712</v>
      </c>
      <c r="C255">
        <v>2019</v>
      </c>
      <c r="D255">
        <v>9</v>
      </c>
      <c r="E255">
        <v>4</v>
      </c>
      <c r="F255" t="s">
        <v>30</v>
      </c>
      <c r="G255" t="s">
        <v>43</v>
      </c>
      <c r="H255">
        <v>0.6</v>
      </c>
      <c r="I255" t="s">
        <v>21</v>
      </c>
      <c r="J255">
        <v>24</v>
      </c>
      <c r="K255" t="s">
        <v>24</v>
      </c>
      <c r="L255" t="s">
        <v>23</v>
      </c>
      <c r="M255">
        <v>1</v>
      </c>
      <c r="N255" s="3">
        <f t="shared" si="13"/>
        <v>13.58</v>
      </c>
      <c r="O255">
        <f t="shared" si="10"/>
        <v>76.39419404125286</v>
      </c>
    </row>
    <row r="256" spans="1:15" x14ac:dyDescent="0.25">
      <c r="A256" t="s">
        <v>19</v>
      </c>
      <c r="B256" s="1">
        <v>43712</v>
      </c>
      <c r="C256">
        <v>2019</v>
      </c>
      <c r="D256">
        <v>9</v>
      </c>
      <c r="E256">
        <v>4</v>
      </c>
      <c r="F256" t="s">
        <v>30</v>
      </c>
      <c r="G256" t="s">
        <v>43</v>
      </c>
      <c r="H256">
        <v>0.6</v>
      </c>
      <c r="I256" t="s">
        <v>21</v>
      </c>
      <c r="J256">
        <v>24</v>
      </c>
      <c r="K256" t="s">
        <v>22</v>
      </c>
      <c r="L256" t="s">
        <v>23</v>
      </c>
      <c r="M256">
        <v>1</v>
      </c>
      <c r="N256" s="3">
        <f t="shared" si="13"/>
        <v>13.58</v>
      </c>
      <c r="O256">
        <f t="shared" si="10"/>
        <v>76.39419404125286</v>
      </c>
    </row>
    <row r="257" spans="1:15" x14ac:dyDescent="0.25">
      <c r="A257" t="s">
        <v>19</v>
      </c>
      <c r="B257" s="1">
        <v>43712</v>
      </c>
      <c r="C257">
        <v>2019</v>
      </c>
      <c r="D257">
        <v>9</v>
      </c>
      <c r="E257">
        <v>4</v>
      </c>
      <c r="F257" t="s">
        <v>30</v>
      </c>
      <c r="G257" t="s">
        <v>43</v>
      </c>
      <c r="H257">
        <v>0.6</v>
      </c>
      <c r="I257" t="s">
        <v>21</v>
      </c>
      <c r="J257">
        <v>24</v>
      </c>
      <c r="L257" t="s">
        <v>25</v>
      </c>
      <c r="M257">
        <v>1</v>
      </c>
      <c r="N257" s="3">
        <f t="shared" si="13"/>
        <v>13.58</v>
      </c>
      <c r="O257">
        <f t="shared" si="10"/>
        <v>76.39419404125286</v>
      </c>
    </row>
    <row r="258" spans="1:15" x14ac:dyDescent="0.25">
      <c r="A258" t="s">
        <v>19</v>
      </c>
      <c r="B258" s="1">
        <v>43712</v>
      </c>
      <c r="C258">
        <v>2019</v>
      </c>
      <c r="D258">
        <v>9</v>
      </c>
      <c r="E258">
        <v>4</v>
      </c>
      <c r="F258" t="s">
        <v>30</v>
      </c>
      <c r="G258" t="s">
        <v>43</v>
      </c>
      <c r="H258">
        <v>0.6</v>
      </c>
      <c r="I258" t="s">
        <v>21</v>
      </c>
      <c r="J258">
        <v>30</v>
      </c>
      <c r="L258" t="s">
        <v>25</v>
      </c>
      <c r="M258">
        <v>1</v>
      </c>
      <c r="N258" s="3">
        <f t="shared" si="13"/>
        <v>16.700000000000003</v>
      </c>
      <c r="O258">
        <f t="shared" si="10"/>
        <v>76.39419404125286</v>
      </c>
    </row>
    <row r="259" spans="1:15" x14ac:dyDescent="0.25">
      <c r="A259" t="s">
        <v>19</v>
      </c>
      <c r="B259" s="1">
        <v>43712</v>
      </c>
      <c r="C259">
        <v>2019</v>
      </c>
      <c r="D259">
        <v>9</v>
      </c>
      <c r="E259">
        <v>4</v>
      </c>
      <c r="F259" t="s">
        <v>30</v>
      </c>
      <c r="G259" t="s">
        <v>43</v>
      </c>
      <c r="H259">
        <v>0.6</v>
      </c>
      <c r="I259" t="s">
        <v>21</v>
      </c>
      <c r="J259">
        <v>34</v>
      </c>
      <c r="K259" t="s">
        <v>47</v>
      </c>
      <c r="L259" t="s">
        <v>23</v>
      </c>
      <c r="M259">
        <v>1</v>
      </c>
      <c r="N259" s="3">
        <f t="shared" si="13"/>
        <v>18.78</v>
      </c>
      <c r="O259">
        <f t="shared" ref="O259:O322" si="14">M259*(H259/0.007854)</f>
        <v>76.39419404125286</v>
      </c>
    </row>
    <row r="260" spans="1:15" x14ac:dyDescent="0.25">
      <c r="A260" t="s">
        <v>19</v>
      </c>
      <c r="B260" s="1">
        <v>43712</v>
      </c>
      <c r="C260">
        <v>2019</v>
      </c>
      <c r="D260">
        <v>9</v>
      </c>
      <c r="E260">
        <v>4</v>
      </c>
      <c r="F260" t="s">
        <v>30</v>
      </c>
      <c r="G260" t="s">
        <v>43</v>
      </c>
      <c r="H260">
        <v>0.6</v>
      </c>
      <c r="I260" t="s">
        <v>21</v>
      </c>
      <c r="J260" t="s">
        <v>67</v>
      </c>
      <c r="L260" t="s">
        <v>52</v>
      </c>
      <c r="M260">
        <v>3</v>
      </c>
      <c r="O260">
        <f t="shared" si="14"/>
        <v>229.18258212375858</v>
      </c>
    </row>
    <row r="261" spans="1:15" x14ac:dyDescent="0.25">
      <c r="A261" t="s">
        <v>19</v>
      </c>
      <c r="B261" s="1">
        <v>43712</v>
      </c>
      <c r="C261">
        <v>2019</v>
      </c>
      <c r="D261">
        <v>9</v>
      </c>
      <c r="E261">
        <v>4</v>
      </c>
      <c r="F261" t="s">
        <v>30</v>
      </c>
      <c r="G261" t="s">
        <v>43</v>
      </c>
      <c r="H261">
        <v>0.6</v>
      </c>
      <c r="I261" t="s">
        <v>40</v>
      </c>
      <c r="J261" t="s">
        <v>67</v>
      </c>
      <c r="M261">
        <v>3</v>
      </c>
      <c r="O261">
        <f t="shared" si="14"/>
        <v>229.18258212375858</v>
      </c>
    </row>
    <row r="262" spans="1:15" x14ac:dyDescent="0.25">
      <c r="A262" t="s">
        <v>19</v>
      </c>
      <c r="B262" s="1">
        <v>43712</v>
      </c>
      <c r="C262">
        <v>2019</v>
      </c>
      <c r="D262">
        <v>9</v>
      </c>
      <c r="E262">
        <v>4</v>
      </c>
      <c r="F262" t="s">
        <v>32</v>
      </c>
      <c r="G262" t="s">
        <v>43</v>
      </c>
      <c r="H262">
        <v>0.6</v>
      </c>
      <c r="I262" t="s">
        <v>21</v>
      </c>
      <c r="J262">
        <v>4</v>
      </c>
      <c r="L262" t="s">
        <v>28</v>
      </c>
      <c r="M262">
        <v>34</v>
      </c>
      <c r="N262" s="3">
        <f t="shared" ref="N262:N290" si="15">(0.52*J262)+1.1</f>
        <v>3.18</v>
      </c>
      <c r="O262">
        <f t="shared" si="14"/>
        <v>2597.4025974025972</v>
      </c>
    </row>
    <row r="263" spans="1:15" x14ac:dyDescent="0.25">
      <c r="A263" t="s">
        <v>19</v>
      </c>
      <c r="B263" s="1">
        <v>43712</v>
      </c>
      <c r="C263">
        <v>2019</v>
      </c>
      <c r="D263">
        <v>9</v>
      </c>
      <c r="E263">
        <v>4</v>
      </c>
      <c r="F263" t="s">
        <v>32</v>
      </c>
      <c r="G263" t="s">
        <v>43</v>
      </c>
      <c r="H263">
        <v>0.6</v>
      </c>
      <c r="I263" t="s">
        <v>21</v>
      </c>
      <c r="J263">
        <v>4</v>
      </c>
      <c r="L263" t="s">
        <v>27</v>
      </c>
      <c r="M263">
        <v>1</v>
      </c>
      <c r="N263" s="3">
        <f t="shared" si="15"/>
        <v>3.18</v>
      </c>
      <c r="O263">
        <f t="shared" si="14"/>
        <v>76.39419404125286</v>
      </c>
    </row>
    <row r="264" spans="1:15" x14ac:dyDescent="0.25">
      <c r="A264" t="s">
        <v>19</v>
      </c>
      <c r="B264" s="1">
        <v>43712</v>
      </c>
      <c r="C264">
        <v>2019</v>
      </c>
      <c r="D264">
        <v>9</v>
      </c>
      <c r="E264">
        <v>4</v>
      </c>
      <c r="F264" t="s">
        <v>32</v>
      </c>
      <c r="G264" t="s">
        <v>43</v>
      </c>
      <c r="H264">
        <v>0.6</v>
      </c>
      <c r="I264" t="s">
        <v>21</v>
      </c>
      <c r="J264">
        <v>6</v>
      </c>
      <c r="L264" t="s">
        <v>28</v>
      </c>
      <c r="M264">
        <v>39</v>
      </c>
      <c r="N264" s="3">
        <f t="shared" si="15"/>
        <v>4.2200000000000006</v>
      </c>
      <c r="O264">
        <f t="shared" si="14"/>
        <v>2979.3735676088613</v>
      </c>
    </row>
    <row r="265" spans="1:15" x14ac:dyDescent="0.25">
      <c r="A265" t="s">
        <v>19</v>
      </c>
      <c r="B265" s="1">
        <v>43712</v>
      </c>
      <c r="C265">
        <v>2019</v>
      </c>
      <c r="D265">
        <v>9</v>
      </c>
      <c r="E265">
        <v>4</v>
      </c>
      <c r="F265" t="s">
        <v>32</v>
      </c>
      <c r="G265" t="s">
        <v>43</v>
      </c>
      <c r="H265">
        <v>0.6</v>
      </c>
      <c r="I265" t="s">
        <v>21</v>
      </c>
      <c r="J265">
        <v>6</v>
      </c>
      <c r="L265" t="s">
        <v>27</v>
      </c>
      <c r="M265">
        <v>5</v>
      </c>
      <c r="N265" s="3">
        <f t="shared" si="15"/>
        <v>4.2200000000000006</v>
      </c>
      <c r="O265">
        <f t="shared" si="14"/>
        <v>381.97097020626427</v>
      </c>
    </row>
    <row r="266" spans="1:15" x14ac:dyDescent="0.25">
      <c r="A266" t="s">
        <v>19</v>
      </c>
      <c r="B266" s="1">
        <v>43712</v>
      </c>
      <c r="C266">
        <v>2019</v>
      </c>
      <c r="D266">
        <v>9</v>
      </c>
      <c r="E266">
        <v>4</v>
      </c>
      <c r="F266" t="s">
        <v>32</v>
      </c>
      <c r="G266" t="s">
        <v>43</v>
      </c>
      <c r="H266">
        <v>0.6</v>
      </c>
      <c r="I266" t="s">
        <v>21</v>
      </c>
      <c r="J266">
        <v>8</v>
      </c>
      <c r="L266" t="s">
        <v>27</v>
      </c>
      <c r="M266">
        <v>8</v>
      </c>
      <c r="N266" s="3">
        <f t="shared" si="15"/>
        <v>5.26</v>
      </c>
      <c r="O266">
        <f t="shared" si="14"/>
        <v>611.15355233002288</v>
      </c>
    </row>
    <row r="267" spans="1:15" x14ac:dyDescent="0.25">
      <c r="A267" t="s">
        <v>19</v>
      </c>
      <c r="B267" s="1">
        <v>43712</v>
      </c>
      <c r="C267">
        <v>2019</v>
      </c>
      <c r="D267">
        <v>9</v>
      </c>
      <c r="E267">
        <v>4</v>
      </c>
      <c r="F267" t="s">
        <v>32</v>
      </c>
      <c r="G267" t="s">
        <v>43</v>
      </c>
      <c r="H267">
        <v>0.6</v>
      </c>
      <c r="I267" t="s">
        <v>21</v>
      </c>
      <c r="J267">
        <v>10</v>
      </c>
      <c r="L267" t="s">
        <v>27</v>
      </c>
      <c r="M267">
        <v>43</v>
      </c>
      <c r="N267" s="3">
        <f t="shared" si="15"/>
        <v>6.3000000000000007</v>
      </c>
      <c r="O267">
        <f t="shared" si="14"/>
        <v>3284.9503437738731</v>
      </c>
    </row>
    <row r="268" spans="1:15" x14ac:dyDescent="0.25">
      <c r="A268" t="s">
        <v>19</v>
      </c>
      <c r="B268" s="1">
        <v>43712</v>
      </c>
      <c r="C268">
        <v>2019</v>
      </c>
      <c r="D268">
        <v>9</v>
      </c>
      <c r="E268">
        <v>4</v>
      </c>
      <c r="F268" t="s">
        <v>32</v>
      </c>
      <c r="G268" t="s">
        <v>43</v>
      </c>
      <c r="H268">
        <v>0.6</v>
      </c>
      <c r="I268" t="s">
        <v>21</v>
      </c>
      <c r="J268">
        <v>12</v>
      </c>
      <c r="L268" t="s">
        <v>26</v>
      </c>
      <c r="M268">
        <v>18</v>
      </c>
      <c r="N268" s="3">
        <f t="shared" si="15"/>
        <v>7.34</v>
      </c>
      <c r="O268">
        <f t="shared" si="14"/>
        <v>1375.0954927425514</v>
      </c>
    </row>
    <row r="269" spans="1:15" x14ac:dyDescent="0.25">
      <c r="A269" t="s">
        <v>19</v>
      </c>
      <c r="B269" s="1">
        <v>43712</v>
      </c>
      <c r="C269">
        <v>2019</v>
      </c>
      <c r="D269">
        <v>9</v>
      </c>
      <c r="E269">
        <v>4</v>
      </c>
      <c r="F269" t="s">
        <v>32</v>
      </c>
      <c r="G269" t="s">
        <v>43</v>
      </c>
      <c r="H269">
        <v>0.6</v>
      </c>
      <c r="I269" t="s">
        <v>21</v>
      </c>
      <c r="J269">
        <v>12</v>
      </c>
      <c r="L269" t="s">
        <v>25</v>
      </c>
      <c r="M269">
        <v>8</v>
      </c>
      <c r="N269" s="3">
        <f t="shared" si="15"/>
        <v>7.34</v>
      </c>
      <c r="O269">
        <f t="shared" si="14"/>
        <v>611.15355233002288</v>
      </c>
    </row>
    <row r="270" spans="1:15" x14ac:dyDescent="0.25">
      <c r="A270" t="s">
        <v>19</v>
      </c>
      <c r="B270" s="1">
        <v>43712</v>
      </c>
      <c r="C270">
        <v>2019</v>
      </c>
      <c r="D270">
        <v>9</v>
      </c>
      <c r="E270">
        <v>4</v>
      </c>
      <c r="F270" t="s">
        <v>32</v>
      </c>
      <c r="G270" t="s">
        <v>43</v>
      </c>
      <c r="H270">
        <v>0.6</v>
      </c>
      <c r="I270" t="s">
        <v>21</v>
      </c>
      <c r="J270">
        <v>14</v>
      </c>
      <c r="L270" t="s">
        <v>26</v>
      </c>
      <c r="M270">
        <v>12</v>
      </c>
      <c r="N270" s="3">
        <f t="shared" si="15"/>
        <v>8.3800000000000008</v>
      </c>
      <c r="O270">
        <f t="shared" si="14"/>
        <v>916.73032849503431</v>
      </c>
    </row>
    <row r="271" spans="1:15" x14ac:dyDescent="0.25">
      <c r="A271" t="s">
        <v>19</v>
      </c>
      <c r="B271" s="1">
        <v>43712</v>
      </c>
      <c r="C271">
        <v>2019</v>
      </c>
      <c r="D271">
        <v>9</v>
      </c>
      <c r="E271">
        <v>4</v>
      </c>
      <c r="F271" t="s">
        <v>32</v>
      </c>
      <c r="G271" t="s">
        <v>43</v>
      </c>
      <c r="H271">
        <v>0.6</v>
      </c>
      <c r="I271" t="s">
        <v>21</v>
      </c>
      <c r="J271">
        <v>14</v>
      </c>
      <c r="L271" t="s">
        <v>25</v>
      </c>
      <c r="M271">
        <v>8</v>
      </c>
      <c r="N271" s="3">
        <f t="shared" si="15"/>
        <v>8.3800000000000008</v>
      </c>
      <c r="O271">
        <f t="shared" si="14"/>
        <v>611.15355233002288</v>
      </c>
    </row>
    <row r="272" spans="1:15" x14ac:dyDescent="0.25">
      <c r="A272" t="s">
        <v>19</v>
      </c>
      <c r="B272" s="1">
        <v>43712</v>
      </c>
      <c r="C272">
        <v>2019</v>
      </c>
      <c r="D272">
        <v>9</v>
      </c>
      <c r="E272">
        <v>4</v>
      </c>
      <c r="F272" t="s">
        <v>32</v>
      </c>
      <c r="G272" t="s">
        <v>43</v>
      </c>
      <c r="H272">
        <v>0.6</v>
      </c>
      <c r="I272" t="s">
        <v>21</v>
      </c>
      <c r="J272">
        <v>16</v>
      </c>
      <c r="K272" t="s">
        <v>22</v>
      </c>
      <c r="L272" t="s">
        <v>23</v>
      </c>
      <c r="M272">
        <v>1</v>
      </c>
      <c r="N272" s="3">
        <f t="shared" si="15"/>
        <v>9.42</v>
      </c>
      <c r="O272">
        <f t="shared" si="14"/>
        <v>76.39419404125286</v>
      </c>
    </row>
    <row r="273" spans="1:15" x14ac:dyDescent="0.25">
      <c r="A273" t="s">
        <v>19</v>
      </c>
      <c r="B273" s="1">
        <v>43712</v>
      </c>
      <c r="C273">
        <v>2019</v>
      </c>
      <c r="D273">
        <v>9</v>
      </c>
      <c r="E273">
        <v>4</v>
      </c>
      <c r="F273" t="s">
        <v>32</v>
      </c>
      <c r="G273" t="s">
        <v>43</v>
      </c>
      <c r="H273">
        <v>0.6</v>
      </c>
      <c r="I273" t="s">
        <v>21</v>
      </c>
      <c r="J273">
        <v>16</v>
      </c>
      <c r="L273" t="s">
        <v>26</v>
      </c>
      <c r="M273">
        <v>3</v>
      </c>
      <c r="N273" s="3">
        <f t="shared" si="15"/>
        <v>9.42</v>
      </c>
      <c r="O273">
        <f t="shared" si="14"/>
        <v>229.18258212375858</v>
      </c>
    </row>
    <row r="274" spans="1:15" x14ac:dyDescent="0.25">
      <c r="A274" t="s">
        <v>19</v>
      </c>
      <c r="B274" s="1">
        <v>43712</v>
      </c>
      <c r="C274">
        <v>2019</v>
      </c>
      <c r="D274">
        <v>9</v>
      </c>
      <c r="E274">
        <v>4</v>
      </c>
      <c r="F274" t="s">
        <v>32</v>
      </c>
      <c r="G274" t="s">
        <v>43</v>
      </c>
      <c r="H274">
        <v>0.6</v>
      </c>
      <c r="I274" t="s">
        <v>21</v>
      </c>
      <c r="J274">
        <v>16</v>
      </c>
      <c r="L274" t="s">
        <v>25</v>
      </c>
      <c r="M274">
        <v>32</v>
      </c>
      <c r="N274" s="3">
        <f t="shared" si="15"/>
        <v>9.42</v>
      </c>
      <c r="O274">
        <f t="shared" si="14"/>
        <v>2444.6142093200915</v>
      </c>
    </row>
    <row r="275" spans="1:15" x14ac:dyDescent="0.25">
      <c r="A275" t="s">
        <v>19</v>
      </c>
      <c r="B275" s="1">
        <v>43712</v>
      </c>
      <c r="C275">
        <v>2019</v>
      </c>
      <c r="D275">
        <v>9</v>
      </c>
      <c r="E275">
        <v>4</v>
      </c>
      <c r="F275" t="s">
        <v>32</v>
      </c>
      <c r="G275" t="s">
        <v>43</v>
      </c>
      <c r="H275">
        <v>0.6</v>
      </c>
      <c r="I275" t="s">
        <v>21</v>
      </c>
      <c r="J275">
        <v>18</v>
      </c>
      <c r="K275" t="s">
        <v>24</v>
      </c>
      <c r="L275" t="s">
        <v>23</v>
      </c>
      <c r="M275">
        <v>1</v>
      </c>
      <c r="N275" s="3">
        <f t="shared" si="15"/>
        <v>10.459999999999999</v>
      </c>
      <c r="O275">
        <f t="shared" si="14"/>
        <v>76.39419404125286</v>
      </c>
    </row>
    <row r="276" spans="1:15" x14ac:dyDescent="0.25">
      <c r="A276" t="s">
        <v>19</v>
      </c>
      <c r="B276" s="1">
        <v>43712</v>
      </c>
      <c r="C276">
        <v>2019</v>
      </c>
      <c r="D276">
        <v>9</v>
      </c>
      <c r="E276">
        <v>4</v>
      </c>
      <c r="F276" t="s">
        <v>32</v>
      </c>
      <c r="G276" t="s">
        <v>43</v>
      </c>
      <c r="H276">
        <v>0.6</v>
      </c>
      <c r="I276" t="s">
        <v>21</v>
      </c>
      <c r="J276">
        <v>18</v>
      </c>
      <c r="K276" t="s">
        <v>47</v>
      </c>
      <c r="L276" t="s">
        <v>23</v>
      </c>
      <c r="M276">
        <v>2</v>
      </c>
      <c r="N276" s="3">
        <f t="shared" si="15"/>
        <v>10.459999999999999</v>
      </c>
      <c r="O276">
        <f t="shared" si="14"/>
        <v>152.78838808250572</v>
      </c>
    </row>
    <row r="277" spans="1:15" x14ac:dyDescent="0.25">
      <c r="A277" t="s">
        <v>19</v>
      </c>
      <c r="B277" s="1">
        <v>43712</v>
      </c>
      <c r="C277">
        <v>2019</v>
      </c>
      <c r="D277">
        <v>9</v>
      </c>
      <c r="E277">
        <v>4</v>
      </c>
      <c r="F277" t="s">
        <v>32</v>
      </c>
      <c r="G277" t="s">
        <v>43</v>
      </c>
      <c r="H277">
        <v>0.6</v>
      </c>
      <c r="I277" t="s">
        <v>21</v>
      </c>
      <c r="J277">
        <v>18</v>
      </c>
      <c r="K277" t="s">
        <v>22</v>
      </c>
      <c r="L277" t="s">
        <v>23</v>
      </c>
      <c r="M277">
        <v>5</v>
      </c>
      <c r="N277" s="3">
        <f t="shared" si="15"/>
        <v>10.459999999999999</v>
      </c>
      <c r="O277">
        <f t="shared" si="14"/>
        <v>381.97097020626427</v>
      </c>
    </row>
    <row r="278" spans="1:15" x14ac:dyDescent="0.25">
      <c r="A278" t="s">
        <v>19</v>
      </c>
      <c r="B278" s="1">
        <v>43712</v>
      </c>
      <c r="C278">
        <v>2019</v>
      </c>
      <c r="D278">
        <v>9</v>
      </c>
      <c r="E278">
        <v>4</v>
      </c>
      <c r="F278" t="s">
        <v>32</v>
      </c>
      <c r="G278" t="s">
        <v>43</v>
      </c>
      <c r="H278">
        <v>0.6</v>
      </c>
      <c r="I278" t="s">
        <v>21</v>
      </c>
      <c r="J278">
        <v>18</v>
      </c>
      <c r="L278" t="s">
        <v>26</v>
      </c>
      <c r="M278">
        <v>1</v>
      </c>
      <c r="N278" s="3">
        <f t="shared" si="15"/>
        <v>10.459999999999999</v>
      </c>
      <c r="O278">
        <f t="shared" si="14"/>
        <v>76.39419404125286</v>
      </c>
    </row>
    <row r="279" spans="1:15" x14ac:dyDescent="0.25">
      <c r="A279" t="s">
        <v>19</v>
      </c>
      <c r="B279" s="1">
        <v>43712</v>
      </c>
      <c r="C279">
        <v>2019</v>
      </c>
      <c r="D279">
        <v>9</v>
      </c>
      <c r="E279">
        <v>4</v>
      </c>
      <c r="F279" t="s">
        <v>32</v>
      </c>
      <c r="G279" t="s">
        <v>43</v>
      </c>
      <c r="H279">
        <v>0.6</v>
      </c>
      <c r="I279" t="s">
        <v>21</v>
      </c>
      <c r="J279">
        <v>18</v>
      </c>
      <c r="L279" t="s">
        <v>25</v>
      </c>
      <c r="M279">
        <v>32</v>
      </c>
      <c r="N279" s="3">
        <f t="shared" si="15"/>
        <v>10.459999999999999</v>
      </c>
      <c r="O279">
        <f t="shared" si="14"/>
        <v>2444.6142093200915</v>
      </c>
    </row>
    <row r="280" spans="1:15" x14ac:dyDescent="0.25">
      <c r="A280" t="s">
        <v>19</v>
      </c>
      <c r="B280" s="1">
        <v>43712</v>
      </c>
      <c r="C280">
        <v>2019</v>
      </c>
      <c r="D280">
        <v>9</v>
      </c>
      <c r="E280">
        <v>4</v>
      </c>
      <c r="F280" t="s">
        <v>32</v>
      </c>
      <c r="G280" t="s">
        <v>43</v>
      </c>
      <c r="H280">
        <v>0.6</v>
      </c>
      <c r="I280" t="s">
        <v>21</v>
      </c>
      <c r="J280">
        <v>20</v>
      </c>
      <c r="K280" t="s">
        <v>47</v>
      </c>
      <c r="L280" t="s">
        <v>23</v>
      </c>
      <c r="M280">
        <v>1</v>
      </c>
      <c r="N280" s="3">
        <f t="shared" si="15"/>
        <v>11.5</v>
      </c>
      <c r="O280">
        <f t="shared" si="14"/>
        <v>76.39419404125286</v>
      </c>
    </row>
    <row r="281" spans="1:15" x14ac:dyDescent="0.25">
      <c r="A281" t="s">
        <v>19</v>
      </c>
      <c r="B281" s="1">
        <v>43712</v>
      </c>
      <c r="C281">
        <v>2019</v>
      </c>
      <c r="D281">
        <v>9</v>
      </c>
      <c r="E281">
        <v>4</v>
      </c>
      <c r="F281" t="s">
        <v>32</v>
      </c>
      <c r="G281" t="s">
        <v>43</v>
      </c>
      <c r="H281">
        <v>0.6</v>
      </c>
      <c r="I281" t="s">
        <v>21</v>
      </c>
      <c r="J281">
        <v>20</v>
      </c>
      <c r="K281" t="s">
        <v>22</v>
      </c>
      <c r="L281" t="s">
        <v>23</v>
      </c>
      <c r="M281">
        <v>3</v>
      </c>
      <c r="N281" s="3">
        <f t="shared" si="15"/>
        <v>11.5</v>
      </c>
      <c r="O281">
        <f t="shared" si="14"/>
        <v>229.18258212375858</v>
      </c>
    </row>
    <row r="282" spans="1:15" x14ac:dyDescent="0.25">
      <c r="A282" t="s">
        <v>19</v>
      </c>
      <c r="B282" s="1">
        <v>43712</v>
      </c>
      <c r="C282">
        <v>2019</v>
      </c>
      <c r="D282">
        <v>9</v>
      </c>
      <c r="E282">
        <v>4</v>
      </c>
      <c r="F282" t="s">
        <v>32</v>
      </c>
      <c r="G282" t="s">
        <v>43</v>
      </c>
      <c r="H282">
        <v>0.6</v>
      </c>
      <c r="I282" t="s">
        <v>21</v>
      </c>
      <c r="J282">
        <v>20</v>
      </c>
      <c r="L282" t="s">
        <v>25</v>
      </c>
      <c r="M282">
        <v>12</v>
      </c>
      <c r="N282" s="3">
        <f t="shared" si="15"/>
        <v>11.5</v>
      </c>
      <c r="O282">
        <f t="shared" si="14"/>
        <v>916.73032849503431</v>
      </c>
    </row>
    <row r="283" spans="1:15" x14ac:dyDescent="0.25">
      <c r="A283" t="s">
        <v>19</v>
      </c>
      <c r="B283" s="1">
        <v>43712</v>
      </c>
      <c r="C283">
        <v>2019</v>
      </c>
      <c r="D283">
        <v>9</v>
      </c>
      <c r="E283">
        <v>4</v>
      </c>
      <c r="F283" t="s">
        <v>32</v>
      </c>
      <c r="G283" t="s">
        <v>43</v>
      </c>
      <c r="H283">
        <v>0.6</v>
      </c>
      <c r="I283" t="s">
        <v>21</v>
      </c>
      <c r="J283">
        <v>22</v>
      </c>
      <c r="K283" t="s">
        <v>45</v>
      </c>
      <c r="L283" t="s">
        <v>23</v>
      </c>
      <c r="M283">
        <v>1</v>
      </c>
      <c r="N283" s="3">
        <f t="shared" si="15"/>
        <v>12.540000000000001</v>
      </c>
      <c r="O283">
        <f t="shared" si="14"/>
        <v>76.39419404125286</v>
      </c>
    </row>
    <row r="284" spans="1:15" x14ac:dyDescent="0.25">
      <c r="A284" t="s">
        <v>19</v>
      </c>
      <c r="B284" s="1">
        <v>43712</v>
      </c>
      <c r="C284">
        <v>2019</v>
      </c>
      <c r="D284">
        <v>9</v>
      </c>
      <c r="E284">
        <v>4</v>
      </c>
      <c r="F284" t="s">
        <v>32</v>
      </c>
      <c r="G284" t="s">
        <v>43</v>
      </c>
      <c r="H284">
        <v>0.6</v>
      </c>
      <c r="I284" t="s">
        <v>21</v>
      </c>
      <c r="J284">
        <v>22</v>
      </c>
      <c r="K284" t="s">
        <v>22</v>
      </c>
      <c r="L284" t="s">
        <v>23</v>
      </c>
      <c r="M284">
        <v>1</v>
      </c>
      <c r="N284" s="3">
        <f t="shared" si="15"/>
        <v>12.540000000000001</v>
      </c>
      <c r="O284">
        <f t="shared" si="14"/>
        <v>76.39419404125286</v>
      </c>
    </row>
    <row r="285" spans="1:15" x14ac:dyDescent="0.25">
      <c r="A285" t="s">
        <v>19</v>
      </c>
      <c r="B285" s="1">
        <v>43712</v>
      </c>
      <c r="C285">
        <v>2019</v>
      </c>
      <c r="D285">
        <v>9</v>
      </c>
      <c r="E285">
        <v>4</v>
      </c>
      <c r="F285" t="s">
        <v>32</v>
      </c>
      <c r="G285" t="s">
        <v>43</v>
      </c>
      <c r="H285">
        <v>0.6</v>
      </c>
      <c r="I285" t="s">
        <v>21</v>
      </c>
      <c r="J285">
        <v>22</v>
      </c>
      <c r="L285" t="s">
        <v>25</v>
      </c>
      <c r="M285">
        <v>2</v>
      </c>
      <c r="N285" s="3">
        <f t="shared" si="15"/>
        <v>12.540000000000001</v>
      </c>
      <c r="O285">
        <f t="shared" si="14"/>
        <v>152.78838808250572</v>
      </c>
    </row>
    <row r="286" spans="1:15" x14ac:dyDescent="0.25">
      <c r="A286" t="s">
        <v>19</v>
      </c>
      <c r="B286" s="1">
        <v>43712</v>
      </c>
      <c r="C286">
        <v>2019</v>
      </c>
      <c r="D286">
        <v>9</v>
      </c>
      <c r="E286">
        <v>4</v>
      </c>
      <c r="F286" t="s">
        <v>32</v>
      </c>
      <c r="G286" t="s">
        <v>43</v>
      </c>
      <c r="H286">
        <v>0.6</v>
      </c>
      <c r="I286" t="s">
        <v>21</v>
      </c>
      <c r="J286">
        <v>24</v>
      </c>
      <c r="L286" t="s">
        <v>25</v>
      </c>
      <c r="M286">
        <v>3</v>
      </c>
      <c r="N286" s="3">
        <f t="shared" si="15"/>
        <v>13.58</v>
      </c>
      <c r="O286">
        <f t="shared" si="14"/>
        <v>229.18258212375858</v>
      </c>
    </row>
    <row r="287" spans="1:15" x14ac:dyDescent="0.25">
      <c r="A287" t="s">
        <v>19</v>
      </c>
      <c r="B287" s="1">
        <v>43712</v>
      </c>
      <c r="C287">
        <v>2019</v>
      </c>
      <c r="D287">
        <v>9</v>
      </c>
      <c r="E287">
        <v>4</v>
      </c>
      <c r="F287" t="s">
        <v>32</v>
      </c>
      <c r="G287" t="s">
        <v>43</v>
      </c>
      <c r="H287">
        <v>0.6</v>
      </c>
      <c r="I287" t="s">
        <v>21</v>
      </c>
      <c r="J287">
        <v>30</v>
      </c>
      <c r="K287" t="s">
        <v>22</v>
      </c>
      <c r="L287" t="s">
        <v>23</v>
      </c>
      <c r="M287">
        <v>1</v>
      </c>
      <c r="N287" s="3">
        <f t="shared" si="15"/>
        <v>16.700000000000003</v>
      </c>
      <c r="O287">
        <f t="shared" si="14"/>
        <v>76.39419404125286</v>
      </c>
    </row>
    <row r="288" spans="1:15" x14ac:dyDescent="0.25">
      <c r="A288" t="s">
        <v>19</v>
      </c>
      <c r="B288" s="1">
        <v>43712</v>
      </c>
      <c r="C288">
        <v>2019</v>
      </c>
      <c r="D288">
        <v>9</v>
      </c>
      <c r="E288">
        <v>4</v>
      </c>
      <c r="F288" t="s">
        <v>32</v>
      </c>
      <c r="G288" t="s">
        <v>43</v>
      </c>
      <c r="H288">
        <v>0.6</v>
      </c>
      <c r="I288" t="s">
        <v>21</v>
      </c>
      <c r="J288">
        <v>30</v>
      </c>
      <c r="L288" t="s">
        <v>25</v>
      </c>
      <c r="M288">
        <v>2</v>
      </c>
      <c r="N288" s="3">
        <f t="shared" si="15"/>
        <v>16.700000000000003</v>
      </c>
      <c r="O288">
        <f t="shared" si="14"/>
        <v>152.78838808250572</v>
      </c>
    </row>
    <row r="289" spans="1:21" x14ac:dyDescent="0.25">
      <c r="A289" t="s">
        <v>19</v>
      </c>
      <c r="B289" s="1">
        <v>43712</v>
      </c>
      <c r="C289">
        <v>2019</v>
      </c>
      <c r="D289">
        <v>9</v>
      </c>
      <c r="E289">
        <v>4</v>
      </c>
      <c r="F289" t="s">
        <v>32</v>
      </c>
      <c r="G289" t="s">
        <v>43</v>
      </c>
      <c r="H289">
        <v>0.6</v>
      </c>
      <c r="I289" t="s">
        <v>21</v>
      </c>
      <c r="J289">
        <v>36</v>
      </c>
      <c r="K289" t="s">
        <v>47</v>
      </c>
      <c r="L289" t="s">
        <v>23</v>
      </c>
      <c r="M289">
        <v>1</v>
      </c>
      <c r="N289" s="3">
        <f t="shared" si="15"/>
        <v>19.82</v>
      </c>
      <c r="O289">
        <f t="shared" si="14"/>
        <v>76.39419404125286</v>
      </c>
    </row>
    <row r="290" spans="1:21" x14ac:dyDescent="0.25">
      <c r="A290" t="s">
        <v>19</v>
      </c>
      <c r="B290" s="1">
        <v>43712</v>
      </c>
      <c r="C290">
        <v>2019</v>
      </c>
      <c r="D290">
        <v>9</v>
      </c>
      <c r="E290">
        <v>4</v>
      </c>
      <c r="F290" t="s">
        <v>32</v>
      </c>
      <c r="G290" t="s">
        <v>43</v>
      </c>
      <c r="H290">
        <v>0.6</v>
      </c>
      <c r="I290" t="s">
        <v>21</v>
      </c>
      <c r="J290">
        <v>38</v>
      </c>
      <c r="L290" t="s">
        <v>25</v>
      </c>
      <c r="M290">
        <v>1</v>
      </c>
      <c r="N290" s="3">
        <f t="shared" si="15"/>
        <v>20.860000000000003</v>
      </c>
      <c r="O290">
        <f t="shared" si="14"/>
        <v>76.39419404125286</v>
      </c>
    </row>
    <row r="291" spans="1:21" x14ac:dyDescent="0.25">
      <c r="A291" t="s">
        <v>19</v>
      </c>
      <c r="B291" s="1">
        <v>43712</v>
      </c>
      <c r="C291">
        <v>2019</v>
      </c>
      <c r="D291">
        <v>9</v>
      </c>
      <c r="E291">
        <v>4</v>
      </c>
      <c r="F291" t="s">
        <v>32</v>
      </c>
      <c r="G291" t="s">
        <v>43</v>
      </c>
      <c r="H291">
        <v>0.6</v>
      </c>
      <c r="I291" t="s">
        <v>21</v>
      </c>
      <c r="J291" t="s">
        <v>67</v>
      </c>
      <c r="L291" t="s">
        <v>52</v>
      </c>
      <c r="M291">
        <v>3</v>
      </c>
      <c r="O291">
        <f t="shared" si="14"/>
        <v>229.18258212375858</v>
      </c>
    </row>
    <row r="292" spans="1:21" x14ac:dyDescent="0.25">
      <c r="A292" t="s">
        <v>19</v>
      </c>
      <c r="B292" s="1">
        <v>43712</v>
      </c>
      <c r="C292">
        <v>2019</v>
      </c>
      <c r="D292">
        <v>9</v>
      </c>
      <c r="E292">
        <v>4</v>
      </c>
      <c r="F292" t="s">
        <v>32</v>
      </c>
      <c r="G292" t="s">
        <v>43</v>
      </c>
      <c r="H292">
        <v>0.6</v>
      </c>
      <c r="I292" t="s">
        <v>54</v>
      </c>
      <c r="J292" t="s">
        <v>67</v>
      </c>
      <c r="M292">
        <v>7</v>
      </c>
      <c r="O292">
        <f t="shared" si="14"/>
        <v>534.75935828877004</v>
      </c>
    </row>
    <row r="293" spans="1:21" x14ac:dyDescent="0.25">
      <c r="A293" t="s">
        <v>19</v>
      </c>
      <c r="B293" s="1">
        <v>43712</v>
      </c>
      <c r="C293">
        <v>2019</v>
      </c>
      <c r="D293">
        <v>9</v>
      </c>
      <c r="E293">
        <v>4</v>
      </c>
      <c r="F293" t="s">
        <v>32</v>
      </c>
      <c r="G293" t="s">
        <v>43</v>
      </c>
      <c r="H293">
        <v>0.6</v>
      </c>
      <c r="I293" t="s">
        <v>29</v>
      </c>
      <c r="J293" t="s">
        <v>67</v>
      </c>
      <c r="M293">
        <v>1</v>
      </c>
      <c r="O293">
        <f t="shared" si="14"/>
        <v>76.39419404125286</v>
      </c>
      <c r="U293" t="s">
        <v>52</v>
      </c>
    </row>
    <row r="294" spans="1:21" x14ac:dyDescent="0.25">
      <c r="A294" t="s">
        <v>19</v>
      </c>
      <c r="B294" s="1">
        <v>43712</v>
      </c>
      <c r="C294">
        <v>2019</v>
      </c>
      <c r="D294">
        <v>9</v>
      </c>
      <c r="E294">
        <v>4</v>
      </c>
      <c r="F294" t="s">
        <v>33</v>
      </c>
      <c r="G294" t="s">
        <v>43</v>
      </c>
      <c r="H294">
        <v>0.6</v>
      </c>
      <c r="I294" t="s">
        <v>21</v>
      </c>
      <c r="J294">
        <v>6</v>
      </c>
      <c r="L294" t="s">
        <v>27</v>
      </c>
      <c r="M294">
        <v>1</v>
      </c>
      <c r="N294" s="3">
        <f t="shared" ref="N294:N309" si="16">(0.52*J294)+1.1</f>
        <v>4.2200000000000006</v>
      </c>
      <c r="O294">
        <f t="shared" si="14"/>
        <v>76.39419404125286</v>
      </c>
    </row>
    <row r="295" spans="1:21" x14ac:dyDescent="0.25">
      <c r="A295" t="s">
        <v>19</v>
      </c>
      <c r="B295" s="1">
        <v>43712</v>
      </c>
      <c r="C295">
        <v>2019</v>
      </c>
      <c r="D295">
        <v>9</v>
      </c>
      <c r="E295">
        <v>4</v>
      </c>
      <c r="F295" t="s">
        <v>33</v>
      </c>
      <c r="G295" t="s">
        <v>43</v>
      </c>
      <c r="H295">
        <v>0.6</v>
      </c>
      <c r="I295" t="s">
        <v>21</v>
      </c>
      <c r="J295">
        <v>10</v>
      </c>
      <c r="L295" t="s">
        <v>27</v>
      </c>
      <c r="M295">
        <v>15</v>
      </c>
      <c r="N295" s="3">
        <f t="shared" si="16"/>
        <v>6.3000000000000007</v>
      </c>
      <c r="O295">
        <f t="shared" si="14"/>
        <v>1145.9129106187929</v>
      </c>
    </row>
    <row r="296" spans="1:21" x14ac:dyDescent="0.25">
      <c r="A296" t="s">
        <v>19</v>
      </c>
      <c r="B296" s="1">
        <v>43712</v>
      </c>
      <c r="C296">
        <v>2019</v>
      </c>
      <c r="D296">
        <v>9</v>
      </c>
      <c r="E296">
        <v>4</v>
      </c>
      <c r="F296" t="s">
        <v>33</v>
      </c>
      <c r="G296" t="s">
        <v>43</v>
      </c>
      <c r="H296">
        <v>0.6</v>
      </c>
      <c r="I296" t="s">
        <v>21</v>
      </c>
      <c r="J296">
        <v>12</v>
      </c>
      <c r="L296" t="s">
        <v>26</v>
      </c>
      <c r="M296">
        <v>14</v>
      </c>
      <c r="N296" s="3">
        <f t="shared" si="16"/>
        <v>7.34</v>
      </c>
      <c r="O296">
        <f t="shared" si="14"/>
        <v>1069.5187165775401</v>
      </c>
    </row>
    <row r="297" spans="1:21" x14ac:dyDescent="0.25">
      <c r="A297" t="s">
        <v>19</v>
      </c>
      <c r="B297" s="1">
        <v>43712</v>
      </c>
      <c r="C297">
        <v>2019</v>
      </c>
      <c r="D297">
        <v>9</v>
      </c>
      <c r="E297">
        <v>4</v>
      </c>
      <c r="F297" t="s">
        <v>33</v>
      </c>
      <c r="G297" t="s">
        <v>43</v>
      </c>
      <c r="H297">
        <v>0.6</v>
      </c>
      <c r="I297" t="s">
        <v>21</v>
      </c>
      <c r="J297">
        <v>12</v>
      </c>
      <c r="L297" t="s">
        <v>25</v>
      </c>
      <c r="M297">
        <v>2</v>
      </c>
      <c r="N297" s="3">
        <f t="shared" si="16"/>
        <v>7.34</v>
      </c>
      <c r="O297">
        <f t="shared" si="14"/>
        <v>152.78838808250572</v>
      </c>
    </row>
    <row r="298" spans="1:21" x14ac:dyDescent="0.25">
      <c r="A298" t="s">
        <v>19</v>
      </c>
      <c r="B298" s="1">
        <v>43712</v>
      </c>
      <c r="C298">
        <v>2019</v>
      </c>
      <c r="D298">
        <v>9</v>
      </c>
      <c r="E298">
        <v>4</v>
      </c>
      <c r="F298" t="s">
        <v>33</v>
      </c>
      <c r="G298" t="s">
        <v>43</v>
      </c>
      <c r="H298">
        <v>0.6</v>
      </c>
      <c r="I298" t="s">
        <v>21</v>
      </c>
      <c r="J298">
        <v>14</v>
      </c>
      <c r="L298" t="s">
        <v>26</v>
      </c>
      <c r="M298">
        <v>9</v>
      </c>
      <c r="N298" s="3">
        <f t="shared" si="16"/>
        <v>8.3800000000000008</v>
      </c>
      <c r="O298">
        <f t="shared" si="14"/>
        <v>687.54774637127571</v>
      </c>
    </row>
    <row r="299" spans="1:21" x14ac:dyDescent="0.25">
      <c r="A299" t="s">
        <v>19</v>
      </c>
      <c r="B299" s="1">
        <v>43712</v>
      </c>
      <c r="C299">
        <v>2019</v>
      </c>
      <c r="D299">
        <v>9</v>
      </c>
      <c r="E299">
        <v>4</v>
      </c>
      <c r="F299" t="s">
        <v>33</v>
      </c>
      <c r="G299" t="s">
        <v>43</v>
      </c>
      <c r="H299">
        <v>0.6</v>
      </c>
      <c r="I299" t="s">
        <v>21</v>
      </c>
      <c r="J299">
        <v>14</v>
      </c>
      <c r="L299" t="s">
        <v>25</v>
      </c>
      <c r="M299">
        <v>8</v>
      </c>
      <c r="N299" s="3">
        <f t="shared" si="16"/>
        <v>8.3800000000000008</v>
      </c>
      <c r="O299">
        <f t="shared" si="14"/>
        <v>611.15355233002288</v>
      </c>
    </row>
    <row r="300" spans="1:21" x14ac:dyDescent="0.25">
      <c r="A300" t="s">
        <v>19</v>
      </c>
      <c r="B300" s="1">
        <v>43712</v>
      </c>
      <c r="C300">
        <v>2019</v>
      </c>
      <c r="D300">
        <v>9</v>
      </c>
      <c r="E300">
        <v>4</v>
      </c>
      <c r="F300" t="s">
        <v>33</v>
      </c>
      <c r="G300" t="s">
        <v>43</v>
      </c>
      <c r="H300">
        <v>0.6</v>
      </c>
      <c r="I300" t="s">
        <v>21</v>
      </c>
      <c r="J300">
        <v>16</v>
      </c>
      <c r="K300" t="s">
        <v>47</v>
      </c>
      <c r="L300" t="s">
        <v>23</v>
      </c>
      <c r="M300">
        <v>1</v>
      </c>
      <c r="N300" s="3">
        <f t="shared" si="16"/>
        <v>9.42</v>
      </c>
      <c r="O300">
        <f t="shared" si="14"/>
        <v>76.39419404125286</v>
      </c>
    </row>
    <row r="301" spans="1:21" x14ac:dyDescent="0.25">
      <c r="A301" t="s">
        <v>19</v>
      </c>
      <c r="B301" s="1">
        <v>43712</v>
      </c>
      <c r="C301">
        <v>2019</v>
      </c>
      <c r="D301">
        <v>9</v>
      </c>
      <c r="E301">
        <v>4</v>
      </c>
      <c r="F301" t="s">
        <v>33</v>
      </c>
      <c r="G301" t="s">
        <v>43</v>
      </c>
      <c r="H301">
        <v>0.6</v>
      </c>
      <c r="I301" t="s">
        <v>21</v>
      </c>
      <c r="J301">
        <v>16</v>
      </c>
      <c r="L301" t="s">
        <v>25</v>
      </c>
      <c r="M301">
        <v>14</v>
      </c>
      <c r="N301" s="3">
        <f t="shared" si="16"/>
        <v>9.42</v>
      </c>
      <c r="O301">
        <f t="shared" si="14"/>
        <v>1069.5187165775401</v>
      </c>
    </row>
    <row r="302" spans="1:21" x14ac:dyDescent="0.25">
      <c r="A302" t="s">
        <v>19</v>
      </c>
      <c r="B302" s="1">
        <v>43712</v>
      </c>
      <c r="C302">
        <v>2019</v>
      </c>
      <c r="D302">
        <v>9</v>
      </c>
      <c r="E302">
        <v>4</v>
      </c>
      <c r="F302" t="s">
        <v>33</v>
      </c>
      <c r="G302" t="s">
        <v>43</v>
      </c>
      <c r="H302">
        <v>0.6</v>
      </c>
      <c r="I302" t="s">
        <v>21</v>
      </c>
      <c r="J302">
        <v>18</v>
      </c>
      <c r="K302" t="s">
        <v>22</v>
      </c>
      <c r="L302" t="s">
        <v>23</v>
      </c>
      <c r="M302">
        <v>1</v>
      </c>
      <c r="N302" s="3">
        <f t="shared" si="16"/>
        <v>10.459999999999999</v>
      </c>
      <c r="O302">
        <f t="shared" si="14"/>
        <v>76.39419404125286</v>
      </c>
    </row>
    <row r="303" spans="1:21" x14ac:dyDescent="0.25">
      <c r="A303" t="s">
        <v>19</v>
      </c>
      <c r="B303" s="1">
        <v>43712</v>
      </c>
      <c r="C303">
        <v>2019</v>
      </c>
      <c r="D303">
        <v>9</v>
      </c>
      <c r="E303">
        <v>4</v>
      </c>
      <c r="F303" t="s">
        <v>33</v>
      </c>
      <c r="G303" t="s">
        <v>43</v>
      </c>
      <c r="H303">
        <v>0.6</v>
      </c>
      <c r="I303" t="s">
        <v>21</v>
      </c>
      <c r="J303">
        <v>18</v>
      </c>
      <c r="L303" t="s">
        <v>25</v>
      </c>
      <c r="M303">
        <v>20</v>
      </c>
      <c r="N303" s="3">
        <f t="shared" si="16"/>
        <v>10.459999999999999</v>
      </c>
      <c r="O303">
        <f t="shared" si="14"/>
        <v>1527.8838808250571</v>
      </c>
    </row>
    <row r="304" spans="1:21" x14ac:dyDescent="0.25">
      <c r="A304" t="s">
        <v>19</v>
      </c>
      <c r="B304" s="1">
        <v>43712</v>
      </c>
      <c r="C304">
        <v>2019</v>
      </c>
      <c r="D304">
        <v>9</v>
      </c>
      <c r="E304">
        <v>4</v>
      </c>
      <c r="F304" t="s">
        <v>33</v>
      </c>
      <c r="G304" t="s">
        <v>43</v>
      </c>
      <c r="H304">
        <v>0.6</v>
      </c>
      <c r="I304" t="s">
        <v>21</v>
      </c>
      <c r="J304">
        <v>20</v>
      </c>
      <c r="K304" t="s">
        <v>24</v>
      </c>
      <c r="L304" t="s">
        <v>23</v>
      </c>
      <c r="M304">
        <v>1</v>
      </c>
      <c r="N304" s="3">
        <f t="shared" si="16"/>
        <v>11.5</v>
      </c>
      <c r="O304">
        <f t="shared" si="14"/>
        <v>76.39419404125286</v>
      </c>
    </row>
    <row r="305" spans="1:15" x14ac:dyDescent="0.25">
      <c r="A305" t="s">
        <v>19</v>
      </c>
      <c r="B305" s="1">
        <v>43712</v>
      </c>
      <c r="C305">
        <v>2019</v>
      </c>
      <c r="D305">
        <v>9</v>
      </c>
      <c r="E305">
        <v>4</v>
      </c>
      <c r="F305" t="s">
        <v>33</v>
      </c>
      <c r="G305" t="s">
        <v>43</v>
      </c>
      <c r="H305">
        <v>0.6</v>
      </c>
      <c r="I305" t="s">
        <v>21</v>
      </c>
      <c r="J305">
        <v>20</v>
      </c>
      <c r="K305" t="s">
        <v>47</v>
      </c>
      <c r="L305" t="s">
        <v>23</v>
      </c>
      <c r="M305">
        <v>1</v>
      </c>
      <c r="N305" s="3">
        <f t="shared" si="16"/>
        <v>11.5</v>
      </c>
      <c r="O305">
        <f t="shared" si="14"/>
        <v>76.39419404125286</v>
      </c>
    </row>
    <row r="306" spans="1:15" x14ac:dyDescent="0.25">
      <c r="A306" t="s">
        <v>19</v>
      </c>
      <c r="B306" s="1">
        <v>43712</v>
      </c>
      <c r="C306">
        <v>2019</v>
      </c>
      <c r="D306">
        <v>9</v>
      </c>
      <c r="E306">
        <v>4</v>
      </c>
      <c r="F306" t="s">
        <v>33</v>
      </c>
      <c r="G306" t="s">
        <v>43</v>
      </c>
      <c r="H306">
        <v>0.6</v>
      </c>
      <c r="I306" t="s">
        <v>21</v>
      </c>
      <c r="J306">
        <v>20</v>
      </c>
      <c r="L306" t="s">
        <v>25</v>
      </c>
      <c r="M306">
        <v>13</v>
      </c>
      <c r="N306" s="3">
        <f t="shared" si="16"/>
        <v>11.5</v>
      </c>
      <c r="O306">
        <f t="shared" si="14"/>
        <v>993.12452253628715</v>
      </c>
    </row>
    <row r="307" spans="1:15" x14ac:dyDescent="0.25">
      <c r="A307" t="s">
        <v>19</v>
      </c>
      <c r="B307" s="1">
        <v>43712</v>
      </c>
      <c r="C307">
        <v>2019</v>
      </c>
      <c r="D307">
        <v>9</v>
      </c>
      <c r="E307">
        <v>4</v>
      </c>
      <c r="F307" t="s">
        <v>33</v>
      </c>
      <c r="G307" t="s">
        <v>43</v>
      </c>
      <c r="H307">
        <v>0.6</v>
      </c>
      <c r="I307" t="s">
        <v>21</v>
      </c>
      <c r="J307">
        <v>20</v>
      </c>
      <c r="L307" t="s">
        <v>52</v>
      </c>
      <c r="M307">
        <v>1</v>
      </c>
      <c r="N307" s="3">
        <f t="shared" si="16"/>
        <v>11.5</v>
      </c>
      <c r="O307">
        <f t="shared" si="14"/>
        <v>76.39419404125286</v>
      </c>
    </row>
    <row r="308" spans="1:15" x14ac:dyDescent="0.25">
      <c r="A308" t="s">
        <v>19</v>
      </c>
      <c r="B308" s="1">
        <v>43712</v>
      </c>
      <c r="C308">
        <v>2019</v>
      </c>
      <c r="D308">
        <v>9</v>
      </c>
      <c r="E308">
        <v>4</v>
      </c>
      <c r="F308" t="s">
        <v>33</v>
      </c>
      <c r="G308" t="s">
        <v>43</v>
      </c>
      <c r="H308">
        <v>0.6</v>
      </c>
      <c r="I308" t="s">
        <v>21</v>
      </c>
      <c r="J308">
        <v>30</v>
      </c>
      <c r="L308" t="s">
        <v>25</v>
      </c>
      <c r="M308">
        <v>1</v>
      </c>
      <c r="N308" s="3">
        <f t="shared" si="16"/>
        <v>16.700000000000003</v>
      </c>
      <c r="O308">
        <f t="shared" si="14"/>
        <v>76.39419404125286</v>
      </c>
    </row>
    <row r="309" spans="1:15" x14ac:dyDescent="0.25">
      <c r="A309" t="s">
        <v>19</v>
      </c>
      <c r="B309" s="1">
        <v>43712</v>
      </c>
      <c r="C309">
        <v>2019</v>
      </c>
      <c r="D309">
        <v>9</v>
      </c>
      <c r="E309">
        <v>4</v>
      </c>
      <c r="F309" t="s">
        <v>33</v>
      </c>
      <c r="G309" t="s">
        <v>43</v>
      </c>
      <c r="H309">
        <v>0.6</v>
      </c>
      <c r="I309" t="s">
        <v>21</v>
      </c>
      <c r="J309">
        <v>34</v>
      </c>
      <c r="K309" t="s">
        <v>45</v>
      </c>
      <c r="L309" t="s">
        <v>23</v>
      </c>
      <c r="M309">
        <v>1</v>
      </c>
      <c r="N309" s="3">
        <f t="shared" si="16"/>
        <v>18.78</v>
      </c>
      <c r="O309">
        <f t="shared" si="14"/>
        <v>76.39419404125286</v>
      </c>
    </row>
    <row r="310" spans="1:15" x14ac:dyDescent="0.25">
      <c r="A310" t="s">
        <v>19</v>
      </c>
      <c r="B310" s="1">
        <v>43712</v>
      </c>
      <c r="C310">
        <v>2019</v>
      </c>
      <c r="D310">
        <v>9</v>
      </c>
      <c r="E310">
        <v>4</v>
      </c>
      <c r="F310" t="s">
        <v>33</v>
      </c>
      <c r="G310" t="s">
        <v>43</v>
      </c>
      <c r="H310">
        <v>0.6</v>
      </c>
      <c r="I310" t="s">
        <v>21</v>
      </c>
      <c r="J310" t="s">
        <v>67</v>
      </c>
      <c r="L310" t="s">
        <v>52</v>
      </c>
      <c r="M310">
        <v>1</v>
      </c>
      <c r="O310">
        <f t="shared" si="14"/>
        <v>76.39419404125286</v>
      </c>
    </row>
    <row r="311" spans="1:15" x14ac:dyDescent="0.25">
      <c r="A311" t="s">
        <v>19</v>
      </c>
      <c r="B311" s="1">
        <v>43712</v>
      </c>
      <c r="C311">
        <v>2019</v>
      </c>
      <c r="D311">
        <v>9</v>
      </c>
      <c r="E311">
        <v>4</v>
      </c>
      <c r="F311" t="s">
        <v>33</v>
      </c>
      <c r="G311" t="s">
        <v>43</v>
      </c>
      <c r="H311">
        <v>0.6</v>
      </c>
      <c r="I311" t="s">
        <v>36</v>
      </c>
      <c r="J311" t="s">
        <v>67</v>
      </c>
      <c r="M311">
        <v>1</v>
      </c>
      <c r="O311">
        <f t="shared" si="14"/>
        <v>76.39419404125286</v>
      </c>
    </row>
    <row r="312" spans="1:15" x14ac:dyDescent="0.25">
      <c r="A312" t="s">
        <v>19</v>
      </c>
      <c r="B312" s="1">
        <v>43712</v>
      </c>
      <c r="C312">
        <v>2019</v>
      </c>
      <c r="D312">
        <v>9</v>
      </c>
      <c r="E312">
        <v>4</v>
      </c>
      <c r="F312" t="s">
        <v>35</v>
      </c>
      <c r="G312" t="s">
        <v>43</v>
      </c>
      <c r="H312">
        <v>0.6</v>
      </c>
      <c r="I312" t="s">
        <v>21</v>
      </c>
      <c r="J312">
        <v>4</v>
      </c>
      <c r="L312" t="s">
        <v>28</v>
      </c>
      <c r="M312">
        <v>1</v>
      </c>
      <c r="N312" s="3">
        <f t="shared" ref="N312:N338" si="17">(0.52*J312)+1.1</f>
        <v>3.18</v>
      </c>
      <c r="O312">
        <f t="shared" si="14"/>
        <v>76.39419404125286</v>
      </c>
    </row>
    <row r="313" spans="1:15" x14ac:dyDescent="0.25">
      <c r="A313" t="s">
        <v>19</v>
      </c>
      <c r="B313" s="1">
        <v>43712</v>
      </c>
      <c r="C313">
        <v>2019</v>
      </c>
      <c r="D313">
        <v>9</v>
      </c>
      <c r="E313">
        <v>4</v>
      </c>
      <c r="F313" t="s">
        <v>35</v>
      </c>
      <c r="G313" t="s">
        <v>43</v>
      </c>
      <c r="H313">
        <v>0.6</v>
      </c>
      <c r="I313" t="s">
        <v>21</v>
      </c>
      <c r="J313">
        <v>6</v>
      </c>
      <c r="L313" t="s">
        <v>28</v>
      </c>
      <c r="M313">
        <v>5</v>
      </c>
      <c r="N313" s="3">
        <f t="shared" si="17"/>
        <v>4.2200000000000006</v>
      </c>
      <c r="O313">
        <f t="shared" si="14"/>
        <v>381.97097020626427</v>
      </c>
    </row>
    <row r="314" spans="1:15" x14ac:dyDescent="0.25">
      <c r="A314" t="s">
        <v>19</v>
      </c>
      <c r="B314" s="1">
        <v>43712</v>
      </c>
      <c r="C314">
        <v>2019</v>
      </c>
      <c r="D314">
        <v>9</v>
      </c>
      <c r="E314">
        <v>4</v>
      </c>
      <c r="F314" t="s">
        <v>35</v>
      </c>
      <c r="G314" t="s">
        <v>43</v>
      </c>
      <c r="H314">
        <v>0.6</v>
      </c>
      <c r="I314" t="s">
        <v>21</v>
      </c>
      <c r="J314">
        <v>8</v>
      </c>
      <c r="L314" t="s">
        <v>28</v>
      </c>
      <c r="M314">
        <v>1</v>
      </c>
      <c r="N314" s="3">
        <f t="shared" si="17"/>
        <v>5.26</v>
      </c>
      <c r="O314">
        <f t="shared" si="14"/>
        <v>76.39419404125286</v>
      </c>
    </row>
    <row r="315" spans="1:15" x14ac:dyDescent="0.25">
      <c r="A315" t="s">
        <v>19</v>
      </c>
      <c r="B315" s="1">
        <v>43712</v>
      </c>
      <c r="C315">
        <v>2019</v>
      </c>
      <c r="D315">
        <v>9</v>
      </c>
      <c r="E315">
        <v>4</v>
      </c>
      <c r="F315" t="s">
        <v>35</v>
      </c>
      <c r="G315" t="s">
        <v>43</v>
      </c>
      <c r="H315">
        <v>0.6</v>
      </c>
      <c r="I315" t="s">
        <v>21</v>
      </c>
      <c r="J315">
        <v>8</v>
      </c>
      <c r="L315" t="s">
        <v>27</v>
      </c>
      <c r="M315">
        <v>2</v>
      </c>
      <c r="N315" s="3">
        <f t="shared" si="17"/>
        <v>5.26</v>
      </c>
      <c r="O315">
        <f t="shared" si="14"/>
        <v>152.78838808250572</v>
      </c>
    </row>
    <row r="316" spans="1:15" x14ac:dyDescent="0.25">
      <c r="A316" t="s">
        <v>19</v>
      </c>
      <c r="B316" s="1">
        <v>43712</v>
      </c>
      <c r="C316">
        <v>2019</v>
      </c>
      <c r="D316">
        <v>9</v>
      </c>
      <c r="E316">
        <v>4</v>
      </c>
      <c r="F316" t="s">
        <v>35</v>
      </c>
      <c r="G316" t="s">
        <v>43</v>
      </c>
      <c r="H316">
        <v>0.6</v>
      </c>
      <c r="I316" t="s">
        <v>21</v>
      </c>
      <c r="J316">
        <v>10</v>
      </c>
      <c r="L316" t="s">
        <v>27</v>
      </c>
      <c r="M316">
        <v>26</v>
      </c>
      <c r="N316" s="3">
        <f t="shared" si="17"/>
        <v>6.3000000000000007</v>
      </c>
      <c r="O316">
        <f t="shared" si="14"/>
        <v>1986.2490450725743</v>
      </c>
    </row>
    <row r="317" spans="1:15" x14ac:dyDescent="0.25">
      <c r="A317" t="s">
        <v>19</v>
      </c>
      <c r="B317" s="1">
        <v>43712</v>
      </c>
      <c r="C317">
        <v>2019</v>
      </c>
      <c r="D317">
        <v>9</v>
      </c>
      <c r="E317">
        <v>4</v>
      </c>
      <c r="F317" t="s">
        <v>35</v>
      </c>
      <c r="G317" t="s">
        <v>43</v>
      </c>
      <c r="H317">
        <v>0.6</v>
      </c>
      <c r="I317" t="s">
        <v>21</v>
      </c>
      <c r="J317">
        <v>12</v>
      </c>
      <c r="L317" t="s">
        <v>26</v>
      </c>
      <c r="M317">
        <v>24</v>
      </c>
      <c r="N317" s="3">
        <f t="shared" si="17"/>
        <v>7.34</v>
      </c>
      <c r="O317">
        <f t="shared" si="14"/>
        <v>1833.4606569900686</v>
      </c>
    </row>
    <row r="318" spans="1:15" x14ac:dyDescent="0.25">
      <c r="A318" t="s">
        <v>19</v>
      </c>
      <c r="B318" s="1">
        <v>43712</v>
      </c>
      <c r="C318">
        <v>2019</v>
      </c>
      <c r="D318">
        <v>9</v>
      </c>
      <c r="E318">
        <v>4</v>
      </c>
      <c r="F318" t="s">
        <v>35</v>
      </c>
      <c r="G318" t="s">
        <v>43</v>
      </c>
      <c r="H318">
        <v>0.6</v>
      </c>
      <c r="I318" t="s">
        <v>21</v>
      </c>
      <c r="J318">
        <v>12</v>
      </c>
      <c r="L318" t="s">
        <v>25</v>
      </c>
      <c r="M318">
        <v>5</v>
      </c>
      <c r="N318" s="3">
        <f t="shared" si="17"/>
        <v>7.34</v>
      </c>
      <c r="O318">
        <f t="shared" si="14"/>
        <v>381.97097020626427</v>
      </c>
    </row>
    <row r="319" spans="1:15" x14ac:dyDescent="0.25">
      <c r="A319" t="s">
        <v>19</v>
      </c>
      <c r="B319" s="1">
        <v>43712</v>
      </c>
      <c r="C319">
        <v>2019</v>
      </c>
      <c r="D319">
        <v>9</v>
      </c>
      <c r="E319">
        <v>4</v>
      </c>
      <c r="F319" t="s">
        <v>35</v>
      </c>
      <c r="G319" t="s">
        <v>43</v>
      </c>
      <c r="H319">
        <v>0.6</v>
      </c>
      <c r="I319" t="s">
        <v>21</v>
      </c>
      <c r="J319">
        <v>14</v>
      </c>
      <c r="L319" t="s">
        <v>26</v>
      </c>
      <c r="M319">
        <v>11</v>
      </c>
      <c r="N319" s="3">
        <f t="shared" si="17"/>
        <v>8.3800000000000008</v>
      </c>
      <c r="O319">
        <f t="shared" si="14"/>
        <v>840.33613445378148</v>
      </c>
    </row>
    <row r="320" spans="1:15" x14ac:dyDescent="0.25">
      <c r="A320" t="s">
        <v>19</v>
      </c>
      <c r="B320" s="1">
        <v>43712</v>
      </c>
      <c r="C320">
        <v>2019</v>
      </c>
      <c r="D320">
        <v>9</v>
      </c>
      <c r="E320">
        <v>4</v>
      </c>
      <c r="F320" t="s">
        <v>35</v>
      </c>
      <c r="G320" t="s">
        <v>43</v>
      </c>
      <c r="H320">
        <v>0.6</v>
      </c>
      <c r="I320" t="s">
        <v>21</v>
      </c>
      <c r="J320">
        <v>14</v>
      </c>
      <c r="L320" t="s">
        <v>25</v>
      </c>
      <c r="M320">
        <v>8</v>
      </c>
      <c r="N320" s="3">
        <f t="shared" si="17"/>
        <v>8.3800000000000008</v>
      </c>
      <c r="O320">
        <f t="shared" si="14"/>
        <v>611.15355233002288</v>
      </c>
    </row>
    <row r="321" spans="1:15" x14ac:dyDescent="0.25">
      <c r="A321" t="s">
        <v>19</v>
      </c>
      <c r="B321" s="1">
        <v>43712</v>
      </c>
      <c r="C321">
        <v>2019</v>
      </c>
      <c r="D321">
        <v>9</v>
      </c>
      <c r="E321">
        <v>4</v>
      </c>
      <c r="F321" t="s">
        <v>35</v>
      </c>
      <c r="G321" t="s">
        <v>43</v>
      </c>
      <c r="H321">
        <v>0.6</v>
      </c>
      <c r="I321" t="s">
        <v>21</v>
      </c>
      <c r="J321">
        <v>16</v>
      </c>
      <c r="K321" t="s">
        <v>22</v>
      </c>
      <c r="L321" t="s">
        <v>23</v>
      </c>
      <c r="M321">
        <v>1</v>
      </c>
      <c r="N321" s="3">
        <f t="shared" si="17"/>
        <v>9.42</v>
      </c>
      <c r="O321">
        <f t="shared" si="14"/>
        <v>76.39419404125286</v>
      </c>
    </row>
    <row r="322" spans="1:15" x14ac:dyDescent="0.25">
      <c r="A322" t="s">
        <v>19</v>
      </c>
      <c r="B322" s="1">
        <v>43712</v>
      </c>
      <c r="C322">
        <v>2019</v>
      </c>
      <c r="D322">
        <v>9</v>
      </c>
      <c r="E322">
        <v>4</v>
      </c>
      <c r="F322" t="s">
        <v>35</v>
      </c>
      <c r="G322" t="s">
        <v>43</v>
      </c>
      <c r="H322">
        <v>0.6</v>
      </c>
      <c r="I322" t="s">
        <v>21</v>
      </c>
      <c r="J322">
        <v>16</v>
      </c>
      <c r="L322" t="s">
        <v>25</v>
      </c>
      <c r="M322">
        <v>7</v>
      </c>
      <c r="N322" s="3">
        <f t="shared" si="17"/>
        <v>9.42</v>
      </c>
      <c r="O322">
        <f t="shared" si="14"/>
        <v>534.75935828877004</v>
      </c>
    </row>
    <row r="323" spans="1:15" x14ac:dyDescent="0.25">
      <c r="A323" t="s">
        <v>19</v>
      </c>
      <c r="B323" s="1">
        <v>43712</v>
      </c>
      <c r="C323">
        <v>2019</v>
      </c>
      <c r="D323">
        <v>9</v>
      </c>
      <c r="E323">
        <v>4</v>
      </c>
      <c r="F323" t="s">
        <v>35</v>
      </c>
      <c r="G323" t="s">
        <v>43</v>
      </c>
      <c r="H323">
        <v>0.6</v>
      </c>
      <c r="I323" t="s">
        <v>21</v>
      </c>
      <c r="J323">
        <v>18</v>
      </c>
      <c r="K323" t="s">
        <v>24</v>
      </c>
      <c r="L323" t="s">
        <v>23</v>
      </c>
      <c r="M323">
        <v>1</v>
      </c>
      <c r="N323" s="3">
        <f t="shared" si="17"/>
        <v>10.459999999999999</v>
      </c>
      <c r="O323">
        <f t="shared" ref="O323:O386" si="18">M323*(H323/0.007854)</f>
        <v>76.39419404125286</v>
      </c>
    </row>
    <row r="324" spans="1:15" x14ac:dyDescent="0.25">
      <c r="A324" t="s">
        <v>19</v>
      </c>
      <c r="B324" s="1">
        <v>43712</v>
      </c>
      <c r="C324">
        <v>2019</v>
      </c>
      <c r="D324">
        <v>9</v>
      </c>
      <c r="E324">
        <v>4</v>
      </c>
      <c r="F324" t="s">
        <v>35</v>
      </c>
      <c r="G324" t="s">
        <v>43</v>
      </c>
      <c r="H324">
        <v>0.6</v>
      </c>
      <c r="I324" t="s">
        <v>21</v>
      </c>
      <c r="J324">
        <v>18</v>
      </c>
      <c r="K324" t="s">
        <v>47</v>
      </c>
      <c r="L324" t="s">
        <v>23</v>
      </c>
      <c r="M324">
        <v>2</v>
      </c>
      <c r="N324" s="3">
        <f t="shared" si="17"/>
        <v>10.459999999999999</v>
      </c>
      <c r="O324">
        <f t="shared" si="18"/>
        <v>152.78838808250572</v>
      </c>
    </row>
    <row r="325" spans="1:15" x14ac:dyDescent="0.25">
      <c r="A325" t="s">
        <v>19</v>
      </c>
      <c r="B325" s="1">
        <v>43712</v>
      </c>
      <c r="C325">
        <v>2019</v>
      </c>
      <c r="D325">
        <v>9</v>
      </c>
      <c r="E325">
        <v>4</v>
      </c>
      <c r="F325" t="s">
        <v>35</v>
      </c>
      <c r="G325" t="s">
        <v>43</v>
      </c>
      <c r="H325">
        <v>0.6</v>
      </c>
      <c r="I325" t="s">
        <v>21</v>
      </c>
      <c r="J325">
        <v>18</v>
      </c>
      <c r="K325" t="s">
        <v>22</v>
      </c>
      <c r="L325" t="s">
        <v>23</v>
      </c>
      <c r="M325">
        <v>1</v>
      </c>
      <c r="N325" s="3">
        <f t="shared" si="17"/>
        <v>10.459999999999999</v>
      </c>
      <c r="O325">
        <f t="shared" si="18"/>
        <v>76.39419404125286</v>
      </c>
    </row>
    <row r="326" spans="1:15" x14ac:dyDescent="0.25">
      <c r="A326" t="s">
        <v>19</v>
      </c>
      <c r="B326" s="1">
        <v>43712</v>
      </c>
      <c r="C326">
        <v>2019</v>
      </c>
      <c r="D326">
        <v>9</v>
      </c>
      <c r="E326">
        <v>4</v>
      </c>
      <c r="F326" t="s">
        <v>35</v>
      </c>
      <c r="G326" t="s">
        <v>43</v>
      </c>
      <c r="H326">
        <v>0.6</v>
      </c>
      <c r="I326" t="s">
        <v>21</v>
      </c>
      <c r="J326">
        <v>18</v>
      </c>
      <c r="L326" t="s">
        <v>25</v>
      </c>
      <c r="M326">
        <v>15</v>
      </c>
      <c r="N326" s="3">
        <f t="shared" si="17"/>
        <v>10.459999999999999</v>
      </c>
      <c r="O326">
        <f t="shared" si="18"/>
        <v>1145.9129106187929</v>
      </c>
    </row>
    <row r="327" spans="1:15" x14ac:dyDescent="0.25">
      <c r="A327" t="s">
        <v>19</v>
      </c>
      <c r="B327" s="1">
        <v>43712</v>
      </c>
      <c r="C327">
        <v>2019</v>
      </c>
      <c r="D327">
        <v>9</v>
      </c>
      <c r="E327">
        <v>4</v>
      </c>
      <c r="F327" t="s">
        <v>35</v>
      </c>
      <c r="G327" t="s">
        <v>43</v>
      </c>
      <c r="H327">
        <v>0.6</v>
      </c>
      <c r="I327" t="s">
        <v>21</v>
      </c>
      <c r="J327">
        <v>20</v>
      </c>
      <c r="K327" t="s">
        <v>22</v>
      </c>
      <c r="L327" t="s">
        <v>23</v>
      </c>
      <c r="M327">
        <v>6</v>
      </c>
      <c r="N327" s="3">
        <f t="shared" si="17"/>
        <v>11.5</v>
      </c>
      <c r="O327">
        <f t="shared" si="18"/>
        <v>458.36516424751716</v>
      </c>
    </row>
    <row r="328" spans="1:15" x14ac:dyDescent="0.25">
      <c r="A328" t="s">
        <v>19</v>
      </c>
      <c r="B328" s="1">
        <v>43712</v>
      </c>
      <c r="C328">
        <v>2019</v>
      </c>
      <c r="D328">
        <v>9</v>
      </c>
      <c r="E328">
        <v>4</v>
      </c>
      <c r="F328" t="s">
        <v>35</v>
      </c>
      <c r="G328" t="s">
        <v>43</v>
      </c>
      <c r="H328">
        <v>0.6</v>
      </c>
      <c r="I328" t="s">
        <v>21</v>
      </c>
      <c r="J328">
        <v>20</v>
      </c>
      <c r="L328" t="s">
        <v>25</v>
      </c>
      <c r="M328">
        <v>10</v>
      </c>
      <c r="N328" s="3">
        <f t="shared" si="17"/>
        <v>11.5</v>
      </c>
      <c r="O328">
        <f t="shared" si="18"/>
        <v>763.94194041252854</v>
      </c>
    </row>
    <row r="329" spans="1:15" x14ac:dyDescent="0.25">
      <c r="A329" t="s">
        <v>19</v>
      </c>
      <c r="B329" s="1">
        <v>43712</v>
      </c>
      <c r="C329">
        <v>2019</v>
      </c>
      <c r="D329">
        <v>9</v>
      </c>
      <c r="E329">
        <v>4</v>
      </c>
      <c r="F329" t="s">
        <v>35</v>
      </c>
      <c r="G329" t="s">
        <v>43</v>
      </c>
      <c r="H329">
        <v>0.6</v>
      </c>
      <c r="I329" t="s">
        <v>21</v>
      </c>
      <c r="J329">
        <v>20</v>
      </c>
      <c r="L329" t="s">
        <v>27</v>
      </c>
      <c r="M329">
        <v>1</v>
      </c>
      <c r="N329" s="3">
        <f t="shared" si="17"/>
        <v>11.5</v>
      </c>
      <c r="O329">
        <f t="shared" si="18"/>
        <v>76.39419404125286</v>
      </c>
    </row>
    <row r="330" spans="1:15" x14ac:dyDescent="0.25">
      <c r="A330" t="s">
        <v>19</v>
      </c>
      <c r="B330" s="1">
        <v>43712</v>
      </c>
      <c r="C330">
        <v>2019</v>
      </c>
      <c r="D330">
        <v>9</v>
      </c>
      <c r="E330">
        <v>4</v>
      </c>
      <c r="F330" t="s">
        <v>35</v>
      </c>
      <c r="G330" t="s">
        <v>43</v>
      </c>
      <c r="H330">
        <v>0.6</v>
      </c>
      <c r="I330" t="s">
        <v>21</v>
      </c>
      <c r="J330">
        <v>22</v>
      </c>
      <c r="K330" t="s">
        <v>47</v>
      </c>
      <c r="L330" t="s">
        <v>23</v>
      </c>
      <c r="M330">
        <v>1</v>
      </c>
      <c r="N330" s="3">
        <f t="shared" si="17"/>
        <v>12.540000000000001</v>
      </c>
      <c r="O330">
        <f t="shared" si="18"/>
        <v>76.39419404125286</v>
      </c>
    </row>
    <row r="331" spans="1:15" x14ac:dyDescent="0.25">
      <c r="A331" t="s">
        <v>19</v>
      </c>
      <c r="B331" s="1">
        <v>43712</v>
      </c>
      <c r="C331">
        <v>2019</v>
      </c>
      <c r="D331">
        <v>9</v>
      </c>
      <c r="E331">
        <v>4</v>
      </c>
      <c r="F331" t="s">
        <v>35</v>
      </c>
      <c r="G331" t="s">
        <v>43</v>
      </c>
      <c r="H331">
        <v>0.6</v>
      </c>
      <c r="I331" t="s">
        <v>21</v>
      </c>
      <c r="J331">
        <v>22</v>
      </c>
      <c r="K331" t="s">
        <v>22</v>
      </c>
      <c r="L331" t="s">
        <v>23</v>
      </c>
      <c r="M331">
        <v>1</v>
      </c>
      <c r="N331" s="3">
        <f t="shared" si="17"/>
        <v>12.540000000000001</v>
      </c>
      <c r="O331">
        <f t="shared" si="18"/>
        <v>76.39419404125286</v>
      </c>
    </row>
    <row r="332" spans="1:15" x14ac:dyDescent="0.25">
      <c r="A332" t="s">
        <v>19</v>
      </c>
      <c r="B332" s="1">
        <v>43712</v>
      </c>
      <c r="C332">
        <v>2019</v>
      </c>
      <c r="D332">
        <v>9</v>
      </c>
      <c r="E332">
        <v>4</v>
      </c>
      <c r="F332" t="s">
        <v>35</v>
      </c>
      <c r="G332" t="s">
        <v>43</v>
      </c>
      <c r="H332">
        <v>0.6</v>
      </c>
      <c r="I332" t="s">
        <v>21</v>
      </c>
      <c r="J332">
        <v>22</v>
      </c>
      <c r="L332" t="s">
        <v>25</v>
      </c>
      <c r="M332">
        <v>1</v>
      </c>
      <c r="N332" s="3">
        <f t="shared" si="17"/>
        <v>12.540000000000001</v>
      </c>
      <c r="O332">
        <f t="shared" si="18"/>
        <v>76.39419404125286</v>
      </c>
    </row>
    <row r="333" spans="1:15" x14ac:dyDescent="0.25">
      <c r="A333" t="s">
        <v>19</v>
      </c>
      <c r="B333" s="1">
        <v>43712</v>
      </c>
      <c r="C333">
        <v>2019</v>
      </c>
      <c r="D333">
        <v>9</v>
      </c>
      <c r="E333">
        <v>4</v>
      </c>
      <c r="F333" t="s">
        <v>35</v>
      </c>
      <c r="G333" t="s">
        <v>43</v>
      </c>
      <c r="H333">
        <v>0.6</v>
      </c>
      <c r="I333" t="s">
        <v>21</v>
      </c>
      <c r="J333">
        <v>24</v>
      </c>
      <c r="K333" t="s">
        <v>22</v>
      </c>
      <c r="L333" t="s">
        <v>23</v>
      </c>
      <c r="M333">
        <v>1</v>
      </c>
      <c r="N333" s="3">
        <f t="shared" si="17"/>
        <v>13.58</v>
      </c>
      <c r="O333">
        <f t="shared" si="18"/>
        <v>76.39419404125286</v>
      </c>
    </row>
    <row r="334" spans="1:15" x14ac:dyDescent="0.25">
      <c r="A334" t="s">
        <v>19</v>
      </c>
      <c r="B334" s="1">
        <v>43712</v>
      </c>
      <c r="C334">
        <v>2019</v>
      </c>
      <c r="D334">
        <v>9</v>
      </c>
      <c r="E334">
        <v>4</v>
      </c>
      <c r="F334" t="s">
        <v>35</v>
      </c>
      <c r="G334" t="s">
        <v>43</v>
      </c>
      <c r="H334">
        <v>0.6</v>
      </c>
      <c r="I334" t="s">
        <v>21</v>
      </c>
      <c r="J334">
        <v>24</v>
      </c>
      <c r="L334" t="s">
        <v>25</v>
      </c>
      <c r="M334">
        <v>1</v>
      </c>
      <c r="N334" s="3">
        <f t="shared" si="17"/>
        <v>13.58</v>
      </c>
      <c r="O334">
        <f t="shared" si="18"/>
        <v>76.39419404125286</v>
      </c>
    </row>
    <row r="335" spans="1:15" x14ac:dyDescent="0.25">
      <c r="A335" t="s">
        <v>19</v>
      </c>
      <c r="B335" s="1">
        <v>43712</v>
      </c>
      <c r="C335">
        <v>2019</v>
      </c>
      <c r="D335">
        <v>9</v>
      </c>
      <c r="E335">
        <v>4</v>
      </c>
      <c r="F335" t="s">
        <v>35</v>
      </c>
      <c r="G335" t="s">
        <v>43</v>
      </c>
      <c r="H335">
        <v>0.6</v>
      </c>
      <c r="I335" t="s">
        <v>21</v>
      </c>
      <c r="J335">
        <v>26</v>
      </c>
      <c r="L335" t="s">
        <v>25</v>
      </c>
      <c r="M335">
        <v>1</v>
      </c>
      <c r="N335" s="3">
        <f t="shared" si="17"/>
        <v>14.62</v>
      </c>
      <c r="O335">
        <f t="shared" si="18"/>
        <v>76.39419404125286</v>
      </c>
    </row>
    <row r="336" spans="1:15" x14ac:dyDescent="0.25">
      <c r="A336" t="s">
        <v>19</v>
      </c>
      <c r="B336" s="1">
        <v>43712</v>
      </c>
      <c r="C336">
        <v>2019</v>
      </c>
      <c r="D336">
        <v>9</v>
      </c>
      <c r="E336">
        <v>4</v>
      </c>
      <c r="F336" t="s">
        <v>35</v>
      </c>
      <c r="G336" t="s">
        <v>43</v>
      </c>
      <c r="H336">
        <v>0.6</v>
      </c>
      <c r="I336" t="s">
        <v>21</v>
      </c>
      <c r="J336">
        <v>30</v>
      </c>
      <c r="L336" t="s">
        <v>25</v>
      </c>
      <c r="M336">
        <v>2</v>
      </c>
      <c r="N336" s="3">
        <f t="shared" si="17"/>
        <v>16.700000000000003</v>
      </c>
      <c r="O336">
        <f t="shared" si="18"/>
        <v>152.78838808250572</v>
      </c>
    </row>
    <row r="337" spans="1:15" x14ac:dyDescent="0.25">
      <c r="A337" t="s">
        <v>19</v>
      </c>
      <c r="B337" s="1">
        <v>43712</v>
      </c>
      <c r="C337">
        <v>2019</v>
      </c>
      <c r="D337">
        <v>9</v>
      </c>
      <c r="E337">
        <v>4</v>
      </c>
      <c r="F337" t="s">
        <v>35</v>
      </c>
      <c r="G337" t="s">
        <v>43</v>
      </c>
      <c r="H337">
        <v>0.6</v>
      </c>
      <c r="I337" t="s">
        <v>21</v>
      </c>
      <c r="J337">
        <v>34</v>
      </c>
      <c r="K337" t="s">
        <v>22</v>
      </c>
      <c r="L337" t="s">
        <v>23</v>
      </c>
      <c r="M337">
        <v>1</v>
      </c>
      <c r="N337" s="3">
        <f t="shared" si="17"/>
        <v>18.78</v>
      </c>
      <c r="O337">
        <f t="shared" si="18"/>
        <v>76.39419404125286</v>
      </c>
    </row>
    <row r="338" spans="1:15" x14ac:dyDescent="0.25">
      <c r="A338" t="s">
        <v>19</v>
      </c>
      <c r="B338" s="1">
        <v>43712</v>
      </c>
      <c r="C338">
        <v>2019</v>
      </c>
      <c r="D338">
        <v>9</v>
      </c>
      <c r="E338">
        <v>4</v>
      </c>
      <c r="F338" t="s">
        <v>35</v>
      </c>
      <c r="G338" t="s">
        <v>43</v>
      </c>
      <c r="H338">
        <v>0.6</v>
      </c>
      <c r="I338" t="s">
        <v>21</v>
      </c>
      <c r="J338">
        <v>36</v>
      </c>
      <c r="L338" t="s">
        <v>25</v>
      </c>
      <c r="M338">
        <v>1</v>
      </c>
      <c r="N338" s="3">
        <f t="shared" si="17"/>
        <v>19.82</v>
      </c>
      <c r="O338">
        <f t="shared" si="18"/>
        <v>76.39419404125286</v>
      </c>
    </row>
    <row r="339" spans="1:15" x14ac:dyDescent="0.25">
      <c r="A339" t="s">
        <v>19</v>
      </c>
      <c r="B339" s="1">
        <v>43712</v>
      </c>
      <c r="C339">
        <v>2019</v>
      </c>
      <c r="D339">
        <v>9</v>
      </c>
      <c r="E339">
        <v>4</v>
      </c>
      <c r="F339" t="s">
        <v>35</v>
      </c>
      <c r="G339" t="s">
        <v>43</v>
      </c>
      <c r="H339">
        <v>0.6</v>
      </c>
      <c r="I339" t="s">
        <v>21</v>
      </c>
      <c r="J339" t="s">
        <v>67</v>
      </c>
      <c r="L339" t="s">
        <v>52</v>
      </c>
      <c r="M339">
        <v>3</v>
      </c>
      <c r="O339">
        <f t="shared" si="18"/>
        <v>229.18258212375858</v>
      </c>
    </row>
    <row r="340" spans="1:15" x14ac:dyDescent="0.25">
      <c r="A340" t="s">
        <v>19</v>
      </c>
      <c r="B340" s="1">
        <v>43712</v>
      </c>
      <c r="C340">
        <v>2019</v>
      </c>
      <c r="D340">
        <v>9</v>
      </c>
      <c r="E340">
        <v>4</v>
      </c>
      <c r="F340" t="s">
        <v>35</v>
      </c>
      <c r="G340" t="s">
        <v>43</v>
      </c>
      <c r="H340">
        <v>0.6</v>
      </c>
      <c r="I340" t="s">
        <v>54</v>
      </c>
      <c r="J340" t="s">
        <v>67</v>
      </c>
      <c r="M340">
        <v>5</v>
      </c>
      <c r="O340">
        <f t="shared" si="18"/>
        <v>381.97097020626427</v>
      </c>
    </row>
    <row r="341" spans="1:15" x14ac:dyDescent="0.25">
      <c r="A341" t="s">
        <v>42</v>
      </c>
      <c r="B341" s="1">
        <v>43642</v>
      </c>
      <c r="C341">
        <v>2019</v>
      </c>
      <c r="D341">
        <v>6</v>
      </c>
      <c r="E341">
        <v>26</v>
      </c>
      <c r="F341" t="s">
        <v>20</v>
      </c>
      <c r="G341" t="s">
        <v>43</v>
      </c>
      <c r="H341">
        <v>0.4</v>
      </c>
      <c r="I341" t="s">
        <v>21</v>
      </c>
      <c r="J341">
        <v>4</v>
      </c>
      <c r="L341" t="s">
        <v>28</v>
      </c>
      <c r="M341">
        <v>2</v>
      </c>
      <c r="N341" s="3">
        <f t="shared" ref="N341:N361" si="19">(0.52*J341)+1.1</f>
        <v>3.18</v>
      </c>
      <c r="O341">
        <f t="shared" si="18"/>
        <v>101.85892538833716</v>
      </c>
    </row>
    <row r="342" spans="1:15" x14ac:dyDescent="0.25">
      <c r="A342" t="s">
        <v>42</v>
      </c>
      <c r="B342" s="1">
        <v>43642</v>
      </c>
      <c r="C342">
        <v>2019</v>
      </c>
      <c r="D342">
        <v>6</v>
      </c>
      <c r="E342">
        <v>26</v>
      </c>
      <c r="F342" t="s">
        <v>20</v>
      </c>
      <c r="G342" t="s">
        <v>43</v>
      </c>
      <c r="H342">
        <v>0.4</v>
      </c>
      <c r="I342" t="s">
        <v>21</v>
      </c>
      <c r="J342">
        <v>6</v>
      </c>
      <c r="L342" t="s">
        <v>28</v>
      </c>
      <c r="M342">
        <v>7</v>
      </c>
      <c r="N342" s="3">
        <f t="shared" si="19"/>
        <v>4.2200000000000006</v>
      </c>
      <c r="O342">
        <f t="shared" si="18"/>
        <v>356.50623885918003</v>
      </c>
    </row>
    <row r="343" spans="1:15" x14ac:dyDescent="0.25">
      <c r="A343" t="s">
        <v>42</v>
      </c>
      <c r="B343" s="1">
        <v>43642</v>
      </c>
      <c r="C343">
        <v>2019</v>
      </c>
      <c r="D343">
        <v>6</v>
      </c>
      <c r="E343">
        <v>26</v>
      </c>
      <c r="F343" t="s">
        <v>20</v>
      </c>
      <c r="G343" t="s">
        <v>43</v>
      </c>
      <c r="H343">
        <v>0.4</v>
      </c>
      <c r="I343" t="s">
        <v>21</v>
      </c>
      <c r="J343">
        <v>6</v>
      </c>
      <c r="L343" t="s">
        <v>27</v>
      </c>
      <c r="M343">
        <v>15</v>
      </c>
      <c r="N343" s="3">
        <f t="shared" si="19"/>
        <v>4.2200000000000006</v>
      </c>
      <c r="O343">
        <f t="shared" si="18"/>
        <v>763.94194041252865</v>
      </c>
    </row>
    <row r="344" spans="1:15" x14ac:dyDescent="0.25">
      <c r="A344" t="s">
        <v>42</v>
      </c>
      <c r="B344" s="1">
        <v>43642</v>
      </c>
      <c r="C344">
        <v>2019</v>
      </c>
      <c r="D344">
        <v>6</v>
      </c>
      <c r="E344">
        <v>26</v>
      </c>
      <c r="F344" t="s">
        <v>20</v>
      </c>
      <c r="G344" t="s">
        <v>43</v>
      </c>
      <c r="H344">
        <v>0.4</v>
      </c>
      <c r="I344" t="s">
        <v>21</v>
      </c>
      <c r="J344">
        <v>8</v>
      </c>
      <c r="L344" t="s">
        <v>27</v>
      </c>
      <c r="M344">
        <v>48</v>
      </c>
      <c r="N344" s="3">
        <f t="shared" si="19"/>
        <v>5.26</v>
      </c>
      <c r="O344">
        <f t="shared" si="18"/>
        <v>2444.6142093200915</v>
      </c>
    </row>
    <row r="345" spans="1:15" x14ac:dyDescent="0.25">
      <c r="A345" t="s">
        <v>42</v>
      </c>
      <c r="B345" s="1">
        <v>43642</v>
      </c>
      <c r="C345">
        <v>2019</v>
      </c>
      <c r="D345">
        <v>6</v>
      </c>
      <c r="E345">
        <v>26</v>
      </c>
      <c r="F345" t="s">
        <v>20</v>
      </c>
      <c r="G345" t="s">
        <v>43</v>
      </c>
      <c r="H345">
        <v>0.4</v>
      </c>
      <c r="I345" t="s">
        <v>21</v>
      </c>
      <c r="J345">
        <v>10</v>
      </c>
      <c r="L345" t="s">
        <v>27</v>
      </c>
      <c r="M345">
        <v>236</v>
      </c>
      <c r="N345" s="3">
        <f t="shared" si="19"/>
        <v>6.3000000000000007</v>
      </c>
      <c r="O345">
        <f t="shared" si="18"/>
        <v>12019.353195823784</v>
      </c>
    </row>
    <row r="346" spans="1:15" x14ac:dyDescent="0.25">
      <c r="A346" t="s">
        <v>42</v>
      </c>
      <c r="B346" s="1">
        <v>43642</v>
      </c>
      <c r="C346">
        <v>2019</v>
      </c>
      <c r="D346">
        <v>6</v>
      </c>
      <c r="E346">
        <v>26</v>
      </c>
      <c r="F346" t="s">
        <v>20</v>
      </c>
      <c r="G346" t="s">
        <v>43</v>
      </c>
      <c r="H346">
        <v>0.4</v>
      </c>
      <c r="I346" t="s">
        <v>21</v>
      </c>
      <c r="J346">
        <v>12</v>
      </c>
      <c r="L346" t="s">
        <v>26</v>
      </c>
      <c r="M346">
        <v>47</v>
      </c>
      <c r="N346" s="3">
        <f t="shared" si="19"/>
        <v>7.34</v>
      </c>
      <c r="O346">
        <f t="shared" si="18"/>
        <v>2393.6847466259233</v>
      </c>
    </row>
    <row r="347" spans="1:15" x14ac:dyDescent="0.25">
      <c r="A347" t="s">
        <v>42</v>
      </c>
      <c r="B347" s="1">
        <v>43642</v>
      </c>
      <c r="C347">
        <v>2019</v>
      </c>
      <c r="D347">
        <v>6</v>
      </c>
      <c r="E347">
        <v>26</v>
      </c>
      <c r="F347" t="s">
        <v>20</v>
      </c>
      <c r="G347" t="s">
        <v>43</v>
      </c>
      <c r="H347">
        <v>0.4</v>
      </c>
      <c r="I347" t="s">
        <v>21</v>
      </c>
      <c r="J347">
        <v>12</v>
      </c>
      <c r="L347" t="s">
        <v>25</v>
      </c>
      <c r="M347">
        <v>15</v>
      </c>
      <c r="N347" s="3">
        <f t="shared" si="19"/>
        <v>7.34</v>
      </c>
      <c r="O347">
        <f t="shared" si="18"/>
        <v>763.94194041252865</v>
      </c>
    </row>
    <row r="348" spans="1:15" x14ac:dyDescent="0.25">
      <c r="A348" t="s">
        <v>42</v>
      </c>
      <c r="B348" s="1">
        <v>43642</v>
      </c>
      <c r="C348">
        <v>2019</v>
      </c>
      <c r="D348">
        <v>6</v>
      </c>
      <c r="E348">
        <v>26</v>
      </c>
      <c r="F348" t="s">
        <v>20</v>
      </c>
      <c r="G348" t="s">
        <v>43</v>
      </c>
      <c r="H348">
        <v>0.4</v>
      </c>
      <c r="I348" t="s">
        <v>21</v>
      </c>
      <c r="J348">
        <v>14</v>
      </c>
      <c r="L348" t="s">
        <v>26</v>
      </c>
      <c r="M348">
        <v>15</v>
      </c>
      <c r="N348" s="3">
        <f t="shared" si="19"/>
        <v>8.3800000000000008</v>
      </c>
      <c r="O348">
        <f t="shared" si="18"/>
        <v>763.94194041252865</v>
      </c>
    </row>
    <row r="349" spans="1:15" x14ac:dyDescent="0.25">
      <c r="A349" t="s">
        <v>42</v>
      </c>
      <c r="B349" s="1">
        <v>43642</v>
      </c>
      <c r="C349">
        <v>2019</v>
      </c>
      <c r="D349">
        <v>6</v>
      </c>
      <c r="E349">
        <v>26</v>
      </c>
      <c r="F349" t="s">
        <v>20</v>
      </c>
      <c r="G349" t="s">
        <v>43</v>
      </c>
      <c r="H349">
        <v>0.4</v>
      </c>
      <c r="I349" t="s">
        <v>21</v>
      </c>
      <c r="J349">
        <v>14</v>
      </c>
      <c r="L349" t="s">
        <v>25</v>
      </c>
      <c r="M349">
        <v>26</v>
      </c>
      <c r="N349" s="3">
        <f t="shared" si="19"/>
        <v>8.3800000000000008</v>
      </c>
      <c r="O349">
        <f t="shared" si="18"/>
        <v>1324.1660300483829</v>
      </c>
    </row>
    <row r="350" spans="1:15" x14ac:dyDescent="0.25">
      <c r="A350" t="s">
        <v>42</v>
      </c>
      <c r="B350" s="1">
        <v>43642</v>
      </c>
      <c r="C350">
        <v>2019</v>
      </c>
      <c r="D350">
        <v>6</v>
      </c>
      <c r="E350">
        <v>26</v>
      </c>
      <c r="F350" t="s">
        <v>20</v>
      </c>
      <c r="G350" t="s">
        <v>43</v>
      </c>
      <c r="H350">
        <v>0.4</v>
      </c>
      <c r="I350" t="s">
        <v>21</v>
      </c>
      <c r="J350">
        <v>16</v>
      </c>
      <c r="L350" t="s">
        <v>26</v>
      </c>
      <c r="M350">
        <v>10</v>
      </c>
      <c r="N350" s="3">
        <f t="shared" si="19"/>
        <v>9.42</v>
      </c>
      <c r="O350">
        <f t="shared" si="18"/>
        <v>509.29462694168581</v>
      </c>
    </row>
    <row r="351" spans="1:15" x14ac:dyDescent="0.25">
      <c r="A351" t="s">
        <v>42</v>
      </c>
      <c r="B351" s="1">
        <v>43642</v>
      </c>
      <c r="C351">
        <v>2019</v>
      </c>
      <c r="D351">
        <v>6</v>
      </c>
      <c r="E351">
        <v>26</v>
      </c>
      <c r="F351" t="s">
        <v>20</v>
      </c>
      <c r="G351" t="s">
        <v>43</v>
      </c>
      <c r="H351">
        <v>0.4</v>
      </c>
      <c r="I351" t="s">
        <v>21</v>
      </c>
      <c r="J351">
        <v>16</v>
      </c>
      <c r="L351" t="s">
        <v>25</v>
      </c>
      <c r="M351">
        <v>13</v>
      </c>
      <c r="N351" s="3">
        <f t="shared" si="19"/>
        <v>9.42</v>
      </c>
      <c r="O351">
        <f t="shared" si="18"/>
        <v>662.08301502419147</v>
      </c>
    </row>
    <row r="352" spans="1:15" x14ac:dyDescent="0.25">
      <c r="A352" t="s">
        <v>42</v>
      </c>
      <c r="B352" s="1">
        <v>43642</v>
      </c>
      <c r="C352">
        <v>2019</v>
      </c>
      <c r="D352">
        <v>6</v>
      </c>
      <c r="E352">
        <v>26</v>
      </c>
      <c r="F352" t="s">
        <v>20</v>
      </c>
      <c r="G352" t="s">
        <v>43</v>
      </c>
      <c r="H352">
        <v>0.4</v>
      </c>
      <c r="I352" t="s">
        <v>21</v>
      </c>
      <c r="J352">
        <v>18</v>
      </c>
      <c r="L352" t="s">
        <v>26</v>
      </c>
      <c r="M352">
        <v>5</v>
      </c>
      <c r="N352" s="3">
        <f t="shared" si="19"/>
        <v>10.459999999999999</v>
      </c>
      <c r="O352">
        <f t="shared" si="18"/>
        <v>254.6473134708429</v>
      </c>
    </row>
    <row r="353" spans="1:15" x14ac:dyDescent="0.25">
      <c r="A353" t="s">
        <v>42</v>
      </c>
      <c r="B353" s="1">
        <v>43642</v>
      </c>
      <c r="C353">
        <v>2019</v>
      </c>
      <c r="D353">
        <v>6</v>
      </c>
      <c r="E353">
        <v>26</v>
      </c>
      <c r="F353" t="s">
        <v>20</v>
      </c>
      <c r="G353" t="s">
        <v>43</v>
      </c>
      <c r="H353">
        <v>0.4</v>
      </c>
      <c r="I353" t="s">
        <v>21</v>
      </c>
      <c r="J353">
        <v>18</v>
      </c>
      <c r="L353" t="s">
        <v>25</v>
      </c>
      <c r="M353">
        <v>1</v>
      </c>
      <c r="N353" s="3">
        <f t="shared" si="19"/>
        <v>10.459999999999999</v>
      </c>
      <c r="O353">
        <f t="shared" si="18"/>
        <v>50.929462694168578</v>
      </c>
    </row>
    <row r="354" spans="1:15" x14ac:dyDescent="0.25">
      <c r="A354" t="s">
        <v>42</v>
      </c>
      <c r="B354" s="1">
        <v>43642</v>
      </c>
      <c r="C354">
        <v>2019</v>
      </c>
      <c r="D354">
        <v>6</v>
      </c>
      <c r="E354">
        <v>26</v>
      </c>
      <c r="F354" t="s">
        <v>20</v>
      </c>
      <c r="G354" t="s">
        <v>43</v>
      </c>
      <c r="H354">
        <v>0.4</v>
      </c>
      <c r="I354" t="s">
        <v>21</v>
      </c>
      <c r="J354">
        <v>20</v>
      </c>
      <c r="L354" t="s">
        <v>25</v>
      </c>
      <c r="M354">
        <v>1</v>
      </c>
      <c r="N354" s="3">
        <f t="shared" si="19"/>
        <v>11.5</v>
      </c>
      <c r="O354">
        <f t="shared" si="18"/>
        <v>50.929462694168578</v>
      </c>
    </row>
    <row r="355" spans="1:15" x14ac:dyDescent="0.25">
      <c r="A355" t="s">
        <v>42</v>
      </c>
      <c r="B355" s="1">
        <v>43642</v>
      </c>
      <c r="C355">
        <v>2019</v>
      </c>
      <c r="D355">
        <v>6</v>
      </c>
      <c r="E355">
        <v>26</v>
      </c>
      <c r="F355" t="s">
        <v>20</v>
      </c>
      <c r="G355" t="s">
        <v>43</v>
      </c>
      <c r="H355">
        <v>0.4</v>
      </c>
      <c r="I355" t="s">
        <v>21</v>
      </c>
      <c r="J355">
        <v>22</v>
      </c>
      <c r="L355" t="s">
        <v>26</v>
      </c>
      <c r="M355">
        <v>1</v>
      </c>
      <c r="N355" s="3">
        <f t="shared" si="19"/>
        <v>12.540000000000001</v>
      </c>
      <c r="O355">
        <f t="shared" si="18"/>
        <v>50.929462694168578</v>
      </c>
    </row>
    <row r="356" spans="1:15" x14ac:dyDescent="0.25">
      <c r="A356" t="s">
        <v>42</v>
      </c>
      <c r="B356" s="1">
        <v>43642</v>
      </c>
      <c r="C356">
        <v>2019</v>
      </c>
      <c r="D356">
        <v>6</v>
      </c>
      <c r="E356">
        <v>26</v>
      </c>
      <c r="F356" t="s">
        <v>20</v>
      </c>
      <c r="G356" t="s">
        <v>43</v>
      </c>
      <c r="H356">
        <v>0.4</v>
      </c>
      <c r="I356" t="s">
        <v>21</v>
      </c>
      <c r="J356">
        <v>26</v>
      </c>
      <c r="L356" t="s">
        <v>53</v>
      </c>
      <c r="M356">
        <v>1</v>
      </c>
      <c r="N356" s="3">
        <f t="shared" si="19"/>
        <v>14.62</v>
      </c>
      <c r="O356">
        <f t="shared" si="18"/>
        <v>50.929462694168578</v>
      </c>
    </row>
    <row r="357" spans="1:15" x14ac:dyDescent="0.25">
      <c r="A357" t="s">
        <v>42</v>
      </c>
      <c r="B357" s="1">
        <v>43642</v>
      </c>
      <c r="C357">
        <v>2019</v>
      </c>
      <c r="D357">
        <v>6</v>
      </c>
      <c r="E357">
        <v>26</v>
      </c>
      <c r="F357" t="s">
        <v>20</v>
      </c>
      <c r="G357" t="s">
        <v>43</v>
      </c>
      <c r="H357">
        <v>0.4</v>
      </c>
      <c r="I357" t="s">
        <v>21</v>
      </c>
      <c r="J357">
        <v>30</v>
      </c>
      <c r="K357" t="s">
        <v>22</v>
      </c>
      <c r="L357" t="s">
        <v>23</v>
      </c>
      <c r="M357">
        <v>3</v>
      </c>
      <c r="N357" s="3">
        <f t="shared" si="19"/>
        <v>16.700000000000003</v>
      </c>
      <c r="O357">
        <f t="shared" si="18"/>
        <v>152.78838808250572</v>
      </c>
    </row>
    <row r="358" spans="1:15" x14ac:dyDescent="0.25">
      <c r="A358" t="s">
        <v>42</v>
      </c>
      <c r="B358" s="1">
        <v>43642</v>
      </c>
      <c r="C358">
        <v>2019</v>
      </c>
      <c r="D358">
        <v>6</v>
      </c>
      <c r="E358">
        <v>26</v>
      </c>
      <c r="F358" t="s">
        <v>20</v>
      </c>
      <c r="G358" t="s">
        <v>43</v>
      </c>
      <c r="H358">
        <v>0.4</v>
      </c>
      <c r="I358" t="s">
        <v>21</v>
      </c>
      <c r="J358">
        <v>32</v>
      </c>
      <c r="K358" t="s">
        <v>22</v>
      </c>
      <c r="L358" t="s">
        <v>23</v>
      </c>
      <c r="M358">
        <v>4</v>
      </c>
      <c r="N358" s="3">
        <f t="shared" si="19"/>
        <v>17.740000000000002</v>
      </c>
      <c r="O358">
        <f t="shared" si="18"/>
        <v>203.71785077667431</v>
      </c>
    </row>
    <row r="359" spans="1:15" x14ac:dyDescent="0.25">
      <c r="A359" t="s">
        <v>42</v>
      </c>
      <c r="B359" s="1">
        <v>43642</v>
      </c>
      <c r="C359">
        <v>2019</v>
      </c>
      <c r="D359">
        <v>6</v>
      </c>
      <c r="E359">
        <v>26</v>
      </c>
      <c r="F359" t="s">
        <v>20</v>
      </c>
      <c r="G359" t="s">
        <v>43</v>
      </c>
      <c r="H359">
        <v>0.4</v>
      </c>
      <c r="I359" t="s">
        <v>21</v>
      </c>
      <c r="J359">
        <v>38</v>
      </c>
      <c r="K359" t="s">
        <v>22</v>
      </c>
      <c r="L359" t="s">
        <v>23</v>
      </c>
      <c r="M359">
        <v>1</v>
      </c>
      <c r="N359" s="3">
        <f t="shared" si="19"/>
        <v>20.860000000000003</v>
      </c>
      <c r="O359">
        <f t="shared" si="18"/>
        <v>50.929462694168578</v>
      </c>
    </row>
    <row r="360" spans="1:15" x14ac:dyDescent="0.25">
      <c r="A360" t="s">
        <v>42</v>
      </c>
      <c r="B360" s="1">
        <v>43642</v>
      </c>
      <c r="C360">
        <v>2019</v>
      </c>
      <c r="D360">
        <v>6</v>
      </c>
      <c r="E360">
        <v>26</v>
      </c>
      <c r="F360" t="s">
        <v>20</v>
      </c>
      <c r="G360" t="s">
        <v>43</v>
      </c>
      <c r="H360">
        <v>0.4</v>
      </c>
      <c r="I360" t="s">
        <v>21</v>
      </c>
      <c r="J360">
        <v>40</v>
      </c>
      <c r="K360" t="s">
        <v>22</v>
      </c>
      <c r="L360" t="s">
        <v>23</v>
      </c>
      <c r="M360">
        <v>2</v>
      </c>
      <c r="N360" s="3">
        <f t="shared" si="19"/>
        <v>21.900000000000002</v>
      </c>
      <c r="O360">
        <f t="shared" si="18"/>
        <v>101.85892538833716</v>
      </c>
    </row>
    <row r="361" spans="1:15" x14ac:dyDescent="0.25">
      <c r="A361" t="s">
        <v>42</v>
      </c>
      <c r="B361" s="1">
        <v>43642</v>
      </c>
      <c r="C361">
        <v>2019</v>
      </c>
      <c r="D361">
        <v>6</v>
      </c>
      <c r="E361">
        <v>26</v>
      </c>
      <c r="F361" t="s">
        <v>20</v>
      </c>
      <c r="G361" t="s">
        <v>43</v>
      </c>
      <c r="H361">
        <v>0.4</v>
      </c>
      <c r="I361" t="s">
        <v>21</v>
      </c>
      <c r="J361">
        <v>42</v>
      </c>
      <c r="K361" t="s">
        <v>24</v>
      </c>
      <c r="L361" t="s">
        <v>23</v>
      </c>
      <c r="M361">
        <v>1</v>
      </c>
      <c r="N361" s="3">
        <f t="shared" si="19"/>
        <v>22.94</v>
      </c>
      <c r="O361">
        <f t="shared" si="18"/>
        <v>50.929462694168578</v>
      </c>
    </row>
    <row r="362" spans="1:15" x14ac:dyDescent="0.25">
      <c r="A362" t="s">
        <v>42</v>
      </c>
      <c r="B362" s="1">
        <v>43642</v>
      </c>
      <c r="C362">
        <v>2019</v>
      </c>
      <c r="D362">
        <v>6</v>
      </c>
      <c r="E362">
        <v>26</v>
      </c>
      <c r="F362" t="s">
        <v>20</v>
      </c>
      <c r="G362" t="s">
        <v>43</v>
      </c>
      <c r="H362">
        <v>0.4</v>
      </c>
      <c r="I362" t="s">
        <v>21</v>
      </c>
      <c r="J362" t="s">
        <v>67</v>
      </c>
      <c r="L362" t="s">
        <v>52</v>
      </c>
      <c r="M362">
        <v>8</v>
      </c>
      <c r="O362">
        <f t="shared" si="18"/>
        <v>407.43570155334862</v>
      </c>
    </row>
    <row r="363" spans="1:15" x14ac:dyDescent="0.25">
      <c r="A363" t="s">
        <v>42</v>
      </c>
      <c r="B363" s="1">
        <v>43642</v>
      </c>
      <c r="C363">
        <v>2019</v>
      </c>
      <c r="D363">
        <v>6</v>
      </c>
      <c r="E363">
        <v>26</v>
      </c>
      <c r="F363" t="s">
        <v>20</v>
      </c>
      <c r="G363" t="s">
        <v>43</v>
      </c>
      <c r="H363">
        <v>0.4</v>
      </c>
      <c r="I363" t="s">
        <v>40</v>
      </c>
      <c r="J363" t="s">
        <v>67</v>
      </c>
      <c r="M363">
        <v>1</v>
      </c>
      <c r="O363">
        <f t="shared" si="18"/>
        <v>50.929462694168578</v>
      </c>
    </row>
    <row r="364" spans="1:15" x14ac:dyDescent="0.25">
      <c r="A364" t="s">
        <v>42</v>
      </c>
      <c r="B364" s="1">
        <v>43642</v>
      </c>
      <c r="C364">
        <v>2019</v>
      </c>
      <c r="D364">
        <v>6</v>
      </c>
      <c r="E364">
        <v>26</v>
      </c>
      <c r="F364" t="s">
        <v>20</v>
      </c>
      <c r="G364" t="s">
        <v>43</v>
      </c>
      <c r="H364">
        <v>0.4</v>
      </c>
      <c r="I364" t="s">
        <v>36</v>
      </c>
      <c r="J364" t="s">
        <v>67</v>
      </c>
      <c r="M364">
        <v>3</v>
      </c>
      <c r="O364">
        <f t="shared" si="18"/>
        <v>152.78838808250572</v>
      </c>
    </row>
    <row r="365" spans="1:15" x14ac:dyDescent="0.25">
      <c r="A365" t="s">
        <v>42</v>
      </c>
      <c r="B365" s="1">
        <v>43642</v>
      </c>
      <c r="C365">
        <v>2019</v>
      </c>
      <c r="D365">
        <v>6</v>
      </c>
      <c r="E365">
        <v>26</v>
      </c>
      <c r="F365" t="s">
        <v>20</v>
      </c>
      <c r="G365" t="s">
        <v>43</v>
      </c>
      <c r="H365">
        <v>0.4</v>
      </c>
      <c r="I365" t="s">
        <v>44</v>
      </c>
      <c r="J365" t="s">
        <v>67</v>
      </c>
      <c r="M365">
        <v>1</v>
      </c>
      <c r="O365">
        <f t="shared" si="18"/>
        <v>50.929462694168578</v>
      </c>
    </row>
    <row r="366" spans="1:15" x14ac:dyDescent="0.25">
      <c r="A366" t="s">
        <v>42</v>
      </c>
      <c r="B366" s="1">
        <v>43642</v>
      </c>
      <c r="C366">
        <v>2019</v>
      </c>
      <c r="D366">
        <v>6</v>
      </c>
      <c r="E366">
        <v>26</v>
      </c>
      <c r="F366" t="s">
        <v>30</v>
      </c>
      <c r="G366" t="s">
        <v>43</v>
      </c>
      <c r="H366">
        <v>0.4</v>
      </c>
      <c r="I366" t="s">
        <v>21</v>
      </c>
      <c r="J366">
        <v>4</v>
      </c>
      <c r="L366" t="s">
        <v>28</v>
      </c>
      <c r="M366">
        <v>1</v>
      </c>
      <c r="N366" s="3">
        <f t="shared" ref="N366:N387" si="20">(0.52*J366)+1.1</f>
        <v>3.18</v>
      </c>
      <c r="O366">
        <f t="shared" si="18"/>
        <v>50.929462694168578</v>
      </c>
    </row>
    <row r="367" spans="1:15" x14ac:dyDescent="0.25">
      <c r="A367" t="s">
        <v>42</v>
      </c>
      <c r="B367" s="1">
        <v>43642</v>
      </c>
      <c r="C367">
        <v>2019</v>
      </c>
      <c r="D367">
        <v>6</v>
      </c>
      <c r="E367">
        <v>26</v>
      </c>
      <c r="F367" t="s">
        <v>30</v>
      </c>
      <c r="G367" t="s">
        <v>43</v>
      </c>
      <c r="H367">
        <v>0.4</v>
      </c>
      <c r="I367" t="s">
        <v>21</v>
      </c>
      <c r="J367">
        <v>6</v>
      </c>
      <c r="L367" t="s">
        <v>27</v>
      </c>
      <c r="M367">
        <v>12</v>
      </c>
      <c r="N367" s="3">
        <f t="shared" si="20"/>
        <v>4.2200000000000006</v>
      </c>
      <c r="O367">
        <f t="shared" si="18"/>
        <v>611.15355233002288</v>
      </c>
    </row>
    <row r="368" spans="1:15" x14ac:dyDescent="0.25">
      <c r="A368" t="s">
        <v>42</v>
      </c>
      <c r="B368" s="1">
        <v>43642</v>
      </c>
      <c r="C368">
        <v>2019</v>
      </c>
      <c r="D368">
        <v>6</v>
      </c>
      <c r="E368">
        <v>26</v>
      </c>
      <c r="F368" t="s">
        <v>30</v>
      </c>
      <c r="G368" t="s">
        <v>43</v>
      </c>
      <c r="H368">
        <v>0.4</v>
      </c>
      <c r="I368" t="s">
        <v>21</v>
      </c>
      <c r="J368">
        <v>8</v>
      </c>
      <c r="L368" t="s">
        <v>27</v>
      </c>
      <c r="M368">
        <v>46</v>
      </c>
      <c r="N368" s="3">
        <f t="shared" si="20"/>
        <v>5.26</v>
      </c>
      <c r="O368">
        <f t="shared" si="18"/>
        <v>2342.7552839317545</v>
      </c>
    </row>
    <row r="369" spans="1:15" x14ac:dyDescent="0.25">
      <c r="A369" t="s">
        <v>42</v>
      </c>
      <c r="B369" s="1">
        <v>43642</v>
      </c>
      <c r="C369">
        <v>2019</v>
      </c>
      <c r="D369">
        <v>6</v>
      </c>
      <c r="E369">
        <v>26</v>
      </c>
      <c r="F369" t="s">
        <v>30</v>
      </c>
      <c r="G369" t="s">
        <v>43</v>
      </c>
      <c r="H369">
        <v>0.4</v>
      </c>
      <c r="I369" t="s">
        <v>21</v>
      </c>
      <c r="J369">
        <v>10</v>
      </c>
      <c r="L369" t="s">
        <v>27</v>
      </c>
      <c r="M369">
        <v>214</v>
      </c>
      <c r="N369" s="3">
        <f t="shared" si="20"/>
        <v>6.3000000000000007</v>
      </c>
      <c r="O369">
        <f t="shared" si="18"/>
        <v>10898.905016552075</v>
      </c>
    </row>
    <row r="370" spans="1:15" x14ac:dyDescent="0.25">
      <c r="A370" t="s">
        <v>42</v>
      </c>
      <c r="B370" s="1">
        <v>43642</v>
      </c>
      <c r="C370">
        <v>2019</v>
      </c>
      <c r="D370">
        <v>6</v>
      </c>
      <c r="E370">
        <v>26</v>
      </c>
      <c r="F370" t="s">
        <v>30</v>
      </c>
      <c r="G370" t="s">
        <v>43</v>
      </c>
      <c r="H370">
        <v>0.4</v>
      </c>
      <c r="I370" t="s">
        <v>21</v>
      </c>
      <c r="J370">
        <v>12</v>
      </c>
      <c r="L370" t="s">
        <v>26</v>
      </c>
      <c r="M370">
        <v>48</v>
      </c>
      <c r="N370" s="3">
        <f t="shared" si="20"/>
        <v>7.34</v>
      </c>
      <c r="O370">
        <f t="shared" si="18"/>
        <v>2444.6142093200915</v>
      </c>
    </row>
    <row r="371" spans="1:15" x14ac:dyDescent="0.25">
      <c r="A371" t="s">
        <v>42</v>
      </c>
      <c r="B371" s="1">
        <v>43642</v>
      </c>
      <c r="C371">
        <v>2019</v>
      </c>
      <c r="D371">
        <v>6</v>
      </c>
      <c r="E371">
        <v>26</v>
      </c>
      <c r="F371" t="s">
        <v>30</v>
      </c>
      <c r="G371" t="s">
        <v>43</v>
      </c>
      <c r="H371">
        <v>0.4</v>
      </c>
      <c r="I371" t="s">
        <v>21</v>
      </c>
      <c r="J371">
        <v>12</v>
      </c>
      <c r="L371" t="s">
        <v>25</v>
      </c>
      <c r="M371">
        <v>6</v>
      </c>
      <c r="N371" s="3">
        <f t="shared" si="20"/>
        <v>7.34</v>
      </c>
      <c r="O371">
        <f t="shared" si="18"/>
        <v>305.57677616501144</v>
      </c>
    </row>
    <row r="372" spans="1:15" x14ac:dyDescent="0.25">
      <c r="A372" t="s">
        <v>42</v>
      </c>
      <c r="B372" s="1">
        <v>43642</v>
      </c>
      <c r="C372">
        <v>2019</v>
      </c>
      <c r="D372">
        <v>6</v>
      </c>
      <c r="E372">
        <v>26</v>
      </c>
      <c r="F372" t="s">
        <v>30</v>
      </c>
      <c r="G372" t="s">
        <v>43</v>
      </c>
      <c r="H372">
        <v>0.4</v>
      </c>
      <c r="I372" t="s">
        <v>21</v>
      </c>
      <c r="J372">
        <v>14</v>
      </c>
      <c r="L372" t="s">
        <v>26</v>
      </c>
      <c r="M372">
        <v>19</v>
      </c>
      <c r="N372" s="3">
        <f t="shared" si="20"/>
        <v>8.3800000000000008</v>
      </c>
      <c r="O372">
        <f t="shared" si="18"/>
        <v>967.65979118920302</v>
      </c>
    </row>
    <row r="373" spans="1:15" x14ac:dyDescent="0.25">
      <c r="A373" t="s">
        <v>42</v>
      </c>
      <c r="B373" s="1">
        <v>43642</v>
      </c>
      <c r="C373">
        <v>2019</v>
      </c>
      <c r="D373">
        <v>6</v>
      </c>
      <c r="E373">
        <v>26</v>
      </c>
      <c r="F373" t="s">
        <v>30</v>
      </c>
      <c r="G373" t="s">
        <v>43</v>
      </c>
      <c r="H373">
        <v>0.4</v>
      </c>
      <c r="I373" t="s">
        <v>21</v>
      </c>
      <c r="J373">
        <v>14</v>
      </c>
      <c r="L373" t="s">
        <v>25</v>
      </c>
      <c r="M373">
        <v>21</v>
      </c>
      <c r="N373" s="3">
        <f t="shared" si="20"/>
        <v>8.3800000000000008</v>
      </c>
      <c r="O373">
        <f t="shared" si="18"/>
        <v>1069.5187165775401</v>
      </c>
    </row>
    <row r="374" spans="1:15" x14ac:dyDescent="0.25">
      <c r="A374" t="s">
        <v>42</v>
      </c>
      <c r="B374" s="1">
        <v>43642</v>
      </c>
      <c r="C374">
        <v>2019</v>
      </c>
      <c r="D374">
        <v>6</v>
      </c>
      <c r="E374">
        <v>26</v>
      </c>
      <c r="F374" t="s">
        <v>30</v>
      </c>
      <c r="G374" t="s">
        <v>43</v>
      </c>
      <c r="H374">
        <v>0.4</v>
      </c>
      <c r="I374" t="s">
        <v>21</v>
      </c>
      <c r="J374">
        <v>16</v>
      </c>
      <c r="L374" t="s">
        <v>26</v>
      </c>
      <c r="M374">
        <v>2</v>
      </c>
      <c r="N374" s="3">
        <f t="shared" si="20"/>
        <v>9.42</v>
      </c>
      <c r="O374">
        <f t="shared" si="18"/>
        <v>101.85892538833716</v>
      </c>
    </row>
    <row r="375" spans="1:15" x14ac:dyDescent="0.25">
      <c r="A375" t="s">
        <v>42</v>
      </c>
      <c r="B375" s="1">
        <v>43642</v>
      </c>
      <c r="C375">
        <v>2019</v>
      </c>
      <c r="D375">
        <v>6</v>
      </c>
      <c r="E375">
        <v>26</v>
      </c>
      <c r="F375" t="s">
        <v>30</v>
      </c>
      <c r="G375" t="s">
        <v>43</v>
      </c>
      <c r="H375">
        <v>0.4</v>
      </c>
      <c r="I375" t="s">
        <v>21</v>
      </c>
      <c r="J375">
        <v>16</v>
      </c>
      <c r="L375" t="s">
        <v>25</v>
      </c>
      <c r="M375">
        <v>13</v>
      </c>
      <c r="N375" s="3">
        <f t="shared" si="20"/>
        <v>9.42</v>
      </c>
      <c r="O375">
        <f t="shared" si="18"/>
        <v>662.08301502419147</v>
      </c>
    </row>
    <row r="376" spans="1:15" x14ac:dyDescent="0.25">
      <c r="A376" t="s">
        <v>42</v>
      </c>
      <c r="B376" s="1">
        <v>43642</v>
      </c>
      <c r="C376">
        <v>2019</v>
      </c>
      <c r="D376">
        <v>6</v>
      </c>
      <c r="E376">
        <v>26</v>
      </c>
      <c r="F376" t="s">
        <v>30</v>
      </c>
      <c r="G376" t="s">
        <v>43</v>
      </c>
      <c r="H376">
        <v>0.4</v>
      </c>
      <c r="I376" t="s">
        <v>21</v>
      </c>
      <c r="J376">
        <v>18</v>
      </c>
      <c r="L376" t="s">
        <v>25</v>
      </c>
      <c r="M376">
        <v>2</v>
      </c>
      <c r="N376" s="3">
        <f t="shared" si="20"/>
        <v>10.459999999999999</v>
      </c>
      <c r="O376">
        <f t="shared" si="18"/>
        <v>101.85892538833716</v>
      </c>
    </row>
    <row r="377" spans="1:15" x14ac:dyDescent="0.25">
      <c r="A377" t="s">
        <v>42</v>
      </c>
      <c r="B377" s="1">
        <v>43642</v>
      </c>
      <c r="C377">
        <v>2019</v>
      </c>
      <c r="D377">
        <v>6</v>
      </c>
      <c r="E377">
        <v>26</v>
      </c>
      <c r="F377" t="s">
        <v>30</v>
      </c>
      <c r="G377" t="s">
        <v>43</v>
      </c>
      <c r="H377">
        <v>0.4</v>
      </c>
      <c r="I377" t="s">
        <v>21</v>
      </c>
      <c r="J377">
        <v>20</v>
      </c>
      <c r="L377" t="s">
        <v>26</v>
      </c>
      <c r="M377">
        <v>2</v>
      </c>
      <c r="N377" s="3">
        <f t="shared" si="20"/>
        <v>11.5</v>
      </c>
      <c r="O377">
        <f t="shared" si="18"/>
        <v>101.85892538833716</v>
      </c>
    </row>
    <row r="378" spans="1:15" x14ac:dyDescent="0.25">
      <c r="A378" t="s">
        <v>42</v>
      </c>
      <c r="B378" s="1">
        <v>43642</v>
      </c>
      <c r="C378">
        <v>2019</v>
      </c>
      <c r="D378">
        <v>6</v>
      </c>
      <c r="E378">
        <v>26</v>
      </c>
      <c r="F378" t="s">
        <v>30</v>
      </c>
      <c r="G378" t="s">
        <v>43</v>
      </c>
      <c r="H378">
        <v>0.4</v>
      </c>
      <c r="I378" t="s">
        <v>21</v>
      </c>
      <c r="J378">
        <v>28</v>
      </c>
      <c r="K378" t="s">
        <v>22</v>
      </c>
      <c r="L378" t="s">
        <v>23</v>
      </c>
      <c r="M378">
        <v>1</v>
      </c>
      <c r="N378" s="3">
        <f t="shared" si="20"/>
        <v>15.66</v>
      </c>
      <c r="O378">
        <f t="shared" si="18"/>
        <v>50.929462694168578</v>
      </c>
    </row>
    <row r="379" spans="1:15" x14ac:dyDescent="0.25">
      <c r="A379" t="s">
        <v>42</v>
      </c>
      <c r="B379" s="1">
        <v>43642</v>
      </c>
      <c r="C379">
        <v>2019</v>
      </c>
      <c r="D379">
        <v>6</v>
      </c>
      <c r="E379">
        <v>26</v>
      </c>
      <c r="F379" t="s">
        <v>30</v>
      </c>
      <c r="G379" t="s">
        <v>43</v>
      </c>
      <c r="H379">
        <v>0.4</v>
      </c>
      <c r="I379" t="s">
        <v>21</v>
      </c>
      <c r="J379">
        <v>28</v>
      </c>
      <c r="L379" t="s">
        <v>25</v>
      </c>
      <c r="M379">
        <v>1</v>
      </c>
      <c r="N379" s="3">
        <f t="shared" si="20"/>
        <v>15.66</v>
      </c>
      <c r="O379">
        <f t="shared" si="18"/>
        <v>50.929462694168578</v>
      </c>
    </row>
    <row r="380" spans="1:15" x14ac:dyDescent="0.25">
      <c r="A380" t="s">
        <v>42</v>
      </c>
      <c r="B380" s="1">
        <v>43642</v>
      </c>
      <c r="C380">
        <v>2019</v>
      </c>
      <c r="D380">
        <v>6</v>
      </c>
      <c r="E380">
        <v>26</v>
      </c>
      <c r="F380" t="s">
        <v>30</v>
      </c>
      <c r="G380" t="s">
        <v>43</v>
      </c>
      <c r="H380">
        <v>0.4</v>
      </c>
      <c r="I380" t="s">
        <v>21</v>
      </c>
      <c r="J380">
        <v>30</v>
      </c>
      <c r="K380" t="s">
        <v>22</v>
      </c>
      <c r="L380" t="s">
        <v>23</v>
      </c>
      <c r="M380">
        <v>2</v>
      </c>
      <c r="N380" s="3">
        <f t="shared" si="20"/>
        <v>16.700000000000003</v>
      </c>
      <c r="O380">
        <f t="shared" si="18"/>
        <v>101.85892538833716</v>
      </c>
    </row>
    <row r="381" spans="1:15" x14ac:dyDescent="0.25">
      <c r="A381" t="s">
        <v>42</v>
      </c>
      <c r="B381" s="1">
        <v>43642</v>
      </c>
      <c r="C381">
        <v>2019</v>
      </c>
      <c r="D381">
        <v>6</v>
      </c>
      <c r="E381">
        <v>26</v>
      </c>
      <c r="F381" t="s">
        <v>30</v>
      </c>
      <c r="G381" t="s">
        <v>43</v>
      </c>
      <c r="H381">
        <v>0.4</v>
      </c>
      <c r="I381" t="s">
        <v>21</v>
      </c>
      <c r="J381">
        <v>30</v>
      </c>
      <c r="L381" t="s">
        <v>25</v>
      </c>
      <c r="M381">
        <v>1</v>
      </c>
      <c r="N381" s="3">
        <f t="shared" si="20"/>
        <v>16.700000000000003</v>
      </c>
      <c r="O381">
        <f t="shared" si="18"/>
        <v>50.929462694168578</v>
      </c>
    </row>
    <row r="382" spans="1:15" x14ac:dyDescent="0.25">
      <c r="A382" t="s">
        <v>42</v>
      </c>
      <c r="B382" s="1">
        <v>43642</v>
      </c>
      <c r="C382">
        <v>2019</v>
      </c>
      <c r="D382">
        <v>6</v>
      </c>
      <c r="E382">
        <v>26</v>
      </c>
      <c r="F382" t="s">
        <v>30</v>
      </c>
      <c r="G382" t="s">
        <v>43</v>
      </c>
      <c r="H382">
        <v>0.4</v>
      </c>
      <c r="I382" t="s">
        <v>21</v>
      </c>
      <c r="J382">
        <v>32</v>
      </c>
      <c r="K382" t="s">
        <v>22</v>
      </c>
      <c r="L382" t="s">
        <v>23</v>
      </c>
      <c r="M382">
        <v>3</v>
      </c>
      <c r="N382" s="3">
        <f t="shared" si="20"/>
        <v>17.740000000000002</v>
      </c>
      <c r="O382">
        <f t="shared" si="18"/>
        <v>152.78838808250572</v>
      </c>
    </row>
    <row r="383" spans="1:15" x14ac:dyDescent="0.25">
      <c r="A383" t="s">
        <v>42</v>
      </c>
      <c r="B383" s="1">
        <v>43642</v>
      </c>
      <c r="C383">
        <v>2019</v>
      </c>
      <c r="D383">
        <v>6</v>
      </c>
      <c r="E383">
        <v>26</v>
      </c>
      <c r="F383" t="s">
        <v>30</v>
      </c>
      <c r="G383" t="s">
        <v>43</v>
      </c>
      <c r="H383">
        <v>0.4</v>
      </c>
      <c r="I383" t="s">
        <v>21</v>
      </c>
      <c r="J383">
        <v>34</v>
      </c>
      <c r="K383" t="s">
        <v>22</v>
      </c>
      <c r="L383" t="s">
        <v>23</v>
      </c>
      <c r="M383">
        <v>1</v>
      </c>
      <c r="N383" s="3">
        <f t="shared" si="20"/>
        <v>18.78</v>
      </c>
      <c r="O383">
        <f t="shared" si="18"/>
        <v>50.929462694168578</v>
      </c>
    </row>
    <row r="384" spans="1:15" x14ac:dyDescent="0.25">
      <c r="A384" t="s">
        <v>42</v>
      </c>
      <c r="B384" s="1">
        <v>43642</v>
      </c>
      <c r="C384">
        <v>2019</v>
      </c>
      <c r="D384">
        <v>6</v>
      </c>
      <c r="E384">
        <v>26</v>
      </c>
      <c r="F384" t="s">
        <v>30</v>
      </c>
      <c r="G384" t="s">
        <v>43</v>
      </c>
      <c r="H384">
        <v>0.4</v>
      </c>
      <c r="I384" t="s">
        <v>21</v>
      </c>
      <c r="J384">
        <v>36</v>
      </c>
      <c r="K384" t="s">
        <v>22</v>
      </c>
      <c r="L384" t="s">
        <v>23</v>
      </c>
      <c r="M384">
        <v>1</v>
      </c>
      <c r="N384" s="3">
        <f t="shared" si="20"/>
        <v>19.82</v>
      </c>
      <c r="O384">
        <f t="shared" si="18"/>
        <v>50.929462694168578</v>
      </c>
    </row>
    <row r="385" spans="1:15" x14ac:dyDescent="0.25">
      <c r="A385" t="s">
        <v>42</v>
      </c>
      <c r="B385" s="1">
        <v>43642</v>
      </c>
      <c r="C385">
        <v>2019</v>
      </c>
      <c r="D385">
        <v>6</v>
      </c>
      <c r="E385">
        <v>26</v>
      </c>
      <c r="F385" t="s">
        <v>30</v>
      </c>
      <c r="G385" t="s">
        <v>43</v>
      </c>
      <c r="H385">
        <v>0.4</v>
      </c>
      <c r="I385" t="s">
        <v>21</v>
      </c>
      <c r="J385">
        <v>38</v>
      </c>
      <c r="K385" t="s">
        <v>22</v>
      </c>
      <c r="L385" t="s">
        <v>23</v>
      </c>
      <c r="M385">
        <v>1</v>
      </c>
      <c r="N385" s="3">
        <f t="shared" si="20"/>
        <v>20.860000000000003</v>
      </c>
      <c r="O385">
        <f t="shared" si="18"/>
        <v>50.929462694168578</v>
      </c>
    </row>
    <row r="386" spans="1:15" x14ac:dyDescent="0.25">
      <c r="A386" t="s">
        <v>42</v>
      </c>
      <c r="B386" s="1">
        <v>43642</v>
      </c>
      <c r="C386">
        <v>2019</v>
      </c>
      <c r="D386">
        <v>6</v>
      </c>
      <c r="E386">
        <v>26</v>
      </c>
      <c r="F386" t="s">
        <v>30</v>
      </c>
      <c r="G386" t="s">
        <v>43</v>
      </c>
      <c r="H386">
        <v>0.4</v>
      </c>
      <c r="I386" t="s">
        <v>21</v>
      </c>
      <c r="J386">
        <v>40</v>
      </c>
      <c r="K386" t="s">
        <v>22</v>
      </c>
      <c r="L386" t="s">
        <v>23</v>
      </c>
      <c r="M386">
        <v>2</v>
      </c>
      <c r="N386" s="3">
        <f t="shared" si="20"/>
        <v>21.900000000000002</v>
      </c>
      <c r="O386">
        <f t="shared" si="18"/>
        <v>101.85892538833716</v>
      </c>
    </row>
    <row r="387" spans="1:15" x14ac:dyDescent="0.25">
      <c r="A387" t="s">
        <v>42</v>
      </c>
      <c r="B387" s="1">
        <v>43642</v>
      </c>
      <c r="C387">
        <v>2019</v>
      </c>
      <c r="D387">
        <v>6</v>
      </c>
      <c r="E387">
        <v>26</v>
      </c>
      <c r="F387" t="s">
        <v>30</v>
      </c>
      <c r="G387" t="s">
        <v>43</v>
      </c>
      <c r="H387">
        <v>0.4</v>
      </c>
      <c r="I387" t="s">
        <v>21</v>
      </c>
      <c r="J387">
        <v>42</v>
      </c>
      <c r="K387" t="s">
        <v>22</v>
      </c>
      <c r="L387" t="s">
        <v>23</v>
      </c>
      <c r="M387">
        <v>1</v>
      </c>
      <c r="N387" s="3">
        <f t="shared" si="20"/>
        <v>22.94</v>
      </c>
      <c r="O387">
        <f t="shared" ref="O387:O450" si="21">M387*(H387/0.007854)</f>
        <v>50.929462694168578</v>
      </c>
    </row>
    <row r="388" spans="1:15" x14ac:dyDescent="0.25">
      <c r="A388" t="s">
        <v>42</v>
      </c>
      <c r="B388" s="1">
        <v>43642</v>
      </c>
      <c r="C388">
        <v>2019</v>
      </c>
      <c r="D388">
        <v>6</v>
      </c>
      <c r="E388">
        <v>26</v>
      </c>
      <c r="F388" t="s">
        <v>30</v>
      </c>
      <c r="G388" t="s">
        <v>43</v>
      </c>
      <c r="H388">
        <v>0.4</v>
      </c>
      <c r="I388" t="s">
        <v>21</v>
      </c>
      <c r="J388" t="s">
        <v>67</v>
      </c>
      <c r="L388" t="s">
        <v>52</v>
      </c>
      <c r="M388">
        <v>3</v>
      </c>
      <c r="O388">
        <f t="shared" si="21"/>
        <v>152.78838808250572</v>
      </c>
    </row>
    <row r="389" spans="1:15" x14ac:dyDescent="0.25">
      <c r="A389" t="s">
        <v>42</v>
      </c>
      <c r="B389" s="1">
        <v>43642</v>
      </c>
      <c r="C389">
        <v>2019</v>
      </c>
      <c r="D389">
        <v>6</v>
      </c>
      <c r="E389">
        <v>26</v>
      </c>
      <c r="F389" t="s">
        <v>30</v>
      </c>
      <c r="G389" t="s">
        <v>43</v>
      </c>
      <c r="H389">
        <v>0.4</v>
      </c>
      <c r="I389" t="s">
        <v>21</v>
      </c>
      <c r="J389" t="s">
        <v>67</v>
      </c>
      <c r="K389" t="s">
        <v>22</v>
      </c>
      <c r="L389" t="s">
        <v>52</v>
      </c>
      <c r="M389">
        <v>1</v>
      </c>
      <c r="N389" s="3">
        <v>16.84</v>
      </c>
      <c r="O389">
        <f t="shared" si="21"/>
        <v>50.929462694168578</v>
      </c>
    </row>
    <row r="390" spans="1:15" x14ac:dyDescent="0.25">
      <c r="A390" t="s">
        <v>42</v>
      </c>
      <c r="B390" s="1">
        <v>43642</v>
      </c>
      <c r="C390">
        <v>2019</v>
      </c>
      <c r="D390">
        <v>6</v>
      </c>
      <c r="E390">
        <v>26</v>
      </c>
      <c r="F390" t="s">
        <v>30</v>
      </c>
      <c r="G390" t="s">
        <v>43</v>
      </c>
      <c r="H390">
        <v>0.4</v>
      </c>
      <c r="I390" t="s">
        <v>36</v>
      </c>
      <c r="J390" t="s">
        <v>67</v>
      </c>
      <c r="M390">
        <v>1</v>
      </c>
      <c r="O390">
        <f t="shared" si="21"/>
        <v>50.929462694168578</v>
      </c>
    </row>
    <row r="391" spans="1:15" x14ac:dyDescent="0.25">
      <c r="A391" t="s">
        <v>42</v>
      </c>
      <c r="B391" s="1">
        <v>43642</v>
      </c>
      <c r="C391">
        <v>2019</v>
      </c>
      <c r="D391">
        <v>6</v>
      </c>
      <c r="E391">
        <v>26</v>
      </c>
      <c r="F391" t="s">
        <v>30</v>
      </c>
      <c r="G391" t="s">
        <v>43</v>
      </c>
      <c r="H391">
        <v>0.4</v>
      </c>
      <c r="I391" t="s">
        <v>41</v>
      </c>
      <c r="J391" t="s">
        <v>67</v>
      </c>
      <c r="M391">
        <v>1</v>
      </c>
      <c r="O391">
        <f t="shared" si="21"/>
        <v>50.929462694168578</v>
      </c>
    </row>
    <row r="392" spans="1:15" x14ac:dyDescent="0.25">
      <c r="A392" t="s">
        <v>42</v>
      </c>
      <c r="B392" s="1">
        <v>43642</v>
      </c>
      <c r="C392">
        <v>2019</v>
      </c>
      <c r="D392">
        <v>6</v>
      </c>
      <c r="E392">
        <v>26</v>
      </c>
      <c r="F392" t="s">
        <v>30</v>
      </c>
      <c r="G392" t="s">
        <v>43</v>
      </c>
      <c r="H392">
        <v>0.4</v>
      </c>
      <c r="I392" t="s">
        <v>40</v>
      </c>
      <c r="J392" t="s">
        <v>67</v>
      </c>
      <c r="M392">
        <v>1</v>
      </c>
      <c r="O392">
        <f t="shared" si="21"/>
        <v>50.929462694168578</v>
      </c>
    </row>
    <row r="393" spans="1:15" x14ac:dyDescent="0.25">
      <c r="A393" t="s">
        <v>42</v>
      </c>
      <c r="B393" s="1">
        <v>43642</v>
      </c>
      <c r="C393">
        <v>2019</v>
      </c>
      <c r="D393">
        <v>6</v>
      </c>
      <c r="E393">
        <v>26</v>
      </c>
      <c r="F393" t="s">
        <v>32</v>
      </c>
      <c r="G393" t="s">
        <v>43</v>
      </c>
      <c r="H393">
        <v>0.4</v>
      </c>
      <c r="I393" t="s">
        <v>21</v>
      </c>
      <c r="J393">
        <v>4</v>
      </c>
      <c r="L393" t="s">
        <v>28</v>
      </c>
      <c r="M393">
        <v>3</v>
      </c>
      <c r="N393" s="3">
        <f t="shared" ref="N393:N414" si="22">(0.52*J393)+1.1</f>
        <v>3.18</v>
      </c>
      <c r="O393">
        <f t="shared" si="21"/>
        <v>152.78838808250572</v>
      </c>
    </row>
    <row r="394" spans="1:15" x14ac:dyDescent="0.25">
      <c r="A394" t="s">
        <v>42</v>
      </c>
      <c r="B394" s="1">
        <v>43642</v>
      </c>
      <c r="C394">
        <v>2019</v>
      </c>
      <c r="D394">
        <v>6</v>
      </c>
      <c r="E394">
        <v>26</v>
      </c>
      <c r="F394" t="s">
        <v>32</v>
      </c>
      <c r="G394" t="s">
        <v>43</v>
      </c>
      <c r="H394">
        <v>0.4</v>
      </c>
      <c r="I394" t="s">
        <v>21</v>
      </c>
      <c r="J394">
        <v>6</v>
      </c>
      <c r="L394" t="s">
        <v>28</v>
      </c>
      <c r="M394">
        <v>2</v>
      </c>
      <c r="N394" s="3">
        <f t="shared" si="22"/>
        <v>4.2200000000000006</v>
      </c>
      <c r="O394">
        <f t="shared" si="21"/>
        <v>101.85892538833716</v>
      </c>
    </row>
    <row r="395" spans="1:15" x14ac:dyDescent="0.25">
      <c r="A395" t="s">
        <v>42</v>
      </c>
      <c r="B395" s="1">
        <v>43642</v>
      </c>
      <c r="C395">
        <v>2019</v>
      </c>
      <c r="D395">
        <v>6</v>
      </c>
      <c r="E395">
        <v>26</v>
      </c>
      <c r="F395" t="s">
        <v>32</v>
      </c>
      <c r="G395" t="s">
        <v>43</v>
      </c>
      <c r="H395">
        <v>0.4</v>
      </c>
      <c r="I395" t="s">
        <v>21</v>
      </c>
      <c r="J395">
        <v>6</v>
      </c>
      <c r="L395" t="s">
        <v>27</v>
      </c>
      <c r="M395">
        <v>17</v>
      </c>
      <c r="N395" s="3">
        <f t="shared" si="22"/>
        <v>4.2200000000000006</v>
      </c>
      <c r="O395">
        <f t="shared" si="21"/>
        <v>865.80086580086584</v>
      </c>
    </row>
    <row r="396" spans="1:15" x14ac:dyDescent="0.25">
      <c r="A396" t="s">
        <v>42</v>
      </c>
      <c r="B396" s="1">
        <v>43642</v>
      </c>
      <c r="C396">
        <v>2019</v>
      </c>
      <c r="D396">
        <v>6</v>
      </c>
      <c r="E396">
        <v>26</v>
      </c>
      <c r="F396" t="s">
        <v>32</v>
      </c>
      <c r="G396" t="s">
        <v>43</v>
      </c>
      <c r="H396">
        <v>0.4</v>
      </c>
      <c r="I396" t="s">
        <v>21</v>
      </c>
      <c r="J396">
        <v>8</v>
      </c>
      <c r="L396" t="s">
        <v>27</v>
      </c>
      <c r="M396">
        <v>48</v>
      </c>
      <c r="N396" s="3">
        <f t="shared" si="22"/>
        <v>5.26</v>
      </c>
      <c r="O396">
        <f t="shared" si="21"/>
        <v>2444.6142093200915</v>
      </c>
    </row>
    <row r="397" spans="1:15" x14ac:dyDescent="0.25">
      <c r="A397" t="s">
        <v>42</v>
      </c>
      <c r="B397" s="1">
        <v>43642</v>
      </c>
      <c r="C397">
        <v>2019</v>
      </c>
      <c r="D397">
        <v>6</v>
      </c>
      <c r="E397">
        <v>26</v>
      </c>
      <c r="F397" t="s">
        <v>32</v>
      </c>
      <c r="G397" t="s">
        <v>43</v>
      </c>
      <c r="H397">
        <v>0.4</v>
      </c>
      <c r="I397" t="s">
        <v>21</v>
      </c>
      <c r="J397">
        <v>10</v>
      </c>
      <c r="L397" t="s">
        <v>27</v>
      </c>
      <c r="M397">
        <v>268</v>
      </c>
      <c r="N397" s="3">
        <f t="shared" si="22"/>
        <v>6.3000000000000007</v>
      </c>
      <c r="O397">
        <f t="shared" si="21"/>
        <v>13649.096002037179</v>
      </c>
    </row>
    <row r="398" spans="1:15" x14ac:dyDescent="0.25">
      <c r="A398" t="s">
        <v>42</v>
      </c>
      <c r="B398" s="1">
        <v>43642</v>
      </c>
      <c r="C398">
        <v>2019</v>
      </c>
      <c r="D398">
        <v>6</v>
      </c>
      <c r="E398">
        <v>26</v>
      </c>
      <c r="F398" t="s">
        <v>32</v>
      </c>
      <c r="G398" t="s">
        <v>43</v>
      </c>
      <c r="H398">
        <v>0.4</v>
      </c>
      <c r="I398" t="s">
        <v>21</v>
      </c>
      <c r="J398">
        <v>12</v>
      </c>
      <c r="L398" t="s">
        <v>26</v>
      </c>
      <c r="M398">
        <v>24</v>
      </c>
      <c r="N398" s="3">
        <f t="shared" si="22"/>
        <v>7.34</v>
      </c>
      <c r="O398">
        <f t="shared" si="21"/>
        <v>1222.3071046600458</v>
      </c>
    </row>
    <row r="399" spans="1:15" x14ac:dyDescent="0.25">
      <c r="A399" t="s">
        <v>42</v>
      </c>
      <c r="B399" s="1">
        <v>43642</v>
      </c>
      <c r="C399">
        <v>2019</v>
      </c>
      <c r="D399">
        <v>6</v>
      </c>
      <c r="E399">
        <v>26</v>
      </c>
      <c r="F399" t="s">
        <v>32</v>
      </c>
      <c r="G399" t="s">
        <v>43</v>
      </c>
      <c r="H399">
        <v>0.4</v>
      </c>
      <c r="I399" t="s">
        <v>21</v>
      </c>
      <c r="J399">
        <v>12</v>
      </c>
      <c r="L399" t="s">
        <v>25</v>
      </c>
      <c r="M399">
        <v>26</v>
      </c>
      <c r="N399" s="3">
        <f t="shared" si="22"/>
        <v>7.34</v>
      </c>
      <c r="O399">
        <f t="shared" si="21"/>
        <v>1324.1660300483829</v>
      </c>
    </row>
    <row r="400" spans="1:15" x14ac:dyDescent="0.25">
      <c r="A400" t="s">
        <v>42</v>
      </c>
      <c r="B400" s="1">
        <v>43642</v>
      </c>
      <c r="C400">
        <v>2019</v>
      </c>
      <c r="D400">
        <v>6</v>
      </c>
      <c r="E400">
        <v>26</v>
      </c>
      <c r="F400" t="s">
        <v>32</v>
      </c>
      <c r="G400" t="s">
        <v>43</v>
      </c>
      <c r="H400">
        <v>0.4</v>
      </c>
      <c r="I400" t="s">
        <v>21</v>
      </c>
      <c r="J400">
        <v>14</v>
      </c>
      <c r="L400" t="s">
        <v>26</v>
      </c>
      <c r="M400">
        <v>6</v>
      </c>
      <c r="N400" s="3">
        <f t="shared" si="22"/>
        <v>8.3800000000000008</v>
      </c>
      <c r="O400">
        <f t="shared" si="21"/>
        <v>305.57677616501144</v>
      </c>
    </row>
    <row r="401" spans="1:15" x14ac:dyDescent="0.25">
      <c r="A401" t="s">
        <v>42</v>
      </c>
      <c r="B401" s="1">
        <v>43642</v>
      </c>
      <c r="C401">
        <v>2019</v>
      </c>
      <c r="D401">
        <v>6</v>
      </c>
      <c r="E401">
        <v>26</v>
      </c>
      <c r="F401" t="s">
        <v>32</v>
      </c>
      <c r="G401" t="s">
        <v>43</v>
      </c>
      <c r="H401">
        <v>0.4</v>
      </c>
      <c r="I401" t="s">
        <v>21</v>
      </c>
      <c r="J401">
        <v>14</v>
      </c>
      <c r="L401" t="s">
        <v>25</v>
      </c>
      <c r="M401">
        <v>41</v>
      </c>
      <c r="N401" s="3">
        <f t="shared" si="22"/>
        <v>8.3800000000000008</v>
      </c>
      <c r="O401">
        <f t="shared" si="21"/>
        <v>2088.1079704609115</v>
      </c>
    </row>
    <row r="402" spans="1:15" x14ac:dyDescent="0.25">
      <c r="A402" t="s">
        <v>42</v>
      </c>
      <c r="B402" s="1">
        <v>43642</v>
      </c>
      <c r="C402">
        <v>2019</v>
      </c>
      <c r="D402">
        <v>6</v>
      </c>
      <c r="E402">
        <v>26</v>
      </c>
      <c r="F402" t="s">
        <v>32</v>
      </c>
      <c r="G402" t="s">
        <v>43</v>
      </c>
      <c r="H402">
        <v>0.4</v>
      </c>
      <c r="I402" t="s">
        <v>21</v>
      </c>
      <c r="J402">
        <v>16</v>
      </c>
      <c r="L402" t="s">
        <v>26</v>
      </c>
      <c r="M402">
        <v>1</v>
      </c>
      <c r="N402" s="3">
        <f t="shared" si="22"/>
        <v>9.42</v>
      </c>
      <c r="O402">
        <f t="shared" si="21"/>
        <v>50.929462694168578</v>
      </c>
    </row>
    <row r="403" spans="1:15" x14ac:dyDescent="0.25">
      <c r="A403" t="s">
        <v>42</v>
      </c>
      <c r="B403" s="1">
        <v>43642</v>
      </c>
      <c r="C403">
        <v>2019</v>
      </c>
      <c r="D403">
        <v>6</v>
      </c>
      <c r="E403">
        <v>26</v>
      </c>
      <c r="F403" t="s">
        <v>32</v>
      </c>
      <c r="G403" t="s">
        <v>43</v>
      </c>
      <c r="H403">
        <v>0.4</v>
      </c>
      <c r="I403" t="s">
        <v>21</v>
      </c>
      <c r="J403">
        <v>16</v>
      </c>
      <c r="L403" t="s">
        <v>25</v>
      </c>
      <c r="M403">
        <v>15</v>
      </c>
      <c r="N403" s="3">
        <f t="shared" si="22"/>
        <v>9.42</v>
      </c>
      <c r="O403">
        <f t="shared" si="21"/>
        <v>763.94194041252865</v>
      </c>
    </row>
    <row r="404" spans="1:15" x14ac:dyDescent="0.25">
      <c r="A404" t="s">
        <v>42</v>
      </c>
      <c r="B404" s="1">
        <v>43642</v>
      </c>
      <c r="C404">
        <v>2019</v>
      </c>
      <c r="D404">
        <v>6</v>
      </c>
      <c r="E404">
        <v>26</v>
      </c>
      <c r="F404" t="s">
        <v>32</v>
      </c>
      <c r="G404" t="s">
        <v>43</v>
      </c>
      <c r="H404">
        <v>0.4</v>
      </c>
      <c r="I404" t="s">
        <v>21</v>
      </c>
      <c r="J404">
        <v>18</v>
      </c>
      <c r="L404" t="s">
        <v>26</v>
      </c>
      <c r="M404">
        <v>2</v>
      </c>
      <c r="N404" s="3">
        <f t="shared" si="22"/>
        <v>10.459999999999999</v>
      </c>
      <c r="O404">
        <f t="shared" si="21"/>
        <v>101.85892538833716</v>
      </c>
    </row>
    <row r="405" spans="1:15" x14ac:dyDescent="0.25">
      <c r="A405" t="s">
        <v>42</v>
      </c>
      <c r="B405" s="1">
        <v>43642</v>
      </c>
      <c r="C405">
        <v>2019</v>
      </c>
      <c r="D405">
        <v>6</v>
      </c>
      <c r="E405">
        <v>26</v>
      </c>
      <c r="F405" t="s">
        <v>32</v>
      </c>
      <c r="G405" t="s">
        <v>43</v>
      </c>
      <c r="H405">
        <v>0.4</v>
      </c>
      <c r="I405" t="s">
        <v>21</v>
      </c>
      <c r="J405">
        <v>18</v>
      </c>
      <c r="L405" t="s">
        <v>25</v>
      </c>
      <c r="M405">
        <v>4</v>
      </c>
      <c r="N405" s="3">
        <f t="shared" si="22"/>
        <v>10.459999999999999</v>
      </c>
      <c r="O405">
        <f t="shared" si="21"/>
        <v>203.71785077667431</v>
      </c>
    </row>
    <row r="406" spans="1:15" x14ac:dyDescent="0.25">
      <c r="A406" t="s">
        <v>42</v>
      </c>
      <c r="B406" s="1">
        <v>43642</v>
      </c>
      <c r="C406">
        <v>2019</v>
      </c>
      <c r="D406">
        <v>6</v>
      </c>
      <c r="E406">
        <v>26</v>
      </c>
      <c r="F406" t="s">
        <v>32</v>
      </c>
      <c r="G406" t="s">
        <v>43</v>
      </c>
      <c r="H406">
        <v>0.4</v>
      </c>
      <c r="I406" t="s">
        <v>21</v>
      </c>
      <c r="J406">
        <v>28</v>
      </c>
      <c r="K406" t="s">
        <v>22</v>
      </c>
      <c r="L406" t="s">
        <v>23</v>
      </c>
      <c r="M406">
        <v>2</v>
      </c>
      <c r="N406" s="3">
        <f t="shared" si="22"/>
        <v>15.66</v>
      </c>
      <c r="O406">
        <f t="shared" si="21"/>
        <v>101.85892538833716</v>
      </c>
    </row>
    <row r="407" spans="1:15" x14ac:dyDescent="0.25">
      <c r="A407" t="s">
        <v>42</v>
      </c>
      <c r="B407" s="1">
        <v>43642</v>
      </c>
      <c r="C407">
        <v>2019</v>
      </c>
      <c r="D407">
        <v>6</v>
      </c>
      <c r="E407">
        <v>26</v>
      </c>
      <c r="F407" t="s">
        <v>32</v>
      </c>
      <c r="G407" t="s">
        <v>43</v>
      </c>
      <c r="H407">
        <v>0.4</v>
      </c>
      <c r="I407" t="s">
        <v>21</v>
      </c>
      <c r="J407">
        <v>30</v>
      </c>
      <c r="K407" t="s">
        <v>45</v>
      </c>
      <c r="L407" t="s">
        <v>23</v>
      </c>
      <c r="M407">
        <v>1</v>
      </c>
      <c r="N407" s="3">
        <f t="shared" si="22"/>
        <v>16.700000000000003</v>
      </c>
      <c r="O407">
        <f t="shared" si="21"/>
        <v>50.929462694168578</v>
      </c>
    </row>
    <row r="408" spans="1:15" x14ac:dyDescent="0.25">
      <c r="A408" t="s">
        <v>42</v>
      </c>
      <c r="B408" s="1">
        <v>43642</v>
      </c>
      <c r="C408">
        <v>2019</v>
      </c>
      <c r="D408">
        <v>6</v>
      </c>
      <c r="E408">
        <v>26</v>
      </c>
      <c r="F408" t="s">
        <v>32</v>
      </c>
      <c r="G408" t="s">
        <v>43</v>
      </c>
      <c r="H408">
        <v>0.4</v>
      </c>
      <c r="I408" t="s">
        <v>21</v>
      </c>
      <c r="J408">
        <v>30</v>
      </c>
      <c r="K408" t="s">
        <v>22</v>
      </c>
      <c r="L408" t="s">
        <v>23</v>
      </c>
      <c r="M408">
        <v>2</v>
      </c>
      <c r="N408" s="3">
        <f t="shared" si="22"/>
        <v>16.700000000000003</v>
      </c>
      <c r="O408">
        <f t="shared" si="21"/>
        <v>101.85892538833716</v>
      </c>
    </row>
    <row r="409" spans="1:15" x14ac:dyDescent="0.25">
      <c r="A409" t="s">
        <v>42</v>
      </c>
      <c r="B409" s="1">
        <v>43642</v>
      </c>
      <c r="C409">
        <v>2019</v>
      </c>
      <c r="D409">
        <v>6</v>
      </c>
      <c r="E409">
        <v>26</v>
      </c>
      <c r="F409" t="s">
        <v>32</v>
      </c>
      <c r="G409" t="s">
        <v>43</v>
      </c>
      <c r="H409">
        <v>0.4</v>
      </c>
      <c r="I409" t="s">
        <v>21</v>
      </c>
      <c r="J409">
        <v>32</v>
      </c>
      <c r="K409" t="s">
        <v>22</v>
      </c>
      <c r="L409" t="s">
        <v>23</v>
      </c>
      <c r="M409">
        <v>2</v>
      </c>
      <c r="N409" s="3">
        <f t="shared" si="22"/>
        <v>17.740000000000002</v>
      </c>
      <c r="O409">
        <f t="shared" si="21"/>
        <v>101.85892538833716</v>
      </c>
    </row>
    <row r="410" spans="1:15" x14ac:dyDescent="0.25">
      <c r="A410" t="s">
        <v>42</v>
      </c>
      <c r="B410" s="1">
        <v>43642</v>
      </c>
      <c r="C410">
        <v>2019</v>
      </c>
      <c r="D410">
        <v>6</v>
      </c>
      <c r="E410">
        <v>26</v>
      </c>
      <c r="F410" t="s">
        <v>32</v>
      </c>
      <c r="G410" t="s">
        <v>43</v>
      </c>
      <c r="H410">
        <v>0.4</v>
      </c>
      <c r="I410" t="s">
        <v>21</v>
      </c>
      <c r="J410">
        <v>32</v>
      </c>
      <c r="L410" t="s">
        <v>53</v>
      </c>
      <c r="M410">
        <v>1</v>
      </c>
      <c r="N410" s="3">
        <f t="shared" si="22"/>
        <v>17.740000000000002</v>
      </c>
      <c r="O410">
        <f t="shared" si="21"/>
        <v>50.929462694168578</v>
      </c>
    </row>
    <row r="411" spans="1:15" x14ac:dyDescent="0.25">
      <c r="A411" t="s">
        <v>42</v>
      </c>
      <c r="B411" s="1">
        <v>43642</v>
      </c>
      <c r="C411">
        <v>2019</v>
      </c>
      <c r="D411">
        <v>6</v>
      </c>
      <c r="E411">
        <v>26</v>
      </c>
      <c r="F411" t="s">
        <v>32</v>
      </c>
      <c r="G411" t="s">
        <v>43</v>
      </c>
      <c r="H411">
        <v>0.4</v>
      </c>
      <c r="I411" t="s">
        <v>21</v>
      </c>
      <c r="J411">
        <v>36</v>
      </c>
      <c r="K411" t="s">
        <v>24</v>
      </c>
      <c r="L411" t="s">
        <v>23</v>
      </c>
      <c r="M411">
        <v>1</v>
      </c>
      <c r="N411" s="3">
        <f t="shared" si="22"/>
        <v>19.82</v>
      </c>
      <c r="O411">
        <f t="shared" si="21"/>
        <v>50.929462694168578</v>
      </c>
    </row>
    <row r="412" spans="1:15" x14ac:dyDescent="0.25">
      <c r="A412" t="s">
        <v>42</v>
      </c>
      <c r="B412" s="1">
        <v>43642</v>
      </c>
      <c r="C412">
        <v>2019</v>
      </c>
      <c r="D412">
        <v>6</v>
      </c>
      <c r="E412">
        <v>26</v>
      </c>
      <c r="F412" t="s">
        <v>32</v>
      </c>
      <c r="G412" t="s">
        <v>43</v>
      </c>
      <c r="H412">
        <v>0.4</v>
      </c>
      <c r="I412" t="s">
        <v>21</v>
      </c>
      <c r="J412">
        <v>36</v>
      </c>
      <c r="K412" t="s">
        <v>22</v>
      </c>
      <c r="L412" t="s">
        <v>23</v>
      </c>
      <c r="M412">
        <v>1</v>
      </c>
      <c r="N412" s="3">
        <f t="shared" si="22"/>
        <v>19.82</v>
      </c>
      <c r="O412">
        <f t="shared" si="21"/>
        <v>50.929462694168578</v>
      </c>
    </row>
    <row r="413" spans="1:15" x14ac:dyDescent="0.25">
      <c r="A413" t="s">
        <v>42</v>
      </c>
      <c r="B413" s="1">
        <v>43642</v>
      </c>
      <c r="C413">
        <v>2019</v>
      </c>
      <c r="D413">
        <v>6</v>
      </c>
      <c r="E413">
        <v>26</v>
      </c>
      <c r="F413" t="s">
        <v>32</v>
      </c>
      <c r="G413" t="s">
        <v>43</v>
      </c>
      <c r="H413">
        <v>0.4</v>
      </c>
      <c r="I413" t="s">
        <v>21</v>
      </c>
      <c r="J413">
        <v>38</v>
      </c>
      <c r="K413" t="s">
        <v>45</v>
      </c>
      <c r="L413" t="s">
        <v>23</v>
      </c>
      <c r="M413">
        <v>1</v>
      </c>
      <c r="N413" s="3">
        <f t="shared" si="22"/>
        <v>20.860000000000003</v>
      </c>
      <c r="O413">
        <f t="shared" si="21"/>
        <v>50.929462694168578</v>
      </c>
    </row>
    <row r="414" spans="1:15" x14ac:dyDescent="0.25">
      <c r="A414" t="s">
        <v>42</v>
      </c>
      <c r="B414" s="1">
        <v>43642</v>
      </c>
      <c r="C414">
        <v>2019</v>
      </c>
      <c r="D414">
        <v>6</v>
      </c>
      <c r="E414">
        <v>26</v>
      </c>
      <c r="F414" t="s">
        <v>32</v>
      </c>
      <c r="G414" t="s">
        <v>43</v>
      </c>
      <c r="H414">
        <v>0.4</v>
      </c>
      <c r="I414" t="s">
        <v>21</v>
      </c>
      <c r="J414">
        <v>42</v>
      </c>
      <c r="K414" t="s">
        <v>22</v>
      </c>
      <c r="L414" t="s">
        <v>23</v>
      </c>
      <c r="M414">
        <v>1</v>
      </c>
      <c r="N414" s="3">
        <f t="shared" si="22"/>
        <v>22.94</v>
      </c>
      <c r="O414">
        <f t="shared" si="21"/>
        <v>50.929462694168578</v>
      </c>
    </row>
    <row r="415" spans="1:15" x14ac:dyDescent="0.25">
      <c r="A415" t="s">
        <v>42</v>
      </c>
      <c r="B415" s="1">
        <v>43642</v>
      </c>
      <c r="C415">
        <v>2019</v>
      </c>
      <c r="D415">
        <v>6</v>
      </c>
      <c r="E415">
        <v>26</v>
      </c>
      <c r="F415" t="s">
        <v>32</v>
      </c>
      <c r="G415" t="s">
        <v>43</v>
      </c>
      <c r="H415">
        <v>0.4</v>
      </c>
      <c r="I415" t="s">
        <v>21</v>
      </c>
      <c r="J415" t="s">
        <v>67</v>
      </c>
      <c r="L415" t="s">
        <v>52</v>
      </c>
      <c r="M415">
        <v>7</v>
      </c>
      <c r="O415">
        <f t="shared" si="21"/>
        <v>356.50623885918003</v>
      </c>
    </row>
    <row r="416" spans="1:15" x14ac:dyDescent="0.25">
      <c r="A416" t="s">
        <v>42</v>
      </c>
      <c r="B416" s="1">
        <v>43642</v>
      </c>
      <c r="C416">
        <v>2019</v>
      </c>
      <c r="D416">
        <v>6</v>
      </c>
      <c r="E416">
        <v>26</v>
      </c>
      <c r="F416" t="s">
        <v>32</v>
      </c>
      <c r="G416" t="s">
        <v>43</v>
      </c>
      <c r="H416">
        <v>0.4</v>
      </c>
      <c r="I416" t="s">
        <v>34</v>
      </c>
      <c r="J416" t="s">
        <v>67</v>
      </c>
      <c r="M416">
        <v>1</v>
      </c>
      <c r="N416" s="3">
        <v>10.6</v>
      </c>
      <c r="O416">
        <f t="shared" si="21"/>
        <v>50.929462694168578</v>
      </c>
    </row>
    <row r="417" spans="1:15" x14ac:dyDescent="0.25">
      <c r="A417" t="s">
        <v>42</v>
      </c>
      <c r="B417" s="1">
        <v>43642</v>
      </c>
      <c r="C417">
        <v>2019</v>
      </c>
      <c r="D417">
        <v>6</v>
      </c>
      <c r="E417">
        <v>26</v>
      </c>
      <c r="F417" t="s">
        <v>33</v>
      </c>
      <c r="G417" t="s">
        <v>46</v>
      </c>
      <c r="H417">
        <v>0.4</v>
      </c>
      <c r="I417" t="s">
        <v>21</v>
      </c>
      <c r="J417">
        <v>6</v>
      </c>
      <c r="L417" t="s">
        <v>28</v>
      </c>
      <c r="M417">
        <v>1</v>
      </c>
      <c r="N417" s="3">
        <f t="shared" ref="N417:N439" si="23">(0.52*J417)+1.1</f>
        <v>4.2200000000000006</v>
      </c>
      <c r="O417">
        <f t="shared" si="21"/>
        <v>50.929462694168578</v>
      </c>
    </row>
    <row r="418" spans="1:15" x14ac:dyDescent="0.25">
      <c r="A418" t="s">
        <v>42</v>
      </c>
      <c r="B418" s="1">
        <v>43642</v>
      </c>
      <c r="C418">
        <v>2019</v>
      </c>
      <c r="D418">
        <v>6</v>
      </c>
      <c r="E418">
        <v>26</v>
      </c>
      <c r="F418" t="s">
        <v>33</v>
      </c>
      <c r="G418" t="s">
        <v>46</v>
      </c>
      <c r="H418">
        <v>0.4</v>
      </c>
      <c r="I418" t="s">
        <v>21</v>
      </c>
      <c r="J418">
        <v>6</v>
      </c>
      <c r="L418" t="s">
        <v>27</v>
      </c>
      <c r="M418">
        <v>6</v>
      </c>
      <c r="N418" s="3">
        <f t="shared" si="23"/>
        <v>4.2200000000000006</v>
      </c>
      <c r="O418">
        <f t="shared" si="21"/>
        <v>305.57677616501144</v>
      </c>
    </row>
    <row r="419" spans="1:15" x14ac:dyDescent="0.25">
      <c r="A419" t="s">
        <v>42</v>
      </c>
      <c r="B419" s="1">
        <v>43642</v>
      </c>
      <c r="C419">
        <v>2019</v>
      </c>
      <c r="D419">
        <v>6</v>
      </c>
      <c r="E419">
        <v>26</v>
      </c>
      <c r="F419" t="s">
        <v>33</v>
      </c>
      <c r="G419" t="s">
        <v>46</v>
      </c>
      <c r="H419">
        <v>0.4</v>
      </c>
      <c r="I419" t="s">
        <v>21</v>
      </c>
      <c r="J419">
        <v>8</v>
      </c>
      <c r="L419" t="s">
        <v>27</v>
      </c>
      <c r="M419">
        <v>66</v>
      </c>
      <c r="N419" s="3">
        <f t="shared" si="23"/>
        <v>5.26</v>
      </c>
      <c r="O419">
        <f t="shared" si="21"/>
        <v>3361.3445378151259</v>
      </c>
    </row>
    <row r="420" spans="1:15" x14ac:dyDescent="0.25">
      <c r="A420" t="s">
        <v>42</v>
      </c>
      <c r="B420" s="1">
        <v>43642</v>
      </c>
      <c r="C420">
        <v>2019</v>
      </c>
      <c r="D420">
        <v>6</v>
      </c>
      <c r="E420">
        <v>26</v>
      </c>
      <c r="F420" t="s">
        <v>33</v>
      </c>
      <c r="G420" t="s">
        <v>46</v>
      </c>
      <c r="H420">
        <v>0.4</v>
      </c>
      <c r="I420" t="s">
        <v>21</v>
      </c>
      <c r="J420">
        <v>10</v>
      </c>
      <c r="L420" t="s">
        <v>27</v>
      </c>
      <c r="M420">
        <v>256</v>
      </c>
      <c r="N420" s="3">
        <f t="shared" si="23"/>
        <v>6.3000000000000007</v>
      </c>
      <c r="O420">
        <f t="shared" si="21"/>
        <v>13037.942449707156</v>
      </c>
    </row>
    <row r="421" spans="1:15" x14ac:dyDescent="0.25">
      <c r="A421" t="s">
        <v>42</v>
      </c>
      <c r="B421" s="1">
        <v>43642</v>
      </c>
      <c r="C421">
        <v>2019</v>
      </c>
      <c r="D421">
        <v>6</v>
      </c>
      <c r="E421">
        <v>26</v>
      </c>
      <c r="F421" t="s">
        <v>33</v>
      </c>
      <c r="G421" t="s">
        <v>46</v>
      </c>
      <c r="H421">
        <v>0.4</v>
      </c>
      <c r="I421" t="s">
        <v>21</v>
      </c>
      <c r="J421">
        <v>12</v>
      </c>
      <c r="L421" t="s">
        <v>26</v>
      </c>
      <c r="M421">
        <v>29</v>
      </c>
      <c r="N421" s="3">
        <f t="shared" si="23"/>
        <v>7.34</v>
      </c>
      <c r="O421">
        <f t="shared" si="21"/>
        <v>1476.9544181308888</v>
      </c>
    </row>
    <row r="422" spans="1:15" x14ac:dyDescent="0.25">
      <c r="A422" t="s">
        <v>42</v>
      </c>
      <c r="B422" s="1">
        <v>43642</v>
      </c>
      <c r="C422">
        <v>2019</v>
      </c>
      <c r="D422">
        <v>6</v>
      </c>
      <c r="E422">
        <v>26</v>
      </c>
      <c r="F422" t="s">
        <v>33</v>
      </c>
      <c r="G422" t="s">
        <v>46</v>
      </c>
      <c r="H422">
        <v>0.4</v>
      </c>
      <c r="I422" t="s">
        <v>21</v>
      </c>
      <c r="J422">
        <v>12</v>
      </c>
      <c r="L422" t="s">
        <v>25</v>
      </c>
      <c r="M422">
        <v>20</v>
      </c>
      <c r="N422" s="3">
        <f t="shared" si="23"/>
        <v>7.34</v>
      </c>
      <c r="O422">
        <f t="shared" si="21"/>
        <v>1018.5892538833716</v>
      </c>
    </row>
    <row r="423" spans="1:15" x14ac:dyDescent="0.25">
      <c r="A423" t="s">
        <v>42</v>
      </c>
      <c r="B423" s="1">
        <v>43642</v>
      </c>
      <c r="C423">
        <v>2019</v>
      </c>
      <c r="D423">
        <v>6</v>
      </c>
      <c r="E423">
        <v>26</v>
      </c>
      <c r="F423" t="s">
        <v>33</v>
      </c>
      <c r="G423" t="s">
        <v>46</v>
      </c>
      <c r="H423">
        <v>0.4</v>
      </c>
      <c r="I423" t="s">
        <v>21</v>
      </c>
      <c r="J423">
        <v>14</v>
      </c>
      <c r="L423" t="s">
        <v>26</v>
      </c>
      <c r="M423">
        <v>20</v>
      </c>
      <c r="N423" s="3">
        <f t="shared" si="23"/>
        <v>8.3800000000000008</v>
      </c>
      <c r="O423">
        <f t="shared" si="21"/>
        <v>1018.5892538833716</v>
      </c>
    </row>
    <row r="424" spans="1:15" x14ac:dyDescent="0.25">
      <c r="A424" t="s">
        <v>42</v>
      </c>
      <c r="B424" s="1">
        <v>43642</v>
      </c>
      <c r="C424">
        <v>2019</v>
      </c>
      <c r="D424">
        <v>6</v>
      </c>
      <c r="E424">
        <v>26</v>
      </c>
      <c r="F424" t="s">
        <v>33</v>
      </c>
      <c r="G424" t="s">
        <v>46</v>
      </c>
      <c r="H424">
        <v>0.4</v>
      </c>
      <c r="I424" t="s">
        <v>21</v>
      </c>
      <c r="J424">
        <v>14</v>
      </c>
      <c r="L424" t="s">
        <v>25</v>
      </c>
      <c r="M424">
        <v>20</v>
      </c>
      <c r="N424" s="3">
        <f t="shared" si="23"/>
        <v>8.3800000000000008</v>
      </c>
      <c r="O424">
        <f t="shared" si="21"/>
        <v>1018.5892538833716</v>
      </c>
    </row>
    <row r="425" spans="1:15" x14ac:dyDescent="0.25">
      <c r="A425" t="s">
        <v>42</v>
      </c>
      <c r="B425" s="1">
        <v>43642</v>
      </c>
      <c r="C425">
        <v>2019</v>
      </c>
      <c r="D425">
        <v>6</v>
      </c>
      <c r="E425">
        <v>26</v>
      </c>
      <c r="F425" t="s">
        <v>33</v>
      </c>
      <c r="G425" t="s">
        <v>46</v>
      </c>
      <c r="H425">
        <v>0.4</v>
      </c>
      <c r="I425" t="s">
        <v>21</v>
      </c>
      <c r="J425">
        <v>16</v>
      </c>
      <c r="L425" t="s">
        <v>26</v>
      </c>
      <c r="M425">
        <v>7</v>
      </c>
      <c r="N425" s="3">
        <f t="shared" si="23"/>
        <v>9.42</v>
      </c>
      <c r="O425">
        <f t="shared" si="21"/>
        <v>356.50623885918003</v>
      </c>
    </row>
    <row r="426" spans="1:15" x14ac:dyDescent="0.25">
      <c r="A426" t="s">
        <v>42</v>
      </c>
      <c r="B426" s="1">
        <v>43642</v>
      </c>
      <c r="C426">
        <v>2019</v>
      </c>
      <c r="D426">
        <v>6</v>
      </c>
      <c r="E426">
        <v>26</v>
      </c>
      <c r="F426" t="s">
        <v>33</v>
      </c>
      <c r="G426" t="s">
        <v>46</v>
      </c>
      <c r="H426">
        <v>0.4</v>
      </c>
      <c r="I426" t="s">
        <v>21</v>
      </c>
      <c r="J426">
        <v>16</v>
      </c>
      <c r="L426" t="s">
        <v>25</v>
      </c>
      <c r="M426">
        <v>6</v>
      </c>
      <c r="N426" s="3">
        <f t="shared" si="23"/>
        <v>9.42</v>
      </c>
      <c r="O426">
        <f t="shared" si="21"/>
        <v>305.57677616501144</v>
      </c>
    </row>
    <row r="427" spans="1:15" x14ac:dyDescent="0.25">
      <c r="A427" t="s">
        <v>42</v>
      </c>
      <c r="B427" s="1">
        <v>43642</v>
      </c>
      <c r="C427">
        <v>2019</v>
      </c>
      <c r="D427">
        <v>6</v>
      </c>
      <c r="E427">
        <v>26</v>
      </c>
      <c r="F427" t="s">
        <v>33</v>
      </c>
      <c r="G427" t="s">
        <v>46</v>
      </c>
      <c r="H427">
        <v>0.4</v>
      </c>
      <c r="I427" t="s">
        <v>21</v>
      </c>
      <c r="J427">
        <v>18</v>
      </c>
      <c r="L427" t="s">
        <v>26</v>
      </c>
      <c r="M427">
        <v>4</v>
      </c>
      <c r="N427" s="3">
        <f t="shared" si="23"/>
        <v>10.459999999999999</v>
      </c>
      <c r="O427">
        <f t="shared" si="21"/>
        <v>203.71785077667431</v>
      </c>
    </row>
    <row r="428" spans="1:15" x14ac:dyDescent="0.25">
      <c r="A428" t="s">
        <v>42</v>
      </c>
      <c r="B428" s="1">
        <v>43642</v>
      </c>
      <c r="C428">
        <v>2019</v>
      </c>
      <c r="D428">
        <v>6</v>
      </c>
      <c r="E428">
        <v>26</v>
      </c>
      <c r="F428" t="s">
        <v>33</v>
      </c>
      <c r="G428" t="s">
        <v>46</v>
      </c>
      <c r="H428">
        <v>0.4</v>
      </c>
      <c r="I428" t="s">
        <v>21</v>
      </c>
      <c r="J428">
        <v>24</v>
      </c>
      <c r="K428" t="s">
        <v>22</v>
      </c>
      <c r="L428" t="s">
        <v>23</v>
      </c>
      <c r="M428">
        <v>1</v>
      </c>
      <c r="N428" s="3">
        <f t="shared" si="23"/>
        <v>13.58</v>
      </c>
      <c r="O428">
        <f t="shared" si="21"/>
        <v>50.929462694168578</v>
      </c>
    </row>
    <row r="429" spans="1:15" x14ac:dyDescent="0.25">
      <c r="A429" t="s">
        <v>42</v>
      </c>
      <c r="B429" s="1">
        <v>43642</v>
      </c>
      <c r="C429">
        <v>2019</v>
      </c>
      <c r="D429">
        <v>6</v>
      </c>
      <c r="E429">
        <v>26</v>
      </c>
      <c r="F429" t="s">
        <v>33</v>
      </c>
      <c r="G429" t="s">
        <v>46</v>
      </c>
      <c r="H429">
        <v>0.4</v>
      </c>
      <c r="I429" t="s">
        <v>21</v>
      </c>
      <c r="J429">
        <v>28</v>
      </c>
      <c r="K429" t="s">
        <v>47</v>
      </c>
      <c r="L429" t="s">
        <v>23</v>
      </c>
      <c r="M429">
        <v>1</v>
      </c>
      <c r="N429" s="3">
        <f t="shared" si="23"/>
        <v>15.66</v>
      </c>
      <c r="O429">
        <f t="shared" si="21"/>
        <v>50.929462694168578</v>
      </c>
    </row>
    <row r="430" spans="1:15" x14ac:dyDescent="0.25">
      <c r="A430" t="s">
        <v>42</v>
      </c>
      <c r="B430" s="1">
        <v>43642</v>
      </c>
      <c r="C430">
        <v>2019</v>
      </c>
      <c r="D430">
        <v>6</v>
      </c>
      <c r="E430">
        <v>26</v>
      </c>
      <c r="F430" t="s">
        <v>33</v>
      </c>
      <c r="G430" t="s">
        <v>46</v>
      </c>
      <c r="H430">
        <v>0.4</v>
      </c>
      <c r="I430" t="s">
        <v>21</v>
      </c>
      <c r="J430">
        <v>28</v>
      </c>
      <c r="K430" t="s">
        <v>22</v>
      </c>
      <c r="L430" t="s">
        <v>23</v>
      </c>
      <c r="M430">
        <v>1</v>
      </c>
      <c r="N430" s="3">
        <f t="shared" si="23"/>
        <v>15.66</v>
      </c>
      <c r="O430">
        <f t="shared" si="21"/>
        <v>50.929462694168578</v>
      </c>
    </row>
    <row r="431" spans="1:15" x14ac:dyDescent="0.25">
      <c r="A431" t="s">
        <v>42</v>
      </c>
      <c r="B431" s="1">
        <v>43642</v>
      </c>
      <c r="C431">
        <v>2019</v>
      </c>
      <c r="D431">
        <v>6</v>
      </c>
      <c r="E431">
        <v>26</v>
      </c>
      <c r="F431" t="s">
        <v>33</v>
      </c>
      <c r="G431" t="s">
        <v>46</v>
      </c>
      <c r="H431">
        <v>0.4</v>
      </c>
      <c r="I431" t="s">
        <v>21</v>
      </c>
      <c r="J431">
        <v>30</v>
      </c>
      <c r="K431" t="s">
        <v>22</v>
      </c>
      <c r="L431" t="s">
        <v>23</v>
      </c>
      <c r="M431">
        <v>2</v>
      </c>
      <c r="N431" s="3">
        <f t="shared" si="23"/>
        <v>16.700000000000003</v>
      </c>
      <c r="O431">
        <f t="shared" si="21"/>
        <v>101.85892538833716</v>
      </c>
    </row>
    <row r="432" spans="1:15" x14ac:dyDescent="0.25">
      <c r="A432" t="s">
        <v>42</v>
      </c>
      <c r="B432" s="1">
        <v>43642</v>
      </c>
      <c r="C432">
        <v>2019</v>
      </c>
      <c r="D432">
        <v>6</v>
      </c>
      <c r="E432">
        <v>26</v>
      </c>
      <c r="F432" t="s">
        <v>33</v>
      </c>
      <c r="G432" t="s">
        <v>46</v>
      </c>
      <c r="H432">
        <v>0.4</v>
      </c>
      <c r="I432" t="s">
        <v>21</v>
      </c>
      <c r="J432">
        <v>30</v>
      </c>
      <c r="L432" t="s">
        <v>25</v>
      </c>
      <c r="M432">
        <v>2</v>
      </c>
      <c r="N432" s="3">
        <f t="shared" si="23"/>
        <v>16.700000000000003</v>
      </c>
      <c r="O432">
        <f t="shared" si="21"/>
        <v>101.85892538833716</v>
      </c>
    </row>
    <row r="433" spans="1:15" x14ac:dyDescent="0.25">
      <c r="A433" t="s">
        <v>42</v>
      </c>
      <c r="B433" s="1">
        <v>43642</v>
      </c>
      <c r="C433">
        <v>2019</v>
      </c>
      <c r="D433">
        <v>6</v>
      </c>
      <c r="E433">
        <v>26</v>
      </c>
      <c r="F433" t="s">
        <v>33</v>
      </c>
      <c r="G433" t="s">
        <v>46</v>
      </c>
      <c r="H433">
        <v>0.4</v>
      </c>
      <c r="I433" t="s">
        <v>21</v>
      </c>
      <c r="J433">
        <v>32</v>
      </c>
      <c r="K433" t="s">
        <v>22</v>
      </c>
      <c r="L433" t="s">
        <v>23</v>
      </c>
      <c r="M433">
        <v>1</v>
      </c>
      <c r="N433" s="3">
        <f t="shared" si="23"/>
        <v>17.740000000000002</v>
      </c>
      <c r="O433">
        <f t="shared" si="21"/>
        <v>50.929462694168578</v>
      </c>
    </row>
    <row r="434" spans="1:15" x14ac:dyDescent="0.25">
      <c r="A434" t="s">
        <v>42</v>
      </c>
      <c r="B434" s="1">
        <v>43642</v>
      </c>
      <c r="C434">
        <v>2019</v>
      </c>
      <c r="D434">
        <v>6</v>
      </c>
      <c r="E434">
        <v>26</v>
      </c>
      <c r="F434" t="s">
        <v>33</v>
      </c>
      <c r="G434" t="s">
        <v>46</v>
      </c>
      <c r="H434">
        <v>0.4</v>
      </c>
      <c r="I434" t="s">
        <v>21</v>
      </c>
      <c r="J434">
        <v>36</v>
      </c>
      <c r="K434" t="s">
        <v>22</v>
      </c>
      <c r="L434" t="s">
        <v>23</v>
      </c>
      <c r="M434">
        <v>1</v>
      </c>
      <c r="N434" s="3">
        <f t="shared" si="23"/>
        <v>19.82</v>
      </c>
      <c r="O434">
        <f t="shared" si="21"/>
        <v>50.929462694168578</v>
      </c>
    </row>
    <row r="435" spans="1:15" x14ac:dyDescent="0.25">
      <c r="A435" t="s">
        <v>42</v>
      </c>
      <c r="B435" s="1">
        <v>43642</v>
      </c>
      <c r="C435">
        <v>2019</v>
      </c>
      <c r="D435">
        <v>6</v>
      </c>
      <c r="E435">
        <v>26</v>
      </c>
      <c r="F435" t="s">
        <v>33</v>
      </c>
      <c r="G435" t="s">
        <v>46</v>
      </c>
      <c r="H435">
        <v>0.4</v>
      </c>
      <c r="I435" t="s">
        <v>21</v>
      </c>
      <c r="J435">
        <v>38</v>
      </c>
      <c r="K435" t="s">
        <v>45</v>
      </c>
      <c r="L435" t="s">
        <v>23</v>
      </c>
      <c r="M435">
        <v>1</v>
      </c>
      <c r="N435" s="3">
        <f t="shared" si="23"/>
        <v>20.860000000000003</v>
      </c>
      <c r="O435">
        <f t="shared" si="21"/>
        <v>50.929462694168578</v>
      </c>
    </row>
    <row r="436" spans="1:15" x14ac:dyDescent="0.25">
      <c r="A436" t="s">
        <v>42</v>
      </c>
      <c r="B436" s="1">
        <v>43642</v>
      </c>
      <c r="C436">
        <v>2019</v>
      </c>
      <c r="D436">
        <v>6</v>
      </c>
      <c r="E436">
        <v>26</v>
      </c>
      <c r="F436" t="s">
        <v>33</v>
      </c>
      <c r="G436" t="s">
        <v>46</v>
      </c>
      <c r="H436">
        <v>0.4</v>
      </c>
      <c r="I436" t="s">
        <v>21</v>
      </c>
      <c r="J436">
        <v>38</v>
      </c>
      <c r="K436" t="s">
        <v>22</v>
      </c>
      <c r="L436" t="s">
        <v>23</v>
      </c>
      <c r="M436">
        <v>1</v>
      </c>
      <c r="N436" s="3">
        <f t="shared" si="23"/>
        <v>20.860000000000003</v>
      </c>
      <c r="O436">
        <f t="shared" si="21"/>
        <v>50.929462694168578</v>
      </c>
    </row>
    <row r="437" spans="1:15" x14ac:dyDescent="0.25">
      <c r="A437" t="s">
        <v>42</v>
      </c>
      <c r="B437" s="1">
        <v>43642</v>
      </c>
      <c r="C437">
        <v>2019</v>
      </c>
      <c r="D437">
        <v>6</v>
      </c>
      <c r="E437">
        <v>26</v>
      </c>
      <c r="F437" t="s">
        <v>33</v>
      </c>
      <c r="G437" t="s">
        <v>46</v>
      </c>
      <c r="H437">
        <v>0.4</v>
      </c>
      <c r="I437" t="s">
        <v>21</v>
      </c>
      <c r="J437">
        <v>40</v>
      </c>
      <c r="K437" t="s">
        <v>24</v>
      </c>
      <c r="L437" t="s">
        <v>23</v>
      </c>
      <c r="M437">
        <v>1</v>
      </c>
      <c r="N437" s="3">
        <f t="shared" si="23"/>
        <v>21.900000000000002</v>
      </c>
      <c r="O437">
        <f t="shared" si="21"/>
        <v>50.929462694168578</v>
      </c>
    </row>
    <row r="438" spans="1:15" x14ac:dyDescent="0.25">
      <c r="A438" t="s">
        <v>42</v>
      </c>
      <c r="B438" s="1">
        <v>43642</v>
      </c>
      <c r="C438">
        <v>2019</v>
      </c>
      <c r="D438">
        <v>6</v>
      </c>
      <c r="E438">
        <v>26</v>
      </c>
      <c r="F438" t="s">
        <v>33</v>
      </c>
      <c r="G438" t="s">
        <v>46</v>
      </c>
      <c r="H438">
        <v>0.4</v>
      </c>
      <c r="I438" t="s">
        <v>21</v>
      </c>
      <c r="J438">
        <v>40</v>
      </c>
      <c r="K438" t="s">
        <v>22</v>
      </c>
      <c r="L438" t="s">
        <v>23</v>
      </c>
      <c r="M438">
        <v>1</v>
      </c>
      <c r="N438" s="3">
        <f t="shared" si="23"/>
        <v>21.900000000000002</v>
      </c>
      <c r="O438">
        <f t="shared" si="21"/>
        <v>50.929462694168578</v>
      </c>
    </row>
    <row r="439" spans="1:15" x14ac:dyDescent="0.25">
      <c r="A439" t="s">
        <v>42</v>
      </c>
      <c r="B439" s="1">
        <v>43642</v>
      </c>
      <c r="C439">
        <v>2019</v>
      </c>
      <c r="D439">
        <v>6</v>
      </c>
      <c r="E439">
        <v>26</v>
      </c>
      <c r="F439" t="s">
        <v>33</v>
      </c>
      <c r="G439" t="s">
        <v>46</v>
      </c>
      <c r="H439">
        <v>0.4</v>
      </c>
      <c r="I439" t="s">
        <v>21</v>
      </c>
      <c r="J439">
        <v>42</v>
      </c>
      <c r="K439" t="s">
        <v>22</v>
      </c>
      <c r="L439" t="s">
        <v>23</v>
      </c>
      <c r="M439">
        <v>1</v>
      </c>
      <c r="N439" s="3">
        <f t="shared" si="23"/>
        <v>22.94</v>
      </c>
      <c r="O439">
        <f t="shared" si="21"/>
        <v>50.929462694168578</v>
      </c>
    </row>
    <row r="440" spans="1:15" x14ac:dyDescent="0.25">
      <c r="A440" t="s">
        <v>42</v>
      </c>
      <c r="B440" s="1">
        <v>43642</v>
      </c>
      <c r="C440">
        <v>2019</v>
      </c>
      <c r="D440">
        <v>6</v>
      </c>
      <c r="E440">
        <v>26</v>
      </c>
      <c r="F440" t="s">
        <v>33</v>
      </c>
      <c r="G440" t="s">
        <v>46</v>
      </c>
      <c r="H440">
        <v>0.4</v>
      </c>
      <c r="I440" t="s">
        <v>21</v>
      </c>
      <c r="J440" t="s">
        <v>67</v>
      </c>
      <c r="L440" t="s">
        <v>52</v>
      </c>
      <c r="M440">
        <v>8</v>
      </c>
      <c r="O440">
        <f t="shared" si="21"/>
        <v>407.43570155334862</v>
      </c>
    </row>
    <row r="441" spans="1:15" x14ac:dyDescent="0.25">
      <c r="A441" t="s">
        <v>42</v>
      </c>
      <c r="B441" s="1">
        <v>43642</v>
      </c>
      <c r="C441">
        <v>2019</v>
      </c>
      <c r="D441">
        <v>6</v>
      </c>
      <c r="E441">
        <v>26</v>
      </c>
      <c r="F441" t="s">
        <v>33</v>
      </c>
      <c r="G441" t="s">
        <v>46</v>
      </c>
      <c r="H441">
        <v>0.4</v>
      </c>
      <c r="I441" t="s">
        <v>21</v>
      </c>
      <c r="J441" t="s">
        <v>67</v>
      </c>
      <c r="K441" t="s">
        <v>22</v>
      </c>
      <c r="L441" t="s">
        <v>52</v>
      </c>
      <c r="M441">
        <v>1</v>
      </c>
      <c r="N441" s="3">
        <v>19.75</v>
      </c>
      <c r="O441">
        <f t="shared" si="21"/>
        <v>50.929462694168578</v>
      </c>
    </row>
    <row r="442" spans="1:15" x14ac:dyDescent="0.25">
      <c r="A442" t="s">
        <v>42</v>
      </c>
      <c r="B442" s="1">
        <v>43642</v>
      </c>
      <c r="C442">
        <v>2019</v>
      </c>
      <c r="D442">
        <v>6</v>
      </c>
      <c r="E442">
        <v>26</v>
      </c>
      <c r="F442" t="s">
        <v>33</v>
      </c>
      <c r="G442" t="s">
        <v>46</v>
      </c>
      <c r="H442">
        <v>0.4</v>
      </c>
      <c r="I442" t="s">
        <v>21</v>
      </c>
      <c r="J442" t="s">
        <v>67</v>
      </c>
      <c r="K442" t="s">
        <v>22</v>
      </c>
      <c r="L442" t="s">
        <v>52</v>
      </c>
      <c r="M442">
        <v>1</v>
      </c>
      <c r="O442">
        <f t="shared" si="21"/>
        <v>50.929462694168578</v>
      </c>
    </row>
    <row r="443" spans="1:15" x14ac:dyDescent="0.25">
      <c r="A443" t="s">
        <v>42</v>
      </c>
      <c r="B443" s="1">
        <v>43642</v>
      </c>
      <c r="C443">
        <v>2019</v>
      </c>
      <c r="D443">
        <v>6</v>
      </c>
      <c r="E443">
        <v>26</v>
      </c>
      <c r="F443" t="s">
        <v>33</v>
      </c>
      <c r="G443" t="s">
        <v>46</v>
      </c>
      <c r="H443">
        <v>0.4</v>
      </c>
      <c r="I443" t="s">
        <v>21</v>
      </c>
      <c r="J443" t="s">
        <v>67</v>
      </c>
      <c r="K443" t="s">
        <v>61</v>
      </c>
      <c r="L443" t="s">
        <v>52</v>
      </c>
      <c r="M443">
        <v>1</v>
      </c>
      <c r="N443" s="3">
        <v>17.829999999999998</v>
      </c>
      <c r="O443">
        <f t="shared" si="21"/>
        <v>50.929462694168578</v>
      </c>
    </row>
    <row r="444" spans="1:15" x14ac:dyDescent="0.25">
      <c r="A444" t="s">
        <v>42</v>
      </c>
      <c r="B444" s="1">
        <v>43642</v>
      </c>
      <c r="C444">
        <v>2019</v>
      </c>
      <c r="D444">
        <v>6</v>
      </c>
      <c r="E444">
        <v>26</v>
      </c>
      <c r="F444" t="s">
        <v>33</v>
      </c>
      <c r="G444" t="s">
        <v>46</v>
      </c>
      <c r="H444">
        <v>0.4</v>
      </c>
      <c r="I444" t="s">
        <v>21</v>
      </c>
      <c r="J444" t="s">
        <v>67</v>
      </c>
      <c r="K444" t="s">
        <v>60</v>
      </c>
      <c r="L444" t="s">
        <v>52</v>
      </c>
      <c r="M444">
        <v>1</v>
      </c>
      <c r="N444" s="3">
        <v>21.43</v>
      </c>
      <c r="O444">
        <f t="shared" si="21"/>
        <v>50.929462694168578</v>
      </c>
    </row>
    <row r="445" spans="1:15" x14ac:dyDescent="0.25">
      <c r="A445" t="s">
        <v>42</v>
      </c>
      <c r="B445" s="1">
        <v>43642</v>
      </c>
      <c r="C445">
        <v>2019</v>
      </c>
      <c r="D445">
        <v>6</v>
      </c>
      <c r="E445">
        <v>26</v>
      </c>
      <c r="F445" t="s">
        <v>33</v>
      </c>
      <c r="G445" t="s">
        <v>46</v>
      </c>
      <c r="H445">
        <v>0.4</v>
      </c>
      <c r="I445" t="s">
        <v>48</v>
      </c>
      <c r="J445" t="s">
        <v>67</v>
      </c>
      <c r="M445">
        <v>1</v>
      </c>
      <c r="O445">
        <f t="shared" si="21"/>
        <v>50.929462694168578</v>
      </c>
    </row>
    <row r="446" spans="1:15" x14ac:dyDescent="0.25">
      <c r="A446" t="s">
        <v>42</v>
      </c>
      <c r="B446" s="1">
        <v>43642</v>
      </c>
      <c r="C446">
        <v>2019</v>
      </c>
      <c r="D446">
        <v>6</v>
      </c>
      <c r="E446">
        <v>26</v>
      </c>
      <c r="F446" t="s">
        <v>35</v>
      </c>
      <c r="G446" t="s">
        <v>43</v>
      </c>
      <c r="H446">
        <v>0.4</v>
      </c>
      <c r="I446" t="s">
        <v>21</v>
      </c>
      <c r="J446">
        <v>4</v>
      </c>
      <c r="L446" t="s">
        <v>28</v>
      </c>
      <c r="M446">
        <v>1</v>
      </c>
      <c r="N446" s="3">
        <f t="shared" ref="N446:N468" si="24">(0.52*J446)+1.1</f>
        <v>3.18</v>
      </c>
      <c r="O446">
        <f t="shared" si="21"/>
        <v>50.929462694168578</v>
      </c>
    </row>
    <row r="447" spans="1:15" x14ac:dyDescent="0.25">
      <c r="A447" t="s">
        <v>42</v>
      </c>
      <c r="B447" s="1">
        <v>43642</v>
      </c>
      <c r="C447">
        <v>2019</v>
      </c>
      <c r="D447">
        <v>6</v>
      </c>
      <c r="E447">
        <v>26</v>
      </c>
      <c r="F447" t="s">
        <v>35</v>
      </c>
      <c r="G447" t="s">
        <v>43</v>
      </c>
      <c r="H447">
        <v>0.4</v>
      </c>
      <c r="I447" t="s">
        <v>21</v>
      </c>
      <c r="J447">
        <v>4</v>
      </c>
      <c r="L447" t="s">
        <v>27</v>
      </c>
      <c r="M447">
        <v>1</v>
      </c>
      <c r="N447" s="3">
        <f t="shared" si="24"/>
        <v>3.18</v>
      </c>
      <c r="O447">
        <f t="shared" si="21"/>
        <v>50.929462694168578</v>
      </c>
    </row>
    <row r="448" spans="1:15" x14ac:dyDescent="0.25">
      <c r="A448" t="s">
        <v>42</v>
      </c>
      <c r="B448" s="1">
        <v>43642</v>
      </c>
      <c r="C448">
        <v>2019</v>
      </c>
      <c r="D448">
        <v>6</v>
      </c>
      <c r="E448">
        <v>26</v>
      </c>
      <c r="F448" t="s">
        <v>35</v>
      </c>
      <c r="G448" t="s">
        <v>43</v>
      </c>
      <c r="H448">
        <v>0.4</v>
      </c>
      <c r="I448" t="s">
        <v>21</v>
      </c>
      <c r="J448">
        <v>6</v>
      </c>
      <c r="L448" t="s">
        <v>28</v>
      </c>
      <c r="M448">
        <v>4</v>
      </c>
      <c r="N448" s="3">
        <f t="shared" si="24"/>
        <v>4.2200000000000006</v>
      </c>
      <c r="O448">
        <f t="shared" si="21"/>
        <v>203.71785077667431</v>
      </c>
    </row>
    <row r="449" spans="1:15" x14ac:dyDescent="0.25">
      <c r="A449" t="s">
        <v>42</v>
      </c>
      <c r="B449" s="1">
        <v>43642</v>
      </c>
      <c r="C449">
        <v>2019</v>
      </c>
      <c r="D449">
        <v>6</v>
      </c>
      <c r="E449">
        <v>26</v>
      </c>
      <c r="F449" t="s">
        <v>35</v>
      </c>
      <c r="G449" t="s">
        <v>43</v>
      </c>
      <c r="H449">
        <v>0.4</v>
      </c>
      <c r="I449" t="s">
        <v>21</v>
      </c>
      <c r="J449">
        <v>6</v>
      </c>
      <c r="L449" t="s">
        <v>27</v>
      </c>
      <c r="M449">
        <v>9</v>
      </c>
      <c r="N449" s="3">
        <f t="shared" si="24"/>
        <v>4.2200000000000006</v>
      </c>
      <c r="O449">
        <f t="shared" si="21"/>
        <v>458.36516424751721</v>
      </c>
    </row>
    <row r="450" spans="1:15" x14ac:dyDescent="0.25">
      <c r="A450" t="s">
        <v>42</v>
      </c>
      <c r="B450" s="1">
        <v>43642</v>
      </c>
      <c r="C450">
        <v>2019</v>
      </c>
      <c r="D450">
        <v>6</v>
      </c>
      <c r="E450">
        <v>26</v>
      </c>
      <c r="F450" t="s">
        <v>35</v>
      </c>
      <c r="G450" t="s">
        <v>43</v>
      </c>
      <c r="H450">
        <v>0.4</v>
      </c>
      <c r="I450" t="s">
        <v>21</v>
      </c>
      <c r="J450">
        <v>8</v>
      </c>
      <c r="L450" t="s">
        <v>27</v>
      </c>
      <c r="M450">
        <v>66</v>
      </c>
      <c r="N450" s="3">
        <f t="shared" si="24"/>
        <v>5.26</v>
      </c>
      <c r="O450">
        <f t="shared" si="21"/>
        <v>3361.3445378151259</v>
      </c>
    </row>
    <row r="451" spans="1:15" x14ac:dyDescent="0.25">
      <c r="A451" t="s">
        <v>42</v>
      </c>
      <c r="B451" s="1">
        <v>43642</v>
      </c>
      <c r="C451">
        <v>2019</v>
      </c>
      <c r="D451">
        <v>6</v>
      </c>
      <c r="E451">
        <v>26</v>
      </c>
      <c r="F451" t="s">
        <v>35</v>
      </c>
      <c r="G451" t="s">
        <v>43</v>
      </c>
      <c r="H451">
        <v>0.4</v>
      </c>
      <c r="I451" t="s">
        <v>21</v>
      </c>
      <c r="J451">
        <v>10</v>
      </c>
      <c r="L451" t="s">
        <v>27</v>
      </c>
      <c r="M451">
        <v>232</v>
      </c>
      <c r="N451" s="3">
        <f t="shared" si="24"/>
        <v>6.3000000000000007</v>
      </c>
      <c r="O451">
        <f t="shared" ref="O451:O514" si="25">M451*(H451/0.007854)</f>
        <v>11815.635345047111</v>
      </c>
    </row>
    <row r="452" spans="1:15" x14ac:dyDescent="0.25">
      <c r="A452" t="s">
        <v>42</v>
      </c>
      <c r="B452" s="1">
        <v>43642</v>
      </c>
      <c r="C452">
        <v>2019</v>
      </c>
      <c r="D452">
        <v>6</v>
      </c>
      <c r="E452">
        <v>26</v>
      </c>
      <c r="F452" t="s">
        <v>35</v>
      </c>
      <c r="G452" t="s">
        <v>43</v>
      </c>
      <c r="H452">
        <v>0.4</v>
      </c>
      <c r="I452" t="s">
        <v>21</v>
      </c>
      <c r="J452">
        <v>12</v>
      </c>
      <c r="L452" t="s">
        <v>26</v>
      </c>
      <c r="M452">
        <v>32</v>
      </c>
      <c r="N452" s="3">
        <f t="shared" si="24"/>
        <v>7.34</v>
      </c>
      <c r="O452">
        <f t="shared" si="25"/>
        <v>1629.7428062133945</v>
      </c>
    </row>
    <row r="453" spans="1:15" x14ac:dyDescent="0.25">
      <c r="A453" t="s">
        <v>42</v>
      </c>
      <c r="B453" s="1">
        <v>43642</v>
      </c>
      <c r="C453">
        <v>2019</v>
      </c>
      <c r="D453">
        <v>6</v>
      </c>
      <c r="E453">
        <v>26</v>
      </c>
      <c r="F453" t="s">
        <v>35</v>
      </c>
      <c r="G453" t="s">
        <v>43</v>
      </c>
      <c r="H453">
        <v>0.4</v>
      </c>
      <c r="I453" t="s">
        <v>21</v>
      </c>
      <c r="J453">
        <v>12</v>
      </c>
      <c r="L453" t="s">
        <v>25</v>
      </c>
      <c r="M453">
        <v>15</v>
      </c>
      <c r="N453" s="3">
        <f t="shared" si="24"/>
        <v>7.34</v>
      </c>
      <c r="O453">
        <f t="shared" si="25"/>
        <v>763.94194041252865</v>
      </c>
    </row>
    <row r="454" spans="1:15" x14ac:dyDescent="0.25">
      <c r="A454" t="s">
        <v>42</v>
      </c>
      <c r="B454" s="1">
        <v>43642</v>
      </c>
      <c r="C454">
        <v>2019</v>
      </c>
      <c r="D454">
        <v>6</v>
      </c>
      <c r="E454">
        <v>26</v>
      </c>
      <c r="F454" t="s">
        <v>35</v>
      </c>
      <c r="G454" t="s">
        <v>43</v>
      </c>
      <c r="H454">
        <v>0.4</v>
      </c>
      <c r="I454" t="s">
        <v>21</v>
      </c>
      <c r="J454">
        <v>14</v>
      </c>
      <c r="L454" t="s">
        <v>26</v>
      </c>
      <c r="M454">
        <v>2</v>
      </c>
      <c r="N454" s="3">
        <f t="shared" si="24"/>
        <v>8.3800000000000008</v>
      </c>
      <c r="O454">
        <f t="shared" si="25"/>
        <v>101.85892538833716</v>
      </c>
    </row>
    <row r="455" spans="1:15" x14ac:dyDescent="0.25">
      <c r="A455" t="s">
        <v>42</v>
      </c>
      <c r="B455" s="1">
        <v>43642</v>
      </c>
      <c r="C455">
        <v>2019</v>
      </c>
      <c r="D455">
        <v>6</v>
      </c>
      <c r="E455">
        <v>26</v>
      </c>
      <c r="F455" t="s">
        <v>35</v>
      </c>
      <c r="G455" t="s">
        <v>43</v>
      </c>
      <c r="H455">
        <v>0.4</v>
      </c>
      <c r="I455" t="s">
        <v>21</v>
      </c>
      <c r="J455">
        <v>14</v>
      </c>
      <c r="L455" t="s">
        <v>25</v>
      </c>
      <c r="M455">
        <v>22</v>
      </c>
      <c r="N455" s="3">
        <f t="shared" si="24"/>
        <v>8.3800000000000008</v>
      </c>
      <c r="O455">
        <f t="shared" si="25"/>
        <v>1120.4481792717088</v>
      </c>
    </row>
    <row r="456" spans="1:15" x14ac:dyDescent="0.25">
      <c r="A456" t="s">
        <v>42</v>
      </c>
      <c r="B456" s="1">
        <v>43642</v>
      </c>
      <c r="C456">
        <v>2019</v>
      </c>
      <c r="D456">
        <v>6</v>
      </c>
      <c r="E456">
        <v>26</v>
      </c>
      <c r="F456" t="s">
        <v>35</v>
      </c>
      <c r="G456" t="s">
        <v>43</v>
      </c>
      <c r="H456">
        <v>0.4</v>
      </c>
      <c r="I456" t="s">
        <v>21</v>
      </c>
      <c r="J456">
        <v>16</v>
      </c>
      <c r="L456" t="s">
        <v>26</v>
      </c>
      <c r="M456">
        <v>3</v>
      </c>
      <c r="N456" s="3">
        <f t="shared" si="24"/>
        <v>9.42</v>
      </c>
      <c r="O456">
        <f t="shared" si="25"/>
        <v>152.78838808250572</v>
      </c>
    </row>
    <row r="457" spans="1:15" x14ac:dyDescent="0.25">
      <c r="A457" t="s">
        <v>42</v>
      </c>
      <c r="B457" s="1">
        <v>43642</v>
      </c>
      <c r="C457">
        <v>2019</v>
      </c>
      <c r="D457">
        <v>6</v>
      </c>
      <c r="E457">
        <v>26</v>
      </c>
      <c r="F457" t="s">
        <v>35</v>
      </c>
      <c r="G457" t="s">
        <v>43</v>
      </c>
      <c r="H457">
        <v>0.4</v>
      </c>
      <c r="I457" t="s">
        <v>21</v>
      </c>
      <c r="J457">
        <v>16</v>
      </c>
      <c r="L457" t="s">
        <v>25</v>
      </c>
      <c r="M457">
        <v>17</v>
      </c>
      <c r="N457" s="3">
        <f t="shared" si="24"/>
        <v>9.42</v>
      </c>
      <c r="O457">
        <f t="shared" si="25"/>
        <v>865.80086580086584</v>
      </c>
    </row>
    <row r="458" spans="1:15" x14ac:dyDescent="0.25">
      <c r="A458" t="s">
        <v>42</v>
      </c>
      <c r="B458" s="1">
        <v>43642</v>
      </c>
      <c r="C458">
        <v>2019</v>
      </c>
      <c r="D458">
        <v>6</v>
      </c>
      <c r="E458">
        <v>26</v>
      </c>
      <c r="F458" t="s">
        <v>35</v>
      </c>
      <c r="G458" t="s">
        <v>43</v>
      </c>
      <c r="H458">
        <v>0.4</v>
      </c>
      <c r="I458" t="s">
        <v>21</v>
      </c>
      <c r="J458">
        <v>18</v>
      </c>
      <c r="L458" t="s">
        <v>25</v>
      </c>
      <c r="M458">
        <v>3</v>
      </c>
      <c r="N458" s="3">
        <f t="shared" si="24"/>
        <v>10.459999999999999</v>
      </c>
      <c r="O458">
        <f t="shared" si="25"/>
        <v>152.78838808250572</v>
      </c>
    </row>
    <row r="459" spans="1:15" x14ac:dyDescent="0.25">
      <c r="A459" t="s">
        <v>42</v>
      </c>
      <c r="B459" s="1">
        <v>43642</v>
      </c>
      <c r="C459">
        <v>2019</v>
      </c>
      <c r="D459">
        <v>6</v>
      </c>
      <c r="E459">
        <v>26</v>
      </c>
      <c r="F459" t="s">
        <v>35</v>
      </c>
      <c r="G459" t="s">
        <v>43</v>
      </c>
      <c r="H459">
        <v>0.4</v>
      </c>
      <c r="I459" t="s">
        <v>21</v>
      </c>
      <c r="J459">
        <v>20</v>
      </c>
      <c r="L459" t="s">
        <v>26</v>
      </c>
      <c r="M459">
        <v>2</v>
      </c>
      <c r="N459" s="3">
        <f t="shared" si="24"/>
        <v>11.5</v>
      </c>
      <c r="O459">
        <f t="shared" si="25"/>
        <v>101.85892538833716</v>
      </c>
    </row>
    <row r="460" spans="1:15" x14ac:dyDescent="0.25">
      <c r="A460" t="s">
        <v>42</v>
      </c>
      <c r="B460" s="1">
        <v>43642</v>
      </c>
      <c r="C460">
        <v>2019</v>
      </c>
      <c r="D460">
        <v>6</v>
      </c>
      <c r="E460">
        <v>26</v>
      </c>
      <c r="F460" t="s">
        <v>35</v>
      </c>
      <c r="G460" t="s">
        <v>43</v>
      </c>
      <c r="H460">
        <v>0.4</v>
      </c>
      <c r="I460" t="s">
        <v>21</v>
      </c>
      <c r="J460">
        <v>20</v>
      </c>
      <c r="L460" t="s">
        <v>25</v>
      </c>
      <c r="M460">
        <v>1</v>
      </c>
      <c r="N460" s="3">
        <f t="shared" si="24"/>
        <v>11.5</v>
      </c>
      <c r="O460">
        <f t="shared" si="25"/>
        <v>50.929462694168578</v>
      </c>
    </row>
    <row r="461" spans="1:15" x14ac:dyDescent="0.25">
      <c r="A461" t="s">
        <v>42</v>
      </c>
      <c r="B461" s="1">
        <v>43642</v>
      </c>
      <c r="C461">
        <v>2019</v>
      </c>
      <c r="D461">
        <v>6</v>
      </c>
      <c r="E461">
        <v>26</v>
      </c>
      <c r="F461" t="s">
        <v>35</v>
      </c>
      <c r="G461" t="s">
        <v>43</v>
      </c>
      <c r="H461">
        <v>0.4</v>
      </c>
      <c r="I461" t="s">
        <v>21</v>
      </c>
      <c r="J461">
        <v>26</v>
      </c>
      <c r="K461" t="s">
        <v>22</v>
      </c>
      <c r="L461" t="s">
        <v>23</v>
      </c>
      <c r="M461">
        <v>2</v>
      </c>
      <c r="N461" s="3">
        <f t="shared" si="24"/>
        <v>14.62</v>
      </c>
      <c r="O461">
        <f t="shared" si="25"/>
        <v>101.85892538833716</v>
      </c>
    </row>
    <row r="462" spans="1:15" x14ac:dyDescent="0.25">
      <c r="A462" t="s">
        <v>42</v>
      </c>
      <c r="B462" s="1">
        <v>43642</v>
      </c>
      <c r="C462">
        <v>2019</v>
      </c>
      <c r="D462">
        <v>6</v>
      </c>
      <c r="E462">
        <v>26</v>
      </c>
      <c r="F462" t="s">
        <v>35</v>
      </c>
      <c r="G462" t="s">
        <v>43</v>
      </c>
      <c r="H462">
        <v>0.4</v>
      </c>
      <c r="I462" t="s">
        <v>21</v>
      </c>
      <c r="J462">
        <v>28</v>
      </c>
      <c r="K462" t="s">
        <v>22</v>
      </c>
      <c r="L462" t="s">
        <v>23</v>
      </c>
      <c r="M462">
        <v>1</v>
      </c>
      <c r="N462" s="3">
        <f t="shared" si="24"/>
        <v>15.66</v>
      </c>
      <c r="O462">
        <f t="shared" si="25"/>
        <v>50.929462694168578</v>
      </c>
    </row>
    <row r="463" spans="1:15" x14ac:dyDescent="0.25">
      <c r="A463" t="s">
        <v>42</v>
      </c>
      <c r="B463" s="1">
        <v>43642</v>
      </c>
      <c r="C463">
        <v>2019</v>
      </c>
      <c r="D463">
        <v>6</v>
      </c>
      <c r="E463">
        <v>26</v>
      </c>
      <c r="F463" t="s">
        <v>35</v>
      </c>
      <c r="G463" t="s">
        <v>43</v>
      </c>
      <c r="H463">
        <v>0.4</v>
      </c>
      <c r="I463" t="s">
        <v>21</v>
      </c>
      <c r="J463">
        <v>30</v>
      </c>
      <c r="K463" t="s">
        <v>22</v>
      </c>
      <c r="L463" t="s">
        <v>23</v>
      </c>
      <c r="M463">
        <v>4</v>
      </c>
      <c r="N463" s="3">
        <f t="shared" si="24"/>
        <v>16.700000000000003</v>
      </c>
      <c r="O463">
        <f t="shared" si="25"/>
        <v>203.71785077667431</v>
      </c>
    </row>
    <row r="464" spans="1:15" x14ac:dyDescent="0.25">
      <c r="A464" t="s">
        <v>42</v>
      </c>
      <c r="B464" s="1">
        <v>43642</v>
      </c>
      <c r="C464">
        <v>2019</v>
      </c>
      <c r="D464">
        <v>6</v>
      </c>
      <c r="E464">
        <v>26</v>
      </c>
      <c r="F464" t="s">
        <v>35</v>
      </c>
      <c r="G464" t="s">
        <v>43</v>
      </c>
      <c r="H464">
        <v>0.4</v>
      </c>
      <c r="I464" t="s">
        <v>21</v>
      </c>
      <c r="J464">
        <v>32</v>
      </c>
      <c r="K464" t="s">
        <v>22</v>
      </c>
      <c r="L464" t="s">
        <v>23</v>
      </c>
      <c r="M464">
        <v>1</v>
      </c>
      <c r="N464" s="3">
        <f t="shared" si="24"/>
        <v>17.740000000000002</v>
      </c>
      <c r="O464">
        <f t="shared" si="25"/>
        <v>50.929462694168578</v>
      </c>
    </row>
    <row r="465" spans="1:15" x14ac:dyDescent="0.25">
      <c r="A465" t="s">
        <v>42</v>
      </c>
      <c r="B465" s="1">
        <v>43642</v>
      </c>
      <c r="C465">
        <v>2019</v>
      </c>
      <c r="D465">
        <v>6</v>
      </c>
      <c r="E465">
        <v>26</v>
      </c>
      <c r="F465" t="s">
        <v>35</v>
      </c>
      <c r="G465" t="s">
        <v>43</v>
      </c>
      <c r="H465">
        <v>0.4</v>
      </c>
      <c r="I465" t="s">
        <v>21</v>
      </c>
      <c r="J465">
        <v>32</v>
      </c>
      <c r="L465" t="s">
        <v>25</v>
      </c>
      <c r="M465">
        <v>1</v>
      </c>
      <c r="N465" s="3">
        <f t="shared" si="24"/>
        <v>17.740000000000002</v>
      </c>
      <c r="O465">
        <f t="shared" si="25"/>
        <v>50.929462694168578</v>
      </c>
    </row>
    <row r="466" spans="1:15" x14ac:dyDescent="0.25">
      <c r="A466" t="s">
        <v>42</v>
      </c>
      <c r="B466" s="1">
        <v>43642</v>
      </c>
      <c r="C466">
        <v>2019</v>
      </c>
      <c r="D466">
        <v>6</v>
      </c>
      <c r="E466">
        <v>26</v>
      </c>
      <c r="F466" t="s">
        <v>35</v>
      </c>
      <c r="G466" t="s">
        <v>43</v>
      </c>
      <c r="H466">
        <v>0.4</v>
      </c>
      <c r="I466" t="s">
        <v>21</v>
      </c>
      <c r="J466">
        <v>36</v>
      </c>
      <c r="K466" t="s">
        <v>22</v>
      </c>
      <c r="L466" t="s">
        <v>23</v>
      </c>
      <c r="M466">
        <v>1</v>
      </c>
      <c r="N466" s="3">
        <f t="shared" si="24"/>
        <v>19.82</v>
      </c>
      <c r="O466">
        <f t="shared" si="25"/>
        <v>50.929462694168578</v>
      </c>
    </row>
    <row r="467" spans="1:15" x14ac:dyDescent="0.25">
      <c r="A467" t="s">
        <v>42</v>
      </c>
      <c r="B467" s="1">
        <v>43642</v>
      </c>
      <c r="C467">
        <v>2019</v>
      </c>
      <c r="D467">
        <v>6</v>
      </c>
      <c r="E467">
        <v>26</v>
      </c>
      <c r="F467" t="s">
        <v>35</v>
      </c>
      <c r="G467" t="s">
        <v>43</v>
      </c>
      <c r="H467">
        <v>0.4</v>
      </c>
      <c r="I467" t="s">
        <v>21</v>
      </c>
      <c r="J467">
        <v>38</v>
      </c>
      <c r="K467" t="s">
        <v>24</v>
      </c>
      <c r="L467" t="s">
        <v>23</v>
      </c>
      <c r="M467">
        <v>1</v>
      </c>
      <c r="N467" s="3">
        <f t="shared" si="24"/>
        <v>20.860000000000003</v>
      </c>
      <c r="O467">
        <f t="shared" si="25"/>
        <v>50.929462694168578</v>
      </c>
    </row>
    <row r="468" spans="1:15" x14ac:dyDescent="0.25">
      <c r="A468" t="s">
        <v>42</v>
      </c>
      <c r="B468" s="1">
        <v>43642</v>
      </c>
      <c r="C468">
        <v>2019</v>
      </c>
      <c r="D468">
        <v>6</v>
      </c>
      <c r="E468">
        <v>26</v>
      </c>
      <c r="F468" t="s">
        <v>35</v>
      </c>
      <c r="G468" t="s">
        <v>43</v>
      </c>
      <c r="H468">
        <v>0.4</v>
      </c>
      <c r="J468">
        <v>42</v>
      </c>
      <c r="K468" t="s">
        <v>22</v>
      </c>
      <c r="L468" t="s">
        <v>23</v>
      </c>
      <c r="M468">
        <v>1</v>
      </c>
      <c r="N468" s="3">
        <f t="shared" si="24"/>
        <v>22.94</v>
      </c>
      <c r="O468">
        <f t="shared" si="25"/>
        <v>50.929462694168578</v>
      </c>
    </row>
    <row r="469" spans="1:15" x14ac:dyDescent="0.25">
      <c r="A469" t="s">
        <v>42</v>
      </c>
      <c r="B469" s="1">
        <v>43642</v>
      </c>
      <c r="C469">
        <v>2019</v>
      </c>
      <c r="D469">
        <v>6</v>
      </c>
      <c r="E469">
        <v>26</v>
      </c>
      <c r="F469" t="s">
        <v>35</v>
      </c>
      <c r="G469" t="s">
        <v>43</v>
      </c>
      <c r="H469">
        <v>0.4</v>
      </c>
      <c r="I469" t="s">
        <v>21</v>
      </c>
      <c r="J469" t="s">
        <v>67</v>
      </c>
      <c r="L469" t="s">
        <v>52</v>
      </c>
      <c r="M469">
        <v>7</v>
      </c>
      <c r="O469">
        <f t="shared" si="25"/>
        <v>356.50623885918003</v>
      </c>
    </row>
    <row r="470" spans="1:15" x14ac:dyDescent="0.25">
      <c r="A470" t="s">
        <v>42</v>
      </c>
      <c r="B470" s="1">
        <v>43642</v>
      </c>
      <c r="C470">
        <v>2019</v>
      </c>
      <c r="D470">
        <v>6</v>
      </c>
      <c r="E470">
        <v>26</v>
      </c>
      <c r="F470" t="s">
        <v>35</v>
      </c>
      <c r="G470" t="s">
        <v>43</v>
      </c>
      <c r="H470">
        <v>0.4</v>
      </c>
      <c r="I470" t="s">
        <v>34</v>
      </c>
      <c r="J470" t="s">
        <v>67</v>
      </c>
      <c r="M470">
        <v>1</v>
      </c>
      <c r="N470" s="3">
        <v>15.94</v>
      </c>
      <c r="O470">
        <f t="shared" si="25"/>
        <v>50.929462694168578</v>
      </c>
    </row>
    <row r="471" spans="1:15" x14ac:dyDescent="0.25">
      <c r="A471" t="s">
        <v>42</v>
      </c>
      <c r="B471" s="1">
        <v>43713</v>
      </c>
      <c r="C471">
        <v>2019</v>
      </c>
      <c r="D471">
        <v>9</v>
      </c>
      <c r="E471">
        <v>5</v>
      </c>
      <c r="F471" t="s">
        <v>20</v>
      </c>
      <c r="G471" t="s">
        <v>43</v>
      </c>
      <c r="H471">
        <v>0.5</v>
      </c>
      <c r="I471" t="s">
        <v>21</v>
      </c>
      <c r="J471">
        <v>4</v>
      </c>
      <c r="L471" t="s">
        <v>28</v>
      </c>
      <c r="M471">
        <v>2</v>
      </c>
      <c r="N471" s="3">
        <f t="shared" ref="N471:N488" si="26">(0.52*J471)+1.1</f>
        <v>3.18</v>
      </c>
      <c r="O471">
        <f t="shared" si="25"/>
        <v>127.32365673542144</v>
      </c>
    </row>
    <row r="472" spans="1:15" x14ac:dyDescent="0.25">
      <c r="A472" t="s">
        <v>42</v>
      </c>
      <c r="B472" s="1">
        <v>43713</v>
      </c>
      <c r="C472">
        <v>2019</v>
      </c>
      <c r="D472">
        <v>9</v>
      </c>
      <c r="E472">
        <v>5</v>
      </c>
      <c r="F472" t="s">
        <v>20</v>
      </c>
      <c r="G472" t="s">
        <v>43</v>
      </c>
      <c r="H472">
        <v>0.5</v>
      </c>
      <c r="I472" t="s">
        <v>21</v>
      </c>
      <c r="J472">
        <v>6</v>
      </c>
      <c r="L472" t="s">
        <v>28</v>
      </c>
      <c r="M472">
        <v>1</v>
      </c>
      <c r="N472" s="3">
        <f t="shared" si="26"/>
        <v>4.2200000000000006</v>
      </c>
      <c r="O472">
        <f t="shared" si="25"/>
        <v>63.661828367710719</v>
      </c>
    </row>
    <row r="473" spans="1:15" x14ac:dyDescent="0.25">
      <c r="A473" t="s">
        <v>42</v>
      </c>
      <c r="B473" s="1">
        <v>43713</v>
      </c>
      <c r="C473">
        <v>2019</v>
      </c>
      <c r="D473">
        <v>9</v>
      </c>
      <c r="E473">
        <v>5</v>
      </c>
      <c r="F473" t="s">
        <v>20</v>
      </c>
      <c r="G473" t="s">
        <v>43</v>
      </c>
      <c r="H473">
        <v>0.5</v>
      </c>
      <c r="I473" t="s">
        <v>21</v>
      </c>
      <c r="J473">
        <v>6</v>
      </c>
      <c r="L473" t="s">
        <v>27</v>
      </c>
      <c r="M473">
        <v>1</v>
      </c>
      <c r="N473" s="3">
        <f t="shared" si="26"/>
        <v>4.2200000000000006</v>
      </c>
      <c r="O473">
        <f t="shared" si="25"/>
        <v>63.661828367710719</v>
      </c>
    </row>
    <row r="474" spans="1:15" x14ac:dyDescent="0.25">
      <c r="A474" t="s">
        <v>42</v>
      </c>
      <c r="B474" s="1">
        <v>43713</v>
      </c>
      <c r="C474">
        <v>2019</v>
      </c>
      <c r="D474">
        <v>9</v>
      </c>
      <c r="E474">
        <v>5</v>
      </c>
      <c r="F474" t="s">
        <v>20</v>
      </c>
      <c r="G474" t="s">
        <v>43</v>
      </c>
      <c r="H474">
        <v>0.5</v>
      </c>
      <c r="I474" t="s">
        <v>21</v>
      </c>
      <c r="J474">
        <v>10</v>
      </c>
      <c r="L474" t="s">
        <v>27</v>
      </c>
      <c r="M474">
        <v>4</v>
      </c>
      <c r="N474" s="3">
        <f t="shared" si="26"/>
        <v>6.3000000000000007</v>
      </c>
      <c r="O474">
        <f t="shared" si="25"/>
        <v>254.64731347084287</v>
      </c>
    </row>
    <row r="475" spans="1:15" x14ac:dyDescent="0.25">
      <c r="A475" t="s">
        <v>42</v>
      </c>
      <c r="B475" s="1">
        <v>43713</v>
      </c>
      <c r="C475">
        <v>2019</v>
      </c>
      <c r="D475">
        <v>9</v>
      </c>
      <c r="E475">
        <v>5</v>
      </c>
      <c r="F475" t="s">
        <v>20</v>
      </c>
      <c r="G475" t="s">
        <v>43</v>
      </c>
      <c r="H475">
        <v>0.5</v>
      </c>
      <c r="I475" t="s">
        <v>21</v>
      </c>
      <c r="J475">
        <v>12</v>
      </c>
      <c r="L475" t="s">
        <v>26</v>
      </c>
      <c r="M475">
        <v>6</v>
      </c>
      <c r="N475" s="3">
        <f t="shared" si="26"/>
        <v>7.34</v>
      </c>
      <c r="O475">
        <f t="shared" si="25"/>
        <v>381.97097020626433</v>
      </c>
    </row>
    <row r="476" spans="1:15" x14ac:dyDescent="0.25">
      <c r="A476" t="s">
        <v>42</v>
      </c>
      <c r="B476" s="1">
        <v>43713</v>
      </c>
      <c r="C476">
        <v>2019</v>
      </c>
      <c r="D476">
        <v>9</v>
      </c>
      <c r="E476">
        <v>5</v>
      </c>
      <c r="F476" t="s">
        <v>20</v>
      </c>
      <c r="G476" t="s">
        <v>43</v>
      </c>
      <c r="H476">
        <v>0.5</v>
      </c>
      <c r="I476" t="s">
        <v>21</v>
      </c>
      <c r="J476">
        <v>14</v>
      </c>
      <c r="L476" t="s">
        <v>26</v>
      </c>
      <c r="M476">
        <v>14</v>
      </c>
      <c r="N476" s="3">
        <f t="shared" si="26"/>
        <v>8.3800000000000008</v>
      </c>
      <c r="O476">
        <f t="shared" si="25"/>
        <v>891.26559714795007</v>
      </c>
    </row>
    <row r="477" spans="1:15" x14ac:dyDescent="0.25">
      <c r="A477" t="s">
        <v>42</v>
      </c>
      <c r="B477" s="1">
        <v>43713</v>
      </c>
      <c r="C477">
        <v>2019</v>
      </c>
      <c r="D477">
        <v>9</v>
      </c>
      <c r="E477">
        <v>5</v>
      </c>
      <c r="F477" t="s">
        <v>20</v>
      </c>
      <c r="G477" t="s">
        <v>43</v>
      </c>
      <c r="H477">
        <v>0.5</v>
      </c>
      <c r="I477" t="s">
        <v>21</v>
      </c>
      <c r="J477">
        <v>14</v>
      </c>
      <c r="L477" t="s">
        <v>25</v>
      </c>
      <c r="M477">
        <v>1</v>
      </c>
      <c r="N477" s="3">
        <f t="shared" si="26"/>
        <v>8.3800000000000008</v>
      </c>
      <c r="O477">
        <f t="shared" si="25"/>
        <v>63.661828367710719</v>
      </c>
    </row>
    <row r="478" spans="1:15" x14ac:dyDescent="0.25">
      <c r="A478" t="s">
        <v>42</v>
      </c>
      <c r="B478" s="1">
        <v>43713</v>
      </c>
      <c r="C478">
        <v>2019</v>
      </c>
      <c r="D478">
        <v>9</v>
      </c>
      <c r="E478">
        <v>5</v>
      </c>
      <c r="F478" t="s">
        <v>20</v>
      </c>
      <c r="G478" t="s">
        <v>43</v>
      </c>
      <c r="H478">
        <v>0.5</v>
      </c>
      <c r="I478" t="s">
        <v>21</v>
      </c>
      <c r="J478">
        <v>16</v>
      </c>
      <c r="L478" t="s">
        <v>26</v>
      </c>
      <c r="M478">
        <v>2</v>
      </c>
      <c r="N478" s="3">
        <f t="shared" si="26"/>
        <v>9.42</v>
      </c>
      <c r="O478">
        <f t="shared" si="25"/>
        <v>127.32365673542144</v>
      </c>
    </row>
    <row r="479" spans="1:15" x14ac:dyDescent="0.25">
      <c r="A479" t="s">
        <v>42</v>
      </c>
      <c r="B479" s="1">
        <v>43713</v>
      </c>
      <c r="C479">
        <v>2019</v>
      </c>
      <c r="D479">
        <v>9</v>
      </c>
      <c r="E479">
        <v>5</v>
      </c>
      <c r="F479" t="s">
        <v>20</v>
      </c>
      <c r="G479" t="s">
        <v>43</v>
      </c>
      <c r="H479">
        <v>0.5</v>
      </c>
      <c r="I479" t="s">
        <v>21</v>
      </c>
      <c r="J479">
        <v>16</v>
      </c>
      <c r="L479" t="s">
        <v>25</v>
      </c>
      <c r="M479">
        <v>6</v>
      </c>
      <c r="N479" s="3">
        <f t="shared" si="26"/>
        <v>9.42</v>
      </c>
      <c r="O479">
        <f t="shared" si="25"/>
        <v>381.97097020626433</v>
      </c>
    </row>
    <row r="480" spans="1:15" x14ac:dyDescent="0.25">
      <c r="A480" t="s">
        <v>42</v>
      </c>
      <c r="B480" s="1">
        <v>43713</v>
      </c>
      <c r="C480">
        <v>2019</v>
      </c>
      <c r="D480">
        <v>9</v>
      </c>
      <c r="E480">
        <v>5</v>
      </c>
      <c r="F480" t="s">
        <v>20</v>
      </c>
      <c r="G480" t="s">
        <v>43</v>
      </c>
      <c r="H480">
        <v>0.5</v>
      </c>
      <c r="I480" t="s">
        <v>21</v>
      </c>
      <c r="J480">
        <v>18</v>
      </c>
      <c r="L480" t="s">
        <v>26</v>
      </c>
      <c r="M480">
        <v>2</v>
      </c>
      <c r="N480" s="3">
        <f t="shared" si="26"/>
        <v>10.459999999999999</v>
      </c>
      <c r="O480">
        <f t="shared" si="25"/>
        <v>127.32365673542144</v>
      </c>
    </row>
    <row r="481" spans="1:15" x14ac:dyDescent="0.25">
      <c r="A481" t="s">
        <v>42</v>
      </c>
      <c r="B481" s="1">
        <v>43713</v>
      </c>
      <c r="C481">
        <v>2019</v>
      </c>
      <c r="D481">
        <v>9</v>
      </c>
      <c r="E481">
        <v>5</v>
      </c>
      <c r="F481" t="s">
        <v>20</v>
      </c>
      <c r="G481" t="s">
        <v>43</v>
      </c>
      <c r="H481">
        <v>0.5</v>
      </c>
      <c r="I481" t="s">
        <v>21</v>
      </c>
      <c r="J481">
        <v>18</v>
      </c>
      <c r="L481" t="s">
        <v>25</v>
      </c>
      <c r="M481">
        <v>3</v>
      </c>
      <c r="N481" s="3">
        <f t="shared" si="26"/>
        <v>10.459999999999999</v>
      </c>
      <c r="O481">
        <f t="shared" si="25"/>
        <v>190.98548510313216</v>
      </c>
    </row>
    <row r="482" spans="1:15" x14ac:dyDescent="0.25">
      <c r="A482" t="s">
        <v>42</v>
      </c>
      <c r="B482" s="1">
        <v>43713</v>
      </c>
      <c r="C482">
        <v>2019</v>
      </c>
      <c r="D482">
        <v>9</v>
      </c>
      <c r="E482">
        <v>5</v>
      </c>
      <c r="F482" t="s">
        <v>20</v>
      </c>
      <c r="G482" t="s">
        <v>43</v>
      </c>
      <c r="H482">
        <v>0.5</v>
      </c>
      <c r="I482" t="s">
        <v>21</v>
      </c>
      <c r="J482">
        <v>20</v>
      </c>
      <c r="L482" t="s">
        <v>25</v>
      </c>
      <c r="M482">
        <v>16</v>
      </c>
      <c r="N482" s="3">
        <f t="shared" si="26"/>
        <v>11.5</v>
      </c>
      <c r="O482">
        <f t="shared" si="25"/>
        <v>1018.5892538833715</v>
      </c>
    </row>
    <row r="483" spans="1:15" x14ac:dyDescent="0.25">
      <c r="A483" t="s">
        <v>42</v>
      </c>
      <c r="B483" s="1">
        <v>43713</v>
      </c>
      <c r="C483">
        <v>2019</v>
      </c>
      <c r="D483">
        <v>9</v>
      </c>
      <c r="E483">
        <v>5</v>
      </c>
      <c r="F483" t="s">
        <v>20</v>
      </c>
      <c r="G483" t="s">
        <v>43</v>
      </c>
      <c r="H483">
        <v>0.5</v>
      </c>
      <c r="I483" t="s">
        <v>21</v>
      </c>
      <c r="J483">
        <v>22</v>
      </c>
      <c r="K483" t="s">
        <v>22</v>
      </c>
      <c r="L483" t="s">
        <v>23</v>
      </c>
      <c r="M483">
        <v>1</v>
      </c>
      <c r="N483" s="3">
        <f t="shared" si="26"/>
        <v>12.540000000000001</v>
      </c>
      <c r="O483">
        <f t="shared" si="25"/>
        <v>63.661828367710719</v>
      </c>
    </row>
    <row r="484" spans="1:15" x14ac:dyDescent="0.25">
      <c r="A484" t="s">
        <v>42</v>
      </c>
      <c r="B484" s="1">
        <v>43713</v>
      </c>
      <c r="C484">
        <v>2019</v>
      </c>
      <c r="D484">
        <v>9</v>
      </c>
      <c r="E484">
        <v>5</v>
      </c>
      <c r="F484" t="s">
        <v>20</v>
      </c>
      <c r="G484" t="s">
        <v>43</v>
      </c>
      <c r="H484">
        <v>0.5</v>
      </c>
      <c r="I484" t="s">
        <v>21</v>
      </c>
      <c r="J484">
        <v>22</v>
      </c>
      <c r="L484" t="s">
        <v>25</v>
      </c>
      <c r="M484">
        <v>14</v>
      </c>
      <c r="N484" s="3">
        <f t="shared" si="26"/>
        <v>12.540000000000001</v>
      </c>
      <c r="O484">
        <f t="shared" si="25"/>
        <v>891.26559714795007</v>
      </c>
    </row>
    <row r="485" spans="1:15" x14ac:dyDescent="0.25">
      <c r="A485" t="s">
        <v>42</v>
      </c>
      <c r="B485" s="1">
        <v>43713</v>
      </c>
      <c r="C485">
        <v>2019</v>
      </c>
      <c r="D485">
        <v>9</v>
      </c>
      <c r="E485">
        <v>5</v>
      </c>
      <c r="F485" t="s">
        <v>20</v>
      </c>
      <c r="G485" t="s">
        <v>43</v>
      </c>
      <c r="H485">
        <v>0.5</v>
      </c>
      <c r="I485" t="s">
        <v>21</v>
      </c>
      <c r="J485">
        <v>24</v>
      </c>
      <c r="K485" t="s">
        <v>22</v>
      </c>
      <c r="L485" t="s">
        <v>23</v>
      </c>
      <c r="M485">
        <v>3</v>
      </c>
      <c r="N485" s="3">
        <f t="shared" si="26"/>
        <v>13.58</v>
      </c>
      <c r="O485">
        <f t="shared" si="25"/>
        <v>190.98548510313216</v>
      </c>
    </row>
    <row r="486" spans="1:15" x14ac:dyDescent="0.25">
      <c r="A486" t="s">
        <v>42</v>
      </c>
      <c r="B486" s="1">
        <v>43713</v>
      </c>
      <c r="C486">
        <v>2019</v>
      </c>
      <c r="D486">
        <v>9</v>
      </c>
      <c r="E486">
        <v>5</v>
      </c>
      <c r="F486" t="s">
        <v>20</v>
      </c>
      <c r="G486" t="s">
        <v>43</v>
      </c>
      <c r="H486">
        <v>0.5</v>
      </c>
      <c r="I486" t="s">
        <v>21</v>
      </c>
      <c r="J486">
        <v>24</v>
      </c>
      <c r="L486" t="s">
        <v>25</v>
      </c>
      <c r="M486">
        <v>4</v>
      </c>
      <c r="N486" s="3">
        <f t="shared" si="26"/>
        <v>13.58</v>
      </c>
      <c r="O486">
        <f t="shared" si="25"/>
        <v>254.64731347084287</v>
      </c>
    </row>
    <row r="487" spans="1:15" x14ac:dyDescent="0.25">
      <c r="A487" t="s">
        <v>42</v>
      </c>
      <c r="B487" s="1">
        <v>43713</v>
      </c>
      <c r="C487">
        <v>2019</v>
      </c>
      <c r="D487">
        <v>9</v>
      </c>
      <c r="E487">
        <v>5</v>
      </c>
      <c r="F487" t="s">
        <v>20</v>
      </c>
      <c r="G487" t="s">
        <v>43</v>
      </c>
      <c r="H487">
        <v>0.5</v>
      </c>
      <c r="I487" t="s">
        <v>21</v>
      </c>
      <c r="J487">
        <v>28</v>
      </c>
      <c r="K487" t="s">
        <v>22</v>
      </c>
      <c r="L487" t="s">
        <v>23</v>
      </c>
      <c r="M487">
        <v>1</v>
      </c>
      <c r="N487" s="3">
        <f t="shared" si="26"/>
        <v>15.66</v>
      </c>
      <c r="O487">
        <f t="shared" si="25"/>
        <v>63.661828367710719</v>
      </c>
    </row>
    <row r="488" spans="1:15" x14ac:dyDescent="0.25">
      <c r="A488" t="s">
        <v>42</v>
      </c>
      <c r="B488" s="1">
        <v>43713</v>
      </c>
      <c r="C488">
        <v>2019</v>
      </c>
      <c r="D488">
        <v>9</v>
      </c>
      <c r="E488">
        <v>5</v>
      </c>
      <c r="F488" t="s">
        <v>20</v>
      </c>
      <c r="G488" t="s">
        <v>43</v>
      </c>
      <c r="H488">
        <v>0.5</v>
      </c>
      <c r="I488" t="s">
        <v>21</v>
      </c>
      <c r="J488">
        <v>36</v>
      </c>
      <c r="K488" t="s">
        <v>22</v>
      </c>
      <c r="L488" t="s">
        <v>23</v>
      </c>
      <c r="M488">
        <v>1</v>
      </c>
      <c r="N488" s="3">
        <f t="shared" si="26"/>
        <v>19.82</v>
      </c>
      <c r="O488">
        <f t="shared" si="25"/>
        <v>63.661828367710719</v>
      </c>
    </row>
    <row r="489" spans="1:15" x14ac:dyDescent="0.25">
      <c r="A489" t="s">
        <v>42</v>
      </c>
      <c r="B489" s="1">
        <v>43713</v>
      </c>
      <c r="C489">
        <v>2019</v>
      </c>
      <c r="D489">
        <v>9</v>
      </c>
      <c r="E489">
        <v>5</v>
      </c>
      <c r="F489" t="s">
        <v>20</v>
      </c>
      <c r="G489" t="s">
        <v>43</v>
      </c>
      <c r="H489">
        <v>0.5</v>
      </c>
      <c r="I489" t="s">
        <v>21</v>
      </c>
      <c r="J489" t="s">
        <v>67</v>
      </c>
      <c r="L489" t="s">
        <v>52</v>
      </c>
      <c r="M489">
        <v>1</v>
      </c>
      <c r="O489">
        <f t="shared" si="25"/>
        <v>63.661828367710719</v>
      </c>
    </row>
    <row r="490" spans="1:15" x14ac:dyDescent="0.25">
      <c r="A490" t="s">
        <v>42</v>
      </c>
      <c r="B490" s="1">
        <v>43713</v>
      </c>
      <c r="C490">
        <v>2019</v>
      </c>
      <c r="D490">
        <v>9</v>
      </c>
      <c r="E490">
        <v>5</v>
      </c>
      <c r="F490" t="s">
        <v>30</v>
      </c>
      <c r="G490" t="s">
        <v>43</v>
      </c>
      <c r="H490">
        <v>0.5</v>
      </c>
      <c r="I490" t="s">
        <v>21</v>
      </c>
      <c r="J490">
        <v>4</v>
      </c>
      <c r="L490" t="s">
        <v>28</v>
      </c>
      <c r="M490">
        <v>1</v>
      </c>
      <c r="N490" s="3">
        <f t="shared" ref="N490:N509" si="27">(0.52*J490)+1.1</f>
        <v>3.18</v>
      </c>
      <c r="O490">
        <f t="shared" si="25"/>
        <v>63.661828367710719</v>
      </c>
    </row>
    <row r="491" spans="1:15" x14ac:dyDescent="0.25">
      <c r="A491" t="s">
        <v>42</v>
      </c>
      <c r="B491" s="1">
        <v>43713</v>
      </c>
      <c r="C491">
        <v>2019</v>
      </c>
      <c r="D491">
        <v>9</v>
      </c>
      <c r="E491">
        <v>5</v>
      </c>
      <c r="F491" t="s">
        <v>30</v>
      </c>
      <c r="G491" t="s">
        <v>43</v>
      </c>
      <c r="H491">
        <v>0.5</v>
      </c>
      <c r="I491" t="s">
        <v>21</v>
      </c>
      <c r="J491">
        <v>4</v>
      </c>
      <c r="L491" t="s">
        <v>27</v>
      </c>
      <c r="M491">
        <v>1</v>
      </c>
      <c r="N491" s="3">
        <f t="shared" si="27"/>
        <v>3.18</v>
      </c>
      <c r="O491">
        <f t="shared" si="25"/>
        <v>63.661828367710719</v>
      </c>
    </row>
    <row r="492" spans="1:15" x14ac:dyDescent="0.25">
      <c r="A492" t="s">
        <v>42</v>
      </c>
      <c r="B492" s="1">
        <v>43713</v>
      </c>
      <c r="C492">
        <v>2019</v>
      </c>
      <c r="D492">
        <v>9</v>
      </c>
      <c r="E492">
        <v>5</v>
      </c>
      <c r="F492" t="s">
        <v>30</v>
      </c>
      <c r="G492" t="s">
        <v>43</v>
      </c>
      <c r="H492">
        <v>0.5</v>
      </c>
      <c r="I492" t="s">
        <v>21</v>
      </c>
      <c r="J492">
        <v>6</v>
      </c>
      <c r="L492" t="s">
        <v>28</v>
      </c>
      <c r="M492">
        <v>9</v>
      </c>
      <c r="N492" s="3">
        <f t="shared" si="27"/>
        <v>4.2200000000000006</v>
      </c>
      <c r="O492">
        <f t="shared" si="25"/>
        <v>572.95645530939646</v>
      </c>
    </row>
    <row r="493" spans="1:15" x14ac:dyDescent="0.25">
      <c r="A493" t="s">
        <v>42</v>
      </c>
      <c r="B493" s="1">
        <v>43713</v>
      </c>
      <c r="C493">
        <v>2019</v>
      </c>
      <c r="D493">
        <v>9</v>
      </c>
      <c r="E493">
        <v>5</v>
      </c>
      <c r="F493" t="s">
        <v>30</v>
      </c>
      <c r="G493" t="s">
        <v>43</v>
      </c>
      <c r="H493">
        <v>0.5</v>
      </c>
      <c r="I493" t="s">
        <v>21</v>
      </c>
      <c r="J493">
        <v>6</v>
      </c>
      <c r="L493" t="s">
        <v>27</v>
      </c>
      <c r="M493">
        <v>5</v>
      </c>
      <c r="N493" s="3">
        <f t="shared" si="27"/>
        <v>4.2200000000000006</v>
      </c>
      <c r="O493">
        <f t="shared" si="25"/>
        <v>318.30914183855361</v>
      </c>
    </row>
    <row r="494" spans="1:15" x14ac:dyDescent="0.25">
      <c r="A494" t="s">
        <v>42</v>
      </c>
      <c r="B494" s="1">
        <v>43713</v>
      </c>
      <c r="C494">
        <v>2019</v>
      </c>
      <c r="D494">
        <v>9</v>
      </c>
      <c r="E494">
        <v>5</v>
      </c>
      <c r="F494" t="s">
        <v>30</v>
      </c>
      <c r="G494" t="s">
        <v>43</v>
      </c>
      <c r="H494">
        <v>0.5</v>
      </c>
      <c r="I494" t="s">
        <v>21</v>
      </c>
      <c r="J494">
        <v>8</v>
      </c>
      <c r="L494" t="s">
        <v>27</v>
      </c>
      <c r="M494">
        <v>4</v>
      </c>
      <c r="N494" s="3">
        <f t="shared" si="27"/>
        <v>5.26</v>
      </c>
      <c r="O494">
        <f t="shared" si="25"/>
        <v>254.64731347084287</v>
      </c>
    </row>
    <row r="495" spans="1:15" x14ac:dyDescent="0.25">
      <c r="A495" t="s">
        <v>42</v>
      </c>
      <c r="B495" s="1">
        <v>43713</v>
      </c>
      <c r="C495">
        <v>2019</v>
      </c>
      <c r="D495">
        <v>9</v>
      </c>
      <c r="E495">
        <v>5</v>
      </c>
      <c r="F495" t="s">
        <v>30</v>
      </c>
      <c r="G495" t="s">
        <v>43</v>
      </c>
      <c r="H495">
        <v>0.5</v>
      </c>
      <c r="I495" t="s">
        <v>21</v>
      </c>
      <c r="J495">
        <v>10</v>
      </c>
      <c r="L495" t="s">
        <v>27</v>
      </c>
      <c r="M495">
        <v>6</v>
      </c>
      <c r="N495" s="3">
        <f t="shared" si="27"/>
        <v>6.3000000000000007</v>
      </c>
      <c r="O495">
        <f t="shared" si="25"/>
        <v>381.97097020626433</v>
      </c>
    </row>
    <row r="496" spans="1:15" x14ac:dyDescent="0.25">
      <c r="A496" t="s">
        <v>42</v>
      </c>
      <c r="B496" s="1">
        <v>43713</v>
      </c>
      <c r="C496">
        <v>2019</v>
      </c>
      <c r="D496">
        <v>9</v>
      </c>
      <c r="E496">
        <v>5</v>
      </c>
      <c r="F496" t="s">
        <v>30</v>
      </c>
      <c r="G496" t="s">
        <v>43</v>
      </c>
      <c r="H496">
        <v>0.5</v>
      </c>
      <c r="I496" t="s">
        <v>21</v>
      </c>
      <c r="J496">
        <v>12</v>
      </c>
      <c r="L496" t="s">
        <v>26</v>
      </c>
      <c r="M496">
        <v>11</v>
      </c>
      <c r="N496" s="3">
        <f t="shared" si="27"/>
        <v>7.34</v>
      </c>
      <c r="O496">
        <f t="shared" si="25"/>
        <v>700.28011204481788</v>
      </c>
    </row>
    <row r="497" spans="1:15" x14ac:dyDescent="0.25">
      <c r="A497" t="s">
        <v>42</v>
      </c>
      <c r="B497" s="1">
        <v>43713</v>
      </c>
      <c r="C497">
        <v>2019</v>
      </c>
      <c r="D497">
        <v>9</v>
      </c>
      <c r="E497">
        <v>5</v>
      </c>
      <c r="F497" t="s">
        <v>30</v>
      </c>
      <c r="G497" t="s">
        <v>43</v>
      </c>
      <c r="H497">
        <v>0.5</v>
      </c>
      <c r="I497" t="s">
        <v>21</v>
      </c>
      <c r="J497">
        <v>14</v>
      </c>
      <c r="L497" t="s">
        <v>26</v>
      </c>
      <c r="M497">
        <v>25</v>
      </c>
      <c r="N497" s="3">
        <f t="shared" si="27"/>
        <v>8.3800000000000008</v>
      </c>
      <c r="O497">
        <f t="shared" si="25"/>
        <v>1591.5457091927681</v>
      </c>
    </row>
    <row r="498" spans="1:15" x14ac:dyDescent="0.25">
      <c r="A498" t="s">
        <v>42</v>
      </c>
      <c r="B498" s="1">
        <v>43713</v>
      </c>
      <c r="C498">
        <v>2019</v>
      </c>
      <c r="D498">
        <v>9</v>
      </c>
      <c r="E498">
        <v>5</v>
      </c>
      <c r="F498" t="s">
        <v>30</v>
      </c>
      <c r="G498" t="s">
        <v>43</v>
      </c>
      <c r="H498">
        <v>0.5</v>
      </c>
      <c r="I498" t="s">
        <v>21</v>
      </c>
      <c r="J498">
        <v>14</v>
      </c>
      <c r="L498" t="s">
        <v>25</v>
      </c>
      <c r="M498">
        <v>2</v>
      </c>
      <c r="N498" s="3">
        <f t="shared" si="27"/>
        <v>8.3800000000000008</v>
      </c>
      <c r="O498">
        <f t="shared" si="25"/>
        <v>127.32365673542144</v>
      </c>
    </row>
    <row r="499" spans="1:15" x14ac:dyDescent="0.25">
      <c r="A499" t="s">
        <v>42</v>
      </c>
      <c r="B499" s="1">
        <v>43713</v>
      </c>
      <c r="C499">
        <v>2019</v>
      </c>
      <c r="D499">
        <v>9</v>
      </c>
      <c r="E499">
        <v>5</v>
      </c>
      <c r="F499" t="s">
        <v>30</v>
      </c>
      <c r="G499" t="s">
        <v>43</v>
      </c>
      <c r="H499">
        <v>0.5</v>
      </c>
      <c r="I499" t="s">
        <v>21</v>
      </c>
      <c r="J499">
        <v>16</v>
      </c>
      <c r="L499" t="s">
        <v>26</v>
      </c>
      <c r="M499">
        <v>14</v>
      </c>
      <c r="N499" s="3">
        <f t="shared" si="27"/>
        <v>9.42</v>
      </c>
      <c r="O499">
        <f t="shared" si="25"/>
        <v>891.26559714795007</v>
      </c>
    </row>
    <row r="500" spans="1:15" x14ac:dyDescent="0.25">
      <c r="A500" t="s">
        <v>42</v>
      </c>
      <c r="B500" s="1">
        <v>43713</v>
      </c>
      <c r="C500">
        <v>2019</v>
      </c>
      <c r="D500">
        <v>9</v>
      </c>
      <c r="E500">
        <v>5</v>
      </c>
      <c r="F500" t="s">
        <v>30</v>
      </c>
      <c r="G500" t="s">
        <v>43</v>
      </c>
      <c r="H500">
        <v>0.5</v>
      </c>
      <c r="I500" t="s">
        <v>21</v>
      </c>
      <c r="J500">
        <v>16</v>
      </c>
      <c r="L500" t="s">
        <v>25</v>
      </c>
      <c r="M500">
        <v>3</v>
      </c>
      <c r="N500" s="3">
        <f t="shared" si="27"/>
        <v>9.42</v>
      </c>
      <c r="O500">
        <f t="shared" si="25"/>
        <v>190.98548510313216</v>
      </c>
    </row>
    <row r="501" spans="1:15" x14ac:dyDescent="0.25">
      <c r="A501" t="s">
        <v>42</v>
      </c>
      <c r="B501" s="1">
        <v>43713</v>
      </c>
      <c r="C501">
        <v>2019</v>
      </c>
      <c r="D501">
        <v>9</v>
      </c>
      <c r="E501">
        <v>5</v>
      </c>
      <c r="F501" t="s">
        <v>30</v>
      </c>
      <c r="G501" t="s">
        <v>43</v>
      </c>
      <c r="H501">
        <v>0.5</v>
      </c>
      <c r="I501" t="s">
        <v>21</v>
      </c>
      <c r="J501">
        <v>18</v>
      </c>
      <c r="L501" t="s">
        <v>26</v>
      </c>
      <c r="M501">
        <v>1</v>
      </c>
      <c r="N501" s="3">
        <f t="shared" si="27"/>
        <v>10.459999999999999</v>
      </c>
      <c r="O501">
        <f t="shared" si="25"/>
        <v>63.661828367710719</v>
      </c>
    </row>
    <row r="502" spans="1:15" x14ac:dyDescent="0.25">
      <c r="A502" t="s">
        <v>42</v>
      </c>
      <c r="B502" s="1">
        <v>43713</v>
      </c>
      <c r="C502">
        <v>2019</v>
      </c>
      <c r="D502">
        <v>9</v>
      </c>
      <c r="E502">
        <v>5</v>
      </c>
      <c r="F502" t="s">
        <v>30</v>
      </c>
      <c r="G502" t="s">
        <v>43</v>
      </c>
      <c r="H502">
        <v>0.5</v>
      </c>
      <c r="I502" t="s">
        <v>21</v>
      </c>
      <c r="J502">
        <v>18</v>
      </c>
      <c r="L502" t="s">
        <v>25</v>
      </c>
      <c r="M502">
        <v>11</v>
      </c>
      <c r="N502" s="3">
        <f t="shared" si="27"/>
        <v>10.459999999999999</v>
      </c>
      <c r="O502">
        <f t="shared" si="25"/>
        <v>700.28011204481788</v>
      </c>
    </row>
    <row r="503" spans="1:15" x14ac:dyDescent="0.25">
      <c r="A503" t="s">
        <v>42</v>
      </c>
      <c r="B503" s="1">
        <v>43713</v>
      </c>
      <c r="C503">
        <v>2019</v>
      </c>
      <c r="D503">
        <v>9</v>
      </c>
      <c r="E503">
        <v>5</v>
      </c>
      <c r="F503" t="s">
        <v>30</v>
      </c>
      <c r="G503" t="s">
        <v>43</v>
      </c>
      <c r="H503">
        <v>0.5</v>
      </c>
      <c r="I503" t="s">
        <v>21</v>
      </c>
      <c r="J503">
        <v>20</v>
      </c>
      <c r="L503" t="s">
        <v>25</v>
      </c>
      <c r="M503">
        <v>17</v>
      </c>
      <c r="N503" s="3">
        <f t="shared" si="27"/>
        <v>11.5</v>
      </c>
      <c r="O503">
        <f t="shared" si="25"/>
        <v>1082.2510822510822</v>
      </c>
    </row>
    <row r="504" spans="1:15" x14ac:dyDescent="0.25">
      <c r="A504" t="s">
        <v>42</v>
      </c>
      <c r="B504" s="1">
        <v>43713</v>
      </c>
      <c r="C504">
        <v>2019</v>
      </c>
      <c r="D504">
        <v>9</v>
      </c>
      <c r="E504">
        <v>5</v>
      </c>
      <c r="F504" t="s">
        <v>30</v>
      </c>
      <c r="G504" t="s">
        <v>43</v>
      </c>
      <c r="H504">
        <v>0.5</v>
      </c>
      <c r="I504" t="s">
        <v>21</v>
      </c>
      <c r="J504">
        <v>22</v>
      </c>
      <c r="K504" t="s">
        <v>22</v>
      </c>
      <c r="L504" t="s">
        <v>23</v>
      </c>
      <c r="M504">
        <v>2</v>
      </c>
      <c r="N504" s="3">
        <f t="shared" si="27"/>
        <v>12.540000000000001</v>
      </c>
      <c r="O504">
        <f t="shared" si="25"/>
        <v>127.32365673542144</v>
      </c>
    </row>
    <row r="505" spans="1:15" x14ac:dyDescent="0.25">
      <c r="A505" t="s">
        <v>42</v>
      </c>
      <c r="B505" s="1">
        <v>43713</v>
      </c>
      <c r="C505">
        <v>2019</v>
      </c>
      <c r="D505">
        <v>9</v>
      </c>
      <c r="E505">
        <v>5</v>
      </c>
      <c r="F505" t="s">
        <v>30</v>
      </c>
      <c r="G505" t="s">
        <v>43</v>
      </c>
      <c r="H505">
        <v>0.5</v>
      </c>
      <c r="I505" t="s">
        <v>21</v>
      </c>
      <c r="J505">
        <v>22</v>
      </c>
      <c r="L505" t="s">
        <v>25</v>
      </c>
      <c r="M505">
        <v>17</v>
      </c>
      <c r="N505" s="3">
        <f t="shared" si="27"/>
        <v>12.540000000000001</v>
      </c>
      <c r="O505">
        <f t="shared" si="25"/>
        <v>1082.2510822510822</v>
      </c>
    </row>
    <row r="506" spans="1:15" x14ac:dyDescent="0.25">
      <c r="A506" t="s">
        <v>42</v>
      </c>
      <c r="B506" s="1">
        <v>43713</v>
      </c>
      <c r="C506">
        <v>2019</v>
      </c>
      <c r="D506">
        <v>9</v>
      </c>
      <c r="E506">
        <v>5</v>
      </c>
      <c r="F506" t="s">
        <v>30</v>
      </c>
      <c r="G506" t="s">
        <v>43</v>
      </c>
      <c r="H506">
        <v>0.5</v>
      </c>
      <c r="I506" t="s">
        <v>21</v>
      </c>
      <c r="J506">
        <v>24</v>
      </c>
      <c r="K506" t="s">
        <v>22</v>
      </c>
      <c r="L506" t="s">
        <v>23</v>
      </c>
      <c r="M506">
        <v>3</v>
      </c>
      <c r="N506" s="3">
        <f t="shared" si="27"/>
        <v>13.58</v>
      </c>
      <c r="O506">
        <f t="shared" si="25"/>
        <v>190.98548510313216</v>
      </c>
    </row>
    <row r="507" spans="1:15" x14ac:dyDescent="0.25">
      <c r="A507" t="s">
        <v>42</v>
      </c>
      <c r="B507" s="1">
        <v>43713</v>
      </c>
      <c r="C507">
        <v>2019</v>
      </c>
      <c r="D507">
        <v>9</v>
      </c>
      <c r="E507">
        <v>5</v>
      </c>
      <c r="F507" t="s">
        <v>30</v>
      </c>
      <c r="G507" t="s">
        <v>43</v>
      </c>
      <c r="H507">
        <v>0.5</v>
      </c>
      <c r="I507" t="s">
        <v>21</v>
      </c>
      <c r="J507">
        <v>24</v>
      </c>
      <c r="L507" t="s">
        <v>25</v>
      </c>
      <c r="M507">
        <v>2</v>
      </c>
      <c r="N507" s="3">
        <f t="shared" si="27"/>
        <v>13.58</v>
      </c>
      <c r="O507">
        <f t="shared" si="25"/>
        <v>127.32365673542144</v>
      </c>
    </row>
    <row r="508" spans="1:15" x14ac:dyDescent="0.25">
      <c r="A508" t="s">
        <v>42</v>
      </c>
      <c r="B508" s="1">
        <v>43713</v>
      </c>
      <c r="C508">
        <v>2019</v>
      </c>
      <c r="D508">
        <v>9</v>
      </c>
      <c r="E508">
        <v>5</v>
      </c>
      <c r="F508" t="s">
        <v>30</v>
      </c>
      <c r="G508" t="s">
        <v>43</v>
      </c>
      <c r="H508">
        <v>0.5</v>
      </c>
      <c r="I508" t="s">
        <v>21</v>
      </c>
      <c r="J508">
        <v>30</v>
      </c>
      <c r="K508" t="s">
        <v>22</v>
      </c>
      <c r="L508" t="s">
        <v>23</v>
      </c>
      <c r="M508">
        <v>1</v>
      </c>
      <c r="N508" s="3">
        <f t="shared" si="27"/>
        <v>16.700000000000003</v>
      </c>
      <c r="O508">
        <f t="shared" si="25"/>
        <v>63.661828367710719</v>
      </c>
    </row>
    <row r="509" spans="1:15" x14ac:dyDescent="0.25">
      <c r="A509" t="s">
        <v>42</v>
      </c>
      <c r="B509" s="1">
        <v>43713</v>
      </c>
      <c r="C509">
        <v>2019</v>
      </c>
      <c r="D509">
        <v>9</v>
      </c>
      <c r="E509">
        <v>5</v>
      </c>
      <c r="F509" t="s">
        <v>30</v>
      </c>
      <c r="G509" t="s">
        <v>43</v>
      </c>
      <c r="H509">
        <v>0.5</v>
      </c>
      <c r="I509" t="s">
        <v>21</v>
      </c>
      <c r="J509">
        <v>32</v>
      </c>
      <c r="K509" t="s">
        <v>45</v>
      </c>
      <c r="L509" t="s">
        <v>23</v>
      </c>
      <c r="M509">
        <v>1</v>
      </c>
      <c r="N509" s="3">
        <f t="shared" si="27"/>
        <v>17.740000000000002</v>
      </c>
      <c r="O509">
        <f t="shared" si="25"/>
        <v>63.661828367710719</v>
      </c>
    </row>
    <row r="510" spans="1:15" x14ac:dyDescent="0.25">
      <c r="A510" t="s">
        <v>42</v>
      </c>
      <c r="B510" s="1">
        <v>43713</v>
      </c>
      <c r="C510">
        <v>2019</v>
      </c>
      <c r="D510">
        <v>9</v>
      </c>
      <c r="E510">
        <v>5</v>
      </c>
      <c r="F510" t="s">
        <v>30</v>
      </c>
      <c r="G510" t="s">
        <v>43</v>
      </c>
      <c r="H510">
        <v>0.5</v>
      </c>
      <c r="I510" t="s">
        <v>21</v>
      </c>
      <c r="J510" t="s">
        <v>67</v>
      </c>
      <c r="L510" t="s">
        <v>52</v>
      </c>
      <c r="M510">
        <v>2</v>
      </c>
      <c r="O510">
        <f t="shared" si="25"/>
        <v>127.32365673542144</v>
      </c>
    </row>
    <row r="511" spans="1:15" x14ac:dyDescent="0.25">
      <c r="A511" t="s">
        <v>42</v>
      </c>
      <c r="B511" s="1">
        <v>43713</v>
      </c>
      <c r="C511">
        <v>2019</v>
      </c>
      <c r="D511">
        <v>9</v>
      </c>
      <c r="E511">
        <v>5</v>
      </c>
      <c r="F511" t="s">
        <v>32</v>
      </c>
      <c r="G511" t="s">
        <v>43</v>
      </c>
      <c r="H511">
        <v>0.5</v>
      </c>
      <c r="I511" t="s">
        <v>21</v>
      </c>
      <c r="J511">
        <v>4</v>
      </c>
      <c r="L511" t="s">
        <v>28</v>
      </c>
      <c r="M511">
        <v>1</v>
      </c>
      <c r="N511" s="3">
        <f t="shared" ref="N511:N529" si="28">(0.52*J511)+1.1</f>
        <v>3.18</v>
      </c>
      <c r="O511">
        <f t="shared" si="25"/>
        <v>63.661828367710719</v>
      </c>
    </row>
    <row r="512" spans="1:15" x14ac:dyDescent="0.25">
      <c r="A512" t="s">
        <v>42</v>
      </c>
      <c r="B512" s="1">
        <v>43713</v>
      </c>
      <c r="C512">
        <v>2019</v>
      </c>
      <c r="D512">
        <v>9</v>
      </c>
      <c r="E512">
        <v>5</v>
      </c>
      <c r="F512" t="s">
        <v>32</v>
      </c>
      <c r="G512" t="s">
        <v>43</v>
      </c>
      <c r="H512">
        <v>0.5</v>
      </c>
      <c r="I512" t="s">
        <v>21</v>
      </c>
      <c r="J512">
        <v>6</v>
      </c>
      <c r="L512" t="s">
        <v>28</v>
      </c>
      <c r="M512">
        <v>2</v>
      </c>
      <c r="N512" s="3">
        <f t="shared" si="28"/>
        <v>4.2200000000000006</v>
      </c>
      <c r="O512">
        <f t="shared" si="25"/>
        <v>127.32365673542144</v>
      </c>
    </row>
    <row r="513" spans="1:15" x14ac:dyDescent="0.25">
      <c r="A513" t="s">
        <v>42</v>
      </c>
      <c r="B513" s="1">
        <v>43713</v>
      </c>
      <c r="C513">
        <v>2019</v>
      </c>
      <c r="D513">
        <v>9</v>
      </c>
      <c r="E513">
        <v>5</v>
      </c>
      <c r="F513" t="s">
        <v>32</v>
      </c>
      <c r="G513" t="s">
        <v>43</v>
      </c>
      <c r="H513">
        <v>0.5</v>
      </c>
      <c r="I513" t="s">
        <v>21</v>
      </c>
      <c r="J513">
        <v>6</v>
      </c>
      <c r="L513" t="s">
        <v>27</v>
      </c>
      <c r="M513">
        <v>7</v>
      </c>
      <c r="N513" s="3">
        <f t="shared" si="28"/>
        <v>4.2200000000000006</v>
      </c>
      <c r="O513">
        <f t="shared" si="25"/>
        <v>445.63279857397504</v>
      </c>
    </row>
    <row r="514" spans="1:15" x14ac:dyDescent="0.25">
      <c r="A514" t="s">
        <v>42</v>
      </c>
      <c r="B514" s="1">
        <v>43713</v>
      </c>
      <c r="C514">
        <v>2019</v>
      </c>
      <c r="D514">
        <v>9</v>
      </c>
      <c r="E514">
        <v>5</v>
      </c>
      <c r="F514" t="s">
        <v>32</v>
      </c>
      <c r="G514" t="s">
        <v>43</v>
      </c>
      <c r="H514">
        <v>0.5</v>
      </c>
      <c r="I514" t="s">
        <v>21</v>
      </c>
      <c r="J514">
        <v>10</v>
      </c>
      <c r="L514" t="s">
        <v>27</v>
      </c>
      <c r="M514">
        <v>2</v>
      </c>
      <c r="N514" s="3">
        <f t="shared" si="28"/>
        <v>6.3000000000000007</v>
      </c>
      <c r="O514">
        <f t="shared" si="25"/>
        <v>127.32365673542144</v>
      </c>
    </row>
    <row r="515" spans="1:15" x14ac:dyDescent="0.25">
      <c r="A515" t="s">
        <v>42</v>
      </c>
      <c r="B515" s="1">
        <v>43713</v>
      </c>
      <c r="C515">
        <v>2019</v>
      </c>
      <c r="D515">
        <v>9</v>
      </c>
      <c r="E515">
        <v>5</v>
      </c>
      <c r="F515" t="s">
        <v>32</v>
      </c>
      <c r="G515" t="s">
        <v>43</v>
      </c>
      <c r="H515">
        <v>0.5</v>
      </c>
      <c r="I515" t="s">
        <v>21</v>
      </c>
      <c r="J515">
        <v>12</v>
      </c>
      <c r="L515" t="s">
        <v>26</v>
      </c>
      <c r="M515">
        <v>8</v>
      </c>
      <c r="N515" s="3">
        <f t="shared" si="28"/>
        <v>7.34</v>
      </c>
      <c r="O515">
        <f t="shared" ref="O515:O577" si="29">M515*(H515/0.007854)</f>
        <v>509.29462694168575</v>
      </c>
    </row>
    <row r="516" spans="1:15" x14ac:dyDescent="0.25">
      <c r="A516" t="s">
        <v>42</v>
      </c>
      <c r="B516" s="1">
        <v>43713</v>
      </c>
      <c r="C516">
        <v>2019</v>
      </c>
      <c r="D516">
        <v>9</v>
      </c>
      <c r="E516">
        <v>5</v>
      </c>
      <c r="F516" t="s">
        <v>32</v>
      </c>
      <c r="G516" t="s">
        <v>43</v>
      </c>
      <c r="H516">
        <v>0.5</v>
      </c>
      <c r="I516" t="s">
        <v>21</v>
      </c>
      <c r="J516">
        <v>14</v>
      </c>
      <c r="L516" t="s">
        <v>26</v>
      </c>
      <c r="M516">
        <v>16</v>
      </c>
      <c r="N516" s="3">
        <f t="shared" si="28"/>
        <v>8.3800000000000008</v>
      </c>
      <c r="O516">
        <f t="shared" si="29"/>
        <v>1018.5892538833715</v>
      </c>
    </row>
    <row r="517" spans="1:15" x14ac:dyDescent="0.25">
      <c r="A517" t="s">
        <v>42</v>
      </c>
      <c r="B517" s="1">
        <v>43713</v>
      </c>
      <c r="C517">
        <v>2019</v>
      </c>
      <c r="D517">
        <v>9</v>
      </c>
      <c r="E517">
        <v>5</v>
      </c>
      <c r="F517" t="s">
        <v>32</v>
      </c>
      <c r="G517" t="s">
        <v>43</v>
      </c>
      <c r="H517">
        <v>0.5</v>
      </c>
      <c r="I517" t="s">
        <v>21</v>
      </c>
      <c r="J517">
        <v>16</v>
      </c>
      <c r="L517" t="s">
        <v>26</v>
      </c>
      <c r="M517">
        <v>8</v>
      </c>
      <c r="N517" s="3">
        <f t="shared" si="28"/>
        <v>9.42</v>
      </c>
      <c r="O517">
        <f t="shared" si="29"/>
        <v>509.29462694168575</v>
      </c>
    </row>
    <row r="518" spans="1:15" x14ac:dyDescent="0.25">
      <c r="A518" t="s">
        <v>42</v>
      </c>
      <c r="B518" s="1">
        <v>43713</v>
      </c>
      <c r="C518">
        <v>2019</v>
      </c>
      <c r="D518">
        <v>9</v>
      </c>
      <c r="E518">
        <v>5</v>
      </c>
      <c r="F518" t="s">
        <v>32</v>
      </c>
      <c r="G518" t="s">
        <v>43</v>
      </c>
      <c r="H518">
        <v>0.5</v>
      </c>
      <c r="I518" t="s">
        <v>21</v>
      </c>
      <c r="J518">
        <v>16</v>
      </c>
      <c r="L518" t="s">
        <v>25</v>
      </c>
      <c r="M518">
        <v>4</v>
      </c>
      <c r="N518" s="3">
        <f t="shared" si="28"/>
        <v>9.42</v>
      </c>
      <c r="O518">
        <f t="shared" si="29"/>
        <v>254.64731347084287</v>
      </c>
    </row>
    <row r="519" spans="1:15" x14ac:dyDescent="0.25">
      <c r="A519" t="s">
        <v>42</v>
      </c>
      <c r="B519" s="1">
        <v>43713</v>
      </c>
      <c r="C519">
        <v>2019</v>
      </c>
      <c r="D519">
        <v>9</v>
      </c>
      <c r="E519">
        <v>5</v>
      </c>
      <c r="F519" t="s">
        <v>32</v>
      </c>
      <c r="G519" t="s">
        <v>43</v>
      </c>
      <c r="H519">
        <v>0.5</v>
      </c>
      <c r="I519" t="s">
        <v>21</v>
      </c>
      <c r="J519">
        <v>18</v>
      </c>
      <c r="L519" t="s">
        <v>25</v>
      </c>
      <c r="M519">
        <v>8</v>
      </c>
      <c r="N519" s="3">
        <f t="shared" si="28"/>
        <v>10.459999999999999</v>
      </c>
      <c r="O519">
        <f t="shared" si="29"/>
        <v>509.29462694168575</v>
      </c>
    </row>
    <row r="520" spans="1:15" x14ac:dyDescent="0.25">
      <c r="A520" t="s">
        <v>42</v>
      </c>
      <c r="B520" s="1">
        <v>43713</v>
      </c>
      <c r="C520">
        <v>2019</v>
      </c>
      <c r="D520">
        <v>9</v>
      </c>
      <c r="E520">
        <v>5</v>
      </c>
      <c r="F520" t="s">
        <v>32</v>
      </c>
      <c r="G520" t="s">
        <v>43</v>
      </c>
      <c r="H520">
        <v>0.5</v>
      </c>
      <c r="I520" t="s">
        <v>21</v>
      </c>
      <c r="J520">
        <v>20</v>
      </c>
      <c r="K520" t="s">
        <v>22</v>
      </c>
      <c r="L520" t="s">
        <v>23</v>
      </c>
      <c r="M520">
        <v>2</v>
      </c>
      <c r="N520" s="3">
        <f t="shared" si="28"/>
        <v>11.5</v>
      </c>
      <c r="O520">
        <f t="shared" si="29"/>
        <v>127.32365673542144</v>
      </c>
    </row>
    <row r="521" spans="1:15" x14ac:dyDescent="0.25">
      <c r="A521" t="s">
        <v>42</v>
      </c>
      <c r="B521" s="1">
        <v>43713</v>
      </c>
      <c r="C521">
        <v>2019</v>
      </c>
      <c r="D521">
        <v>9</v>
      </c>
      <c r="E521">
        <v>5</v>
      </c>
      <c r="F521" t="s">
        <v>32</v>
      </c>
      <c r="G521" t="s">
        <v>43</v>
      </c>
      <c r="H521">
        <v>0.5</v>
      </c>
      <c r="I521" t="s">
        <v>21</v>
      </c>
      <c r="J521">
        <v>20</v>
      </c>
      <c r="L521" t="s">
        <v>25</v>
      </c>
      <c r="M521">
        <v>12</v>
      </c>
      <c r="N521" s="3">
        <f t="shared" si="28"/>
        <v>11.5</v>
      </c>
      <c r="O521">
        <f t="shared" si="29"/>
        <v>763.94194041252865</v>
      </c>
    </row>
    <row r="522" spans="1:15" x14ac:dyDescent="0.25">
      <c r="A522" t="s">
        <v>42</v>
      </c>
      <c r="B522" s="1">
        <v>43713</v>
      </c>
      <c r="C522">
        <v>2019</v>
      </c>
      <c r="D522">
        <v>9</v>
      </c>
      <c r="E522">
        <v>5</v>
      </c>
      <c r="F522" t="s">
        <v>32</v>
      </c>
      <c r="G522" t="s">
        <v>43</v>
      </c>
      <c r="H522">
        <v>0.5</v>
      </c>
      <c r="I522" t="s">
        <v>21</v>
      </c>
      <c r="J522">
        <v>22</v>
      </c>
      <c r="K522" t="s">
        <v>22</v>
      </c>
      <c r="L522" t="s">
        <v>23</v>
      </c>
      <c r="M522">
        <v>3</v>
      </c>
      <c r="N522" s="3">
        <f t="shared" si="28"/>
        <v>12.540000000000001</v>
      </c>
      <c r="O522">
        <f t="shared" si="29"/>
        <v>190.98548510313216</v>
      </c>
    </row>
    <row r="523" spans="1:15" x14ac:dyDescent="0.25">
      <c r="A523" t="s">
        <v>42</v>
      </c>
      <c r="B523" s="1">
        <v>43713</v>
      </c>
      <c r="C523">
        <v>2019</v>
      </c>
      <c r="D523">
        <v>9</v>
      </c>
      <c r="E523">
        <v>5</v>
      </c>
      <c r="F523" t="s">
        <v>32</v>
      </c>
      <c r="G523" t="s">
        <v>43</v>
      </c>
      <c r="H523">
        <v>0.5</v>
      </c>
      <c r="I523" t="s">
        <v>21</v>
      </c>
      <c r="J523">
        <v>22</v>
      </c>
      <c r="L523" t="s">
        <v>25</v>
      </c>
      <c r="M523">
        <v>10</v>
      </c>
      <c r="N523" s="3">
        <f t="shared" si="28"/>
        <v>12.540000000000001</v>
      </c>
      <c r="O523">
        <f t="shared" si="29"/>
        <v>636.61828367710723</v>
      </c>
    </row>
    <row r="524" spans="1:15" x14ac:dyDescent="0.25">
      <c r="A524" t="s">
        <v>42</v>
      </c>
      <c r="B524" s="1">
        <v>43713</v>
      </c>
      <c r="C524">
        <v>2019</v>
      </c>
      <c r="D524">
        <v>9</v>
      </c>
      <c r="E524">
        <v>5</v>
      </c>
      <c r="F524" t="s">
        <v>32</v>
      </c>
      <c r="G524" t="s">
        <v>43</v>
      </c>
      <c r="H524">
        <v>0.5</v>
      </c>
      <c r="I524" t="s">
        <v>21</v>
      </c>
      <c r="J524">
        <v>24</v>
      </c>
      <c r="K524" t="s">
        <v>45</v>
      </c>
      <c r="L524" t="s">
        <v>23</v>
      </c>
      <c r="M524">
        <v>1</v>
      </c>
      <c r="N524" s="3">
        <f t="shared" si="28"/>
        <v>13.58</v>
      </c>
      <c r="O524">
        <f t="shared" si="29"/>
        <v>63.661828367710719</v>
      </c>
    </row>
    <row r="525" spans="1:15" x14ac:dyDescent="0.25">
      <c r="A525" t="s">
        <v>42</v>
      </c>
      <c r="B525" s="1">
        <v>43713</v>
      </c>
      <c r="C525">
        <v>2019</v>
      </c>
      <c r="D525">
        <v>9</v>
      </c>
      <c r="E525">
        <v>5</v>
      </c>
      <c r="F525" t="s">
        <v>32</v>
      </c>
      <c r="G525" t="s">
        <v>43</v>
      </c>
      <c r="H525">
        <v>0.5</v>
      </c>
      <c r="I525" t="s">
        <v>21</v>
      </c>
      <c r="J525">
        <v>24</v>
      </c>
      <c r="K525" t="s">
        <v>22</v>
      </c>
      <c r="L525" t="s">
        <v>23</v>
      </c>
      <c r="M525">
        <v>2</v>
      </c>
      <c r="N525" s="3">
        <f t="shared" si="28"/>
        <v>13.58</v>
      </c>
      <c r="O525">
        <f t="shared" si="29"/>
        <v>127.32365673542144</v>
      </c>
    </row>
    <row r="526" spans="1:15" x14ac:dyDescent="0.25">
      <c r="A526" t="s">
        <v>42</v>
      </c>
      <c r="B526" s="1">
        <v>43713</v>
      </c>
      <c r="C526">
        <v>2019</v>
      </c>
      <c r="D526">
        <v>9</v>
      </c>
      <c r="E526">
        <v>5</v>
      </c>
      <c r="F526" t="s">
        <v>32</v>
      </c>
      <c r="G526" t="s">
        <v>43</v>
      </c>
      <c r="H526">
        <v>0.5</v>
      </c>
      <c r="I526" t="s">
        <v>21</v>
      </c>
      <c r="J526">
        <v>24</v>
      </c>
      <c r="L526" t="s">
        <v>25</v>
      </c>
      <c r="M526">
        <v>5</v>
      </c>
      <c r="N526" s="3">
        <f t="shared" si="28"/>
        <v>13.58</v>
      </c>
      <c r="O526">
        <f t="shared" si="29"/>
        <v>318.30914183855361</v>
      </c>
    </row>
    <row r="527" spans="1:15" x14ac:dyDescent="0.25">
      <c r="A527" t="s">
        <v>42</v>
      </c>
      <c r="B527" s="1">
        <v>43713</v>
      </c>
      <c r="C527">
        <v>2019</v>
      </c>
      <c r="D527">
        <v>9</v>
      </c>
      <c r="E527">
        <v>5</v>
      </c>
      <c r="F527" t="s">
        <v>32</v>
      </c>
      <c r="G527" t="s">
        <v>43</v>
      </c>
      <c r="H527">
        <v>0.5</v>
      </c>
      <c r="I527" t="s">
        <v>21</v>
      </c>
      <c r="J527">
        <v>26</v>
      </c>
      <c r="K527" t="s">
        <v>47</v>
      </c>
      <c r="L527" t="s">
        <v>23</v>
      </c>
      <c r="M527">
        <v>1</v>
      </c>
      <c r="N527" s="3">
        <f t="shared" si="28"/>
        <v>14.62</v>
      </c>
      <c r="O527">
        <f t="shared" si="29"/>
        <v>63.661828367710719</v>
      </c>
    </row>
    <row r="528" spans="1:15" x14ac:dyDescent="0.25">
      <c r="A528" t="s">
        <v>42</v>
      </c>
      <c r="B528" s="1">
        <v>43713</v>
      </c>
      <c r="C528">
        <v>2019</v>
      </c>
      <c r="D528">
        <v>9</v>
      </c>
      <c r="E528">
        <v>5</v>
      </c>
      <c r="F528" t="s">
        <v>32</v>
      </c>
      <c r="G528" t="s">
        <v>43</v>
      </c>
      <c r="H528">
        <v>0.5</v>
      </c>
      <c r="I528" t="s">
        <v>21</v>
      </c>
      <c r="J528">
        <v>30</v>
      </c>
      <c r="K528" t="s">
        <v>47</v>
      </c>
      <c r="L528" t="s">
        <v>23</v>
      </c>
      <c r="M528">
        <v>1</v>
      </c>
      <c r="N528" s="3">
        <f t="shared" si="28"/>
        <v>16.700000000000003</v>
      </c>
      <c r="O528">
        <f t="shared" si="29"/>
        <v>63.661828367710719</v>
      </c>
    </row>
    <row r="529" spans="1:15" x14ac:dyDescent="0.25">
      <c r="A529" t="s">
        <v>42</v>
      </c>
      <c r="B529" s="1">
        <v>43713</v>
      </c>
      <c r="C529">
        <v>2019</v>
      </c>
      <c r="D529">
        <v>9</v>
      </c>
      <c r="E529">
        <v>5</v>
      </c>
      <c r="F529" t="s">
        <v>32</v>
      </c>
      <c r="G529" t="s">
        <v>43</v>
      </c>
      <c r="H529">
        <v>0.5</v>
      </c>
      <c r="I529" t="s">
        <v>21</v>
      </c>
      <c r="J529">
        <v>36</v>
      </c>
      <c r="K529" t="s">
        <v>22</v>
      </c>
      <c r="L529" t="s">
        <v>23</v>
      </c>
      <c r="M529">
        <v>1</v>
      </c>
      <c r="N529" s="3">
        <f t="shared" si="28"/>
        <v>19.82</v>
      </c>
      <c r="O529">
        <f t="shared" si="29"/>
        <v>63.661828367710719</v>
      </c>
    </row>
    <row r="530" spans="1:15" x14ac:dyDescent="0.25">
      <c r="A530" t="s">
        <v>42</v>
      </c>
      <c r="B530" s="1">
        <v>43713</v>
      </c>
      <c r="C530">
        <v>2019</v>
      </c>
      <c r="D530">
        <v>9</v>
      </c>
      <c r="E530">
        <v>5</v>
      </c>
      <c r="F530" t="s">
        <v>32</v>
      </c>
      <c r="G530" t="s">
        <v>43</v>
      </c>
      <c r="H530">
        <v>0.5</v>
      </c>
      <c r="I530" t="s">
        <v>21</v>
      </c>
      <c r="J530" t="s">
        <v>67</v>
      </c>
      <c r="L530" t="s">
        <v>52</v>
      </c>
      <c r="M530">
        <v>2</v>
      </c>
      <c r="O530">
        <f t="shared" si="29"/>
        <v>127.32365673542144</v>
      </c>
    </row>
    <row r="531" spans="1:15" x14ac:dyDescent="0.25">
      <c r="A531" t="s">
        <v>42</v>
      </c>
      <c r="B531" s="1">
        <v>43713</v>
      </c>
      <c r="C531">
        <v>2019</v>
      </c>
      <c r="D531">
        <v>9</v>
      </c>
      <c r="E531">
        <v>5</v>
      </c>
      <c r="F531" t="s">
        <v>33</v>
      </c>
      <c r="G531" t="s">
        <v>43</v>
      </c>
      <c r="H531">
        <v>0.5</v>
      </c>
      <c r="I531" t="s">
        <v>21</v>
      </c>
      <c r="J531">
        <v>4</v>
      </c>
      <c r="L531" t="s">
        <v>28</v>
      </c>
      <c r="M531">
        <v>10</v>
      </c>
      <c r="N531" s="3">
        <f t="shared" ref="N531:N554" si="30">(0.52*J531)+1.1</f>
        <v>3.18</v>
      </c>
      <c r="O531">
        <f t="shared" si="29"/>
        <v>636.61828367710723</v>
      </c>
    </row>
    <row r="532" spans="1:15" x14ac:dyDescent="0.25">
      <c r="A532" t="s">
        <v>42</v>
      </c>
      <c r="B532" s="1">
        <v>43713</v>
      </c>
      <c r="C532">
        <v>2019</v>
      </c>
      <c r="D532">
        <v>9</v>
      </c>
      <c r="E532">
        <v>5</v>
      </c>
      <c r="F532" t="s">
        <v>33</v>
      </c>
      <c r="G532" t="s">
        <v>43</v>
      </c>
      <c r="H532">
        <v>0.5</v>
      </c>
      <c r="I532" t="s">
        <v>21</v>
      </c>
      <c r="J532">
        <v>6</v>
      </c>
      <c r="L532" t="s">
        <v>28</v>
      </c>
      <c r="M532">
        <v>9</v>
      </c>
      <c r="N532" s="3">
        <f t="shared" si="30"/>
        <v>4.2200000000000006</v>
      </c>
      <c r="O532">
        <f t="shared" si="29"/>
        <v>572.95645530939646</v>
      </c>
    </row>
    <row r="533" spans="1:15" x14ac:dyDescent="0.25">
      <c r="A533" t="s">
        <v>42</v>
      </c>
      <c r="B533" s="1">
        <v>43713</v>
      </c>
      <c r="C533">
        <v>2019</v>
      </c>
      <c r="D533">
        <v>9</v>
      </c>
      <c r="E533">
        <v>5</v>
      </c>
      <c r="F533" t="s">
        <v>33</v>
      </c>
      <c r="G533" t="s">
        <v>43</v>
      </c>
      <c r="H533">
        <v>0.5</v>
      </c>
      <c r="I533" t="s">
        <v>21</v>
      </c>
      <c r="J533">
        <v>6</v>
      </c>
      <c r="L533" t="s">
        <v>27</v>
      </c>
      <c r="M533">
        <v>7</v>
      </c>
      <c r="N533" s="3">
        <f t="shared" si="30"/>
        <v>4.2200000000000006</v>
      </c>
      <c r="O533">
        <f t="shared" si="29"/>
        <v>445.63279857397504</v>
      </c>
    </row>
    <row r="534" spans="1:15" x14ac:dyDescent="0.25">
      <c r="A534" t="s">
        <v>42</v>
      </c>
      <c r="B534" s="1">
        <v>43713</v>
      </c>
      <c r="C534">
        <v>2019</v>
      </c>
      <c r="D534">
        <v>9</v>
      </c>
      <c r="E534">
        <v>5</v>
      </c>
      <c r="F534" t="s">
        <v>33</v>
      </c>
      <c r="G534" t="s">
        <v>43</v>
      </c>
      <c r="H534">
        <v>0.5</v>
      </c>
      <c r="I534" t="s">
        <v>21</v>
      </c>
      <c r="J534">
        <v>10</v>
      </c>
      <c r="L534" t="s">
        <v>27</v>
      </c>
      <c r="M534">
        <v>1</v>
      </c>
      <c r="N534" s="3">
        <f t="shared" si="30"/>
        <v>6.3000000000000007</v>
      </c>
      <c r="O534">
        <f t="shared" si="29"/>
        <v>63.661828367710719</v>
      </c>
    </row>
    <row r="535" spans="1:15" x14ac:dyDescent="0.25">
      <c r="A535" t="s">
        <v>42</v>
      </c>
      <c r="B535" s="1">
        <v>43713</v>
      </c>
      <c r="C535">
        <v>2019</v>
      </c>
      <c r="D535">
        <v>9</v>
      </c>
      <c r="E535">
        <v>5</v>
      </c>
      <c r="F535" t="s">
        <v>33</v>
      </c>
      <c r="G535" t="s">
        <v>43</v>
      </c>
      <c r="H535">
        <v>0.5</v>
      </c>
      <c r="I535" t="s">
        <v>21</v>
      </c>
      <c r="J535">
        <v>12</v>
      </c>
      <c r="L535" t="s">
        <v>26</v>
      </c>
      <c r="M535">
        <v>6</v>
      </c>
      <c r="N535" s="3">
        <f t="shared" si="30"/>
        <v>7.34</v>
      </c>
      <c r="O535">
        <f t="shared" si="29"/>
        <v>381.97097020626433</v>
      </c>
    </row>
    <row r="536" spans="1:15" x14ac:dyDescent="0.25">
      <c r="A536" t="s">
        <v>42</v>
      </c>
      <c r="B536" s="1">
        <v>43713</v>
      </c>
      <c r="C536">
        <v>2019</v>
      </c>
      <c r="D536">
        <v>9</v>
      </c>
      <c r="E536">
        <v>5</v>
      </c>
      <c r="F536" t="s">
        <v>33</v>
      </c>
      <c r="G536" t="s">
        <v>43</v>
      </c>
      <c r="H536">
        <v>0.5</v>
      </c>
      <c r="I536" t="s">
        <v>21</v>
      </c>
      <c r="J536">
        <v>14</v>
      </c>
      <c r="L536" t="s">
        <v>26</v>
      </c>
      <c r="M536">
        <v>10</v>
      </c>
      <c r="N536" s="3">
        <f t="shared" si="30"/>
        <v>8.3800000000000008</v>
      </c>
      <c r="O536">
        <f t="shared" si="29"/>
        <v>636.61828367710723</v>
      </c>
    </row>
    <row r="537" spans="1:15" x14ac:dyDescent="0.25">
      <c r="A537" t="s">
        <v>42</v>
      </c>
      <c r="B537" s="1">
        <v>43713</v>
      </c>
      <c r="C537">
        <v>2019</v>
      </c>
      <c r="D537">
        <v>9</v>
      </c>
      <c r="E537">
        <v>5</v>
      </c>
      <c r="F537" t="s">
        <v>33</v>
      </c>
      <c r="G537" t="s">
        <v>43</v>
      </c>
      <c r="H537">
        <v>0.5</v>
      </c>
      <c r="I537" t="s">
        <v>21</v>
      </c>
      <c r="J537">
        <v>14</v>
      </c>
      <c r="L537" t="s">
        <v>25</v>
      </c>
      <c r="M537">
        <v>1</v>
      </c>
      <c r="N537" s="3">
        <f t="shared" si="30"/>
        <v>8.3800000000000008</v>
      </c>
      <c r="O537">
        <f t="shared" si="29"/>
        <v>63.661828367710719</v>
      </c>
    </row>
    <row r="538" spans="1:15" x14ac:dyDescent="0.25">
      <c r="A538" t="s">
        <v>42</v>
      </c>
      <c r="B538" s="1">
        <v>43713</v>
      </c>
      <c r="C538">
        <v>2019</v>
      </c>
      <c r="D538">
        <v>9</v>
      </c>
      <c r="E538">
        <v>5</v>
      </c>
      <c r="F538" t="s">
        <v>33</v>
      </c>
      <c r="G538" t="s">
        <v>43</v>
      </c>
      <c r="H538">
        <v>0.5</v>
      </c>
      <c r="I538" t="s">
        <v>21</v>
      </c>
      <c r="J538">
        <v>16</v>
      </c>
      <c r="L538" t="s">
        <v>26</v>
      </c>
      <c r="M538">
        <v>5</v>
      </c>
      <c r="N538" s="3">
        <f t="shared" si="30"/>
        <v>9.42</v>
      </c>
      <c r="O538">
        <f t="shared" si="29"/>
        <v>318.30914183855361</v>
      </c>
    </row>
    <row r="539" spans="1:15" x14ac:dyDescent="0.25">
      <c r="A539" t="s">
        <v>42</v>
      </c>
      <c r="B539" s="1">
        <v>43713</v>
      </c>
      <c r="C539">
        <v>2019</v>
      </c>
      <c r="D539">
        <v>9</v>
      </c>
      <c r="E539">
        <v>5</v>
      </c>
      <c r="F539" t="s">
        <v>33</v>
      </c>
      <c r="G539" t="s">
        <v>43</v>
      </c>
      <c r="H539">
        <v>0.5</v>
      </c>
      <c r="I539" t="s">
        <v>21</v>
      </c>
      <c r="J539">
        <v>16</v>
      </c>
      <c r="L539" t="s">
        <v>25</v>
      </c>
      <c r="M539">
        <v>1</v>
      </c>
      <c r="N539" s="3">
        <f t="shared" si="30"/>
        <v>9.42</v>
      </c>
      <c r="O539">
        <f t="shared" si="29"/>
        <v>63.661828367710719</v>
      </c>
    </row>
    <row r="540" spans="1:15" x14ac:dyDescent="0.25">
      <c r="A540" t="s">
        <v>42</v>
      </c>
      <c r="B540" s="1">
        <v>43713</v>
      </c>
      <c r="C540">
        <v>2019</v>
      </c>
      <c r="D540">
        <v>9</v>
      </c>
      <c r="E540">
        <v>5</v>
      </c>
      <c r="F540" t="s">
        <v>33</v>
      </c>
      <c r="G540" t="s">
        <v>43</v>
      </c>
      <c r="H540">
        <v>0.5</v>
      </c>
      <c r="I540" t="s">
        <v>21</v>
      </c>
      <c r="J540">
        <v>18</v>
      </c>
      <c r="L540" t="s">
        <v>25</v>
      </c>
      <c r="M540">
        <v>5</v>
      </c>
      <c r="N540" s="3">
        <f t="shared" si="30"/>
        <v>10.459999999999999</v>
      </c>
      <c r="O540">
        <f t="shared" si="29"/>
        <v>318.30914183855361</v>
      </c>
    </row>
    <row r="541" spans="1:15" x14ac:dyDescent="0.25">
      <c r="A541" t="s">
        <v>42</v>
      </c>
      <c r="B541" s="1">
        <v>43713</v>
      </c>
      <c r="C541">
        <v>2019</v>
      </c>
      <c r="D541">
        <v>9</v>
      </c>
      <c r="E541">
        <v>5</v>
      </c>
      <c r="F541" t="s">
        <v>33</v>
      </c>
      <c r="G541" t="s">
        <v>43</v>
      </c>
      <c r="H541">
        <v>0.5</v>
      </c>
      <c r="I541" t="s">
        <v>21</v>
      </c>
      <c r="J541">
        <v>20</v>
      </c>
      <c r="K541" t="s">
        <v>22</v>
      </c>
      <c r="L541" t="s">
        <v>23</v>
      </c>
      <c r="M541">
        <v>1</v>
      </c>
      <c r="N541" s="3">
        <f t="shared" si="30"/>
        <v>11.5</v>
      </c>
      <c r="O541">
        <f t="shared" si="29"/>
        <v>63.661828367710719</v>
      </c>
    </row>
    <row r="542" spans="1:15" x14ac:dyDescent="0.25">
      <c r="A542" t="s">
        <v>42</v>
      </c>
      <c r="B542" s="1">
        <v>43713</v>
      </c>
      <c r="C542">
        <v>2019</v>
      </c>
      <c r="D542">
        <v>9</v>
      </c>
      <c r="E542">
        <v>5</v>
      </c>
      <c r="F542" t="s">
        <v>33</v>
      </c>
      <c r="G542" t="s">
        <v>43</v>
      </c>
      <c r="H542">
        <v>0.5</v>
      </c>
      <c r="I542" t="s">
        <v>21</v>
      </c>
      <c r="J542">
        <v>20</v>
      </c>
      <c r="L542" t="s">
        <v>26</v>
      </c>
      <c r="M542">
        <v>1</v>
      </c>
      <c r="N542" s="3">
        <f t="shared" si="30"/>
        <v>11.5</v>
      </c>
      <c r="O542">
        <f t="shared" si="29"/>
        <v>63.661828367710719</v>
      </c>
    </row>
    <row r="543" spans="1:15" x14ac:dyDescent="0.25">
      <c r="A543" t="s">
        <v>42</v>
      </c>
      <c r="B543" s="1">
        <v>43713</v>
      </c>
      <c r="C543">
        <v>2019</v>
      </c>
      <c r="D543">
        <v>9</v>
      </c>
      <c r="E543">
        <v>5</v>
      </c>
      <c r="F543" t="s">
        <v>33</v>
      </c>
      <c r="G543" t="s">
        <v>43</v>
      </c>
      <c r="H543">
        <v>0.5</v>
      </c>
      <c r="I543" t="s">
        <v>21</v>
      </c>
      <c r="J543">
        <v>20</v>
      </c>
      <c r="L543" t="s">
        <v>25</v>
      </c>
      <c r="M543">
        <v>13</v>
      </c>
      <c r="N543" s="3">
        <f t="shared" si="30"/>
        <v>11.5</v>
      </c>
      <c r="O543">
        <f t="shared" si="29"/>
        <v>827.60376878023931</v>
      </c>
    </row>
    <row r="544" spans="1:15" x14ac:dyDescent="0.25">
      <c r="A544" t="s">
        <v>42</v>
      </c>
      <c r="B544" s="1">
        <v>43713</v>
      </c>
      <c r="C544">
        <v>2019</v>
      </c>
      <c r="D544">
        <v>9</v>
      </c>
      <c r="E544">
        <v>5</v>
      </c>
      <c r="F544" t="s">
        <v>33</v>
      </c>
      <c r="G544" t="s">
        <v>43</v>
      </c>
      <c r="H544">
        <v>0.5</v>
      </c>
      <c r="I544" t="s">
        <v>21</v>
      </c>
      <c r="J544">
        <v>22</v>
      </c>
      <c r="K544" t="s">
        <v>22</v>
      </c>
      <c r="L544" t="s">
        <v>23</v>
      </c>
      <c r="M544">
        <v>1</v>
      </c>
      <c r="N544" s="3">
        <f t="shared" si="30"/>
        <v>12.540000000000001</v>
      </c>
      <c r="O544">
        <f t="shared" si="29"/>
        <v>63.661828367710719</v>
      </c>
    </row>
    <row r="545" spans="1:15" x14ac:dyDescent="0.25">
      <c r="A545" t="s">
        <v>42</v>
      </c>
      <c r="B545" s="1">
        <v>43713</v>
      </c>
      <c r="C545">
        <v>2019</v>
      </c>
      <c r="D545">
        <v>9</v>
      </c>
      <c r="E545">
        <v>5</v>
      </c>
      <c r="F545" t="s">
        <v>33</v>
      </c>
      <c r="G545" t="s">
        <v>43</v>
      </c>
      <c r="H545">
        <v>0.5</v>
      </c>
      <c r="I545" t="s">
        <v>21</v>
      </c>
      <c r="J545">
        <v>22</v>
      </c>
      <c r="L545" t="s">
        <v>25</v>
      </c>
      <c r="M545">
        <v>7</v>
      </c>
      <c r="N545" s="3">
        <f t="shared" si="30"/>
        <v>12.540000000000001</v>
      </c>
      <c r="O545">
        <f t="shared" si="29"/>
        <v>445.63279857397504</v>
      </c>
    </row>
    <row r="546" spans="1:15" x14ac:dyDescent="0.25">
      <c r="A546" t="s">
        <v>42</v>
      </c>
      <c r="B546" s="1">
        <v>43713</v>
      </c>
      <c r="C546">
        <v>2019</v>
      </c>
      <c r="D546">
        <v>9</v>
      </c>
      <c r="E546">
        <v>5</v>
      </c>
      <c r="F546" t="s">
        <v>33</v>
      </c>
      <c r="G546" t="s">
        <v>43</v>
      </c>
      <c r="H546">
        <v>0.5</v>
      </c>
      <c r="I546" t="s">
        <v>21</v>
      </c>
      <c r="J546">
        <v>24</v>
      </c>
      <c r="K546" t="s">
        <v>47</v>
      </c>
      <c r="L546" t="s">
        <v>23</v>
      </c>
      <c r="M546">
        <v>1</v>
      </c>
      <c r="N546" s="3">
        <f t="shared" si="30"/>
        <v>13.58</v>
      </c>
      <c r="O546">
        <f t="shared" si="29"/>
        <v>63.661828367710719</v>
      </c>
    </row>
    <row r="547" spans="1:15" x14ac:dyDescent="0.25">
      <c r="A547" t="s">
        <v>42</v>
      </c>
      <c r="B547" s="1">
        <v>43713</v>
      </c>
      <c r="C547">
        <v>2019</v>
      </c>
      <c r="D547">
        <v>9</v>
      </c>
      <c r="E547">
        <v>5</v>
      </c>
      <c r="F547" t="s">
        <v>33</v>
      </c>
      <c r="G547" t="s">
        <v>43</v>
      </c>
      <c r="H547">
        <v>0.5</v>
      </c>
      <c r="I547" t="s">
        <v>21</v>
      </c>
      <c r="J547">
        <v>24</v>
      </c>
      <c r="K547" t="s">
        <v>22</v>
      </c>
      <c r="L547" t="s">
        <v>23</v>
      </c>
      <c r="M547">
        <v>1</v>
      </c>
      <c r="N547" s="3">
        <f t="shared" si="30"/>
        <v>13.58</v>
      </c>
      <c r="O547">
        <f t="shared" si="29"/>
        <v>63.661828367710719</v>
      </c>
    </row>
    <row r="548" spans="1:15" x14ac:dyDescent="0.25">
      <c r="A548" t="s">
        <v>42</v>
      </c>
      <c r="B548" s="1">
        <v>43713</v>
      </c>
      <c r="C548">
        <v>2019</v>
      </c>
      <c r="D548">
        <v>9</v>
      </c>
      <c r="E548">
        <v>5</v>
      </c>
      <c r="F548" t="s">
        <v>33</v>
      </c>
      <c r="G548" t="s">
        <v>43</v>
      </c>
      <c r="H548">
        <v>0.5</v>
      </c>
      <c r="I548" t="s">
        <v>21</v>
      </c>
      <c r="J548">
        <v>24</v>
      </c>
      <c r="L548" t="s">
        <v>25</v>
      </c>
      <c r="M548">
        <v>2</v>
      </c>
      <c r="N548" s="3">
        <f t="shared" si="30"/>
        <v>13.58</v>
      </c>
      <c r="O548">
        <f t="shared" si="29"/>
        <v>127.32365673542144</v>
      </c>
    </row>
    <row r="549" spans="1:15" x14ac:dyDescent="0.25">
      <c r="A549" t="s">
        <v>42</v>
      </c>
      <c r="B549" s="1">
        <v>43713</v>
      </c>
      <c r="C549">
        <v>2019</v>
      </c>
      <c r="D549">
        <v>9</v>
      </c>
      <c r="E549">
        <v>5</v>
      </c>
      <c r="F549" t="s">
        <v>33</v>
      </c>
      <c r="G549" t="s">
        <v>43</v>
      </c>
      <c r="H549">
        <v>0.5</v>
      </c>
      <c r="I549" t="s">
        <v>21</v>
      </c>
      <c r="J549">
        <v>26</v>
      </c>
      <c r="L549" t="s">
        <v>25</v>
      </c>
      <c r="M549">
        <v>1</v>
      </c>
      <c r="N549" s="3">
        <f t="shared" si="30"/>
        <v>14.62</v>
      </c>
      <c r="O549">
        <f t="shared" si="29"/>
        <v>63.661828367710719</v>
      </c>
    </row>
    <row r="550" spans="1:15" x14ac:dyDescent="0.25">
      <c r="A550" t="s">
        <v>42</v>
      </c>
      <c r="B550" s="1">
        <v>43713</v>
      </c>
      <c r="C550">
        <v>2019</v>
      </c>
      <c r="D550">
        <v>9</v>
      </c>
      <c r="E550">
        <v>5</v>
      </c>
      <c r="F550" t="s">
        <v>33</v>
      </c>
      <c r="G550" t="s">
        <v>43</v>
      </c>
      <c r="H550">
        <v>0.5</v>
      </c>
      <c r="I550" t="s">
        <v>21</v>
      </c>
      <c r="J550">
        <v>32</v>
      </c>
      <c r="K550" t="s">
        <v>47</v>
      </c>
      <c r="L550" t="s">
        <v>23</v>
      </c>
      <c r="M550">
        <v>1</v>
      </c>
      <c r="N550" s="3">
        <f t="shared" si="30"/>
        <v>17.740000000000002</v>
      </c>
      <c r="O550">
        <f t="shared" si="29"/>
        <v>63.661828367710719</v>
      </c>
    </row>
    <row r="551" spans="1:15" x14ac:dyDescent="0.25">
      <c r="A551" t="s">
        <v>42</v>
      </c>
      <c r="B551" s="1">
        <v>43713</v>
      </c>
      <c r="C551">
        <v>2019</v>
      </c>
      <c r="D551">
        <v>9</v>
      </c>
      <c r="E551">
        <v>5</v>
      </c>
      <c r="F551" t="s">
        <v>33</v>
      </c>
      <c r="G551" t="s">
        <v>43</v>
      </c>
      <c r="H551">
        <v>0.5</v>
      </c>
      <c r="I551" t="s">
        <v>21</v>
      </c>
      <c r="J551">
        <v>32</v>
      </c>
      <c r="K551" t="s">
        <v>22</v>
      </c>
      <c r="L551" t="s">
        <v>23</v>
      </c>
      <c r="M551">
        <v>1</v>
      </c>
      <c r="N551" s="3">
        <f t="shared" si="30"/>
        <v>17.740000000000002</v>
      </c>
      <c r="O551">
        <f t="shared" si="29"/>
        <v>63.661828367710719</v>
      </c>
    </row>
    <row r="552" spans="1:15" x14ac:dyDescent="0.25">
      <c r="A552" t="s">
        <v>42</v>
      </c>
      <c r="B552" s="1">
        <v>43713</v>
      </c>
      <c r="C552">
        <v>2019</v>
      </c>
      <c r="D552">
        <v>9</v>
      </c>
      <c r="E552">
        <v>5</v>
      </c>
      <c r="F552" t="s">
        <v>33</v>
      </c>
      <c r="G552" t="s">
        <v>43</v>
      </c>
      <c r="H552">
        <v>0.5</v>
      </c>
      <c r="I552" t="s">
        <v>21</v>
      </c>
      <c r="J552">
        <v>34</v>
      </c>
      <c r="K552" t="s">
        <v>22</v>
      </c>
      <c r="L552" t="s">
        <v>23</v>
      </c>
      <c r="M552">
        <v>1</v>
      </c>
      <c r="N552" s="3">
        <f t="shared" si="30"/>
        <v>18.78</v>
      </c>
      <c r="O552">
        <f t="shared" si="29"/>
        <v>63.661828367710719</v>
      </c>
    </row>
    <row r="553" spans="1:15" x14ac:dyDescent="0.25">
      <c r="A553" t="s">
        <v>42</v>
      </c>
      <c r="B553" s="1">
        <v>43713</v>
      </c>
      <c r="C553">
        <v>2019</v>
      </c>
      <c r="D553">
        <v>9</v>
      </c>
      <c r="E553">
        <v>5</v>
      </c>
      <c r="F553" t="s">
        <v>33</v>
      </c>
      <c r="G553" t="s">
        <v>43</v>
      </c>
      <c r="H553">
        <v>0.5</v>
      </c>
      <c r="I553" t="s">
        <v>21</v>
      </c>
      <c r="J553">
        <v>38</v>
      </c>
      <c r="K553" t="s">
        <v>47</v>
      </c>
      <c r="L553" t="s">
        <v>23</v>
      </c>
      <c r="M553">
        <v>1</v>
      </c>
      <c r="N553" s="3">
        <f t="shared" si="30"/>
        <v>20.860000000000003</v>
      </c>
      <c r="O553">
        <f t="shared" si="29"/>
        <v>63.661828367710719</v>
      </c>
    </row>
    <row r="554" spans="1:15" x14ac:dyDescent="0.25">
      <c r="A554" t="s">
        <v>42</v>
      </c>
      <c r="B554" s="1">
        <v>43713</v>
      </c>
      <c r="C554">
        <v>2019</v>
      </c>
      <c r="D554">
        <v>9</v>
      </c>
      <c r="E554">
        <v>5</v>
      </c>
      <c r="F554" t="s">
        <v>33</v>
      </c>
      <c r="G554" t="s">
        <v>43</v>
      </c>
      <c r="H554">
        <v>0.5</v>
      </c>
      <c r="I554" t="s">
        <v>21</v>
      </c>
      <c r="J554">
        <v>38</v>
      </c>
      <c r="K554" t="s">
        <v>22</v>
      </c>
      <c r="L554" t="s">
        <v>23</v>
      </c>
      <c r="M554">
        <v>1</v>
      </c>
      <c r="N554" s="3">
        <f t="shared" si="30"/>
        <v>20.860000000000003</v>
      </c>
      <c r="O554">
        <f t="shared" si="29"/>
        <v>63.661828367710719</v>
      </c>
    </row>
    <row r="555" spans="1:15" x14ac:dyDescent="0.25">
      <c r="A555" t="s">
        <v>42</v>
      </c>
      <c r="B555" s="1">
        <v>43713</v>
      </c>
      <c r="C555">
        <v>2019</v>
      </c>
      <c r="D555">
        <v>9</v>
      </c>
      <c r="E555">
        <v>5</v>
      </c>
      <c r="F555" t="s">
        <v>33</v>
      </c>
      <c r="G555" t="s">
        <v>43</v>
      </c>
      <c r="H555">
        <v>0.5</v>
      </c>
      <c r="I555" t="s">
        <v>21</v>
      </c>
      <c r="J555" t="s">
        <v>67</v>
      </c>
      <c r="L555" t="s">
        <v>52</v>
      </c>
      <c r="M555">
        <v>1</v>
      </c>
      <c r="O555">
        <f t="shared" si="29"/>
        <v>63.661828367710719</v>
      </c>
    </row>
    <row r="556" spans="1:15" x14ac:dyDescent="0.25">
      <c r="A556" t="s">
        <v>42</v>
      </c>
      <c r="B556" s="1">
        <v>43713</v>
      </c>
      <c r="C556">
        <v>2019</v>
      </c>
      <c r="D556">
        <v>9</v>
      </c>
      <c r="E556">
        <v>5</v>
      </c>
      <c r="F556" t="s">
        <v>35</v>
      </c>
      <c r="G556" t="s">
        <v>43</v>
      </c>
      <c r="H556">
        <v>0.5</v>
      </c>
      <c r="I556" t="s">
        <v>21</v>
      </c>
      <c r="J556">
        <v>4</v>
      </c>
      <c r="L556" t="s">
        <v>28</v>
      </c>
      <c r="M556">
        <v>2</v>
      </c>
      <c r="N556" s="3">
        <f t="shared" ref="N556:N574" si="31">(0.52*J556)+1.1</f>
        <v>3.18</v>
      </c>
      <c r="O556">
        <f t="shared" si="29"/>
        <v>127.32365673542144</v>
      </c>
    </row>
    <row r="557" spans="1:15" x14ac:dyDescent="0.25">
      <c r="A557" t="s">
        <v>42</v>
      </c>
      <c r="B557" s="1">
        <v>43713</v>
      </c>
      <c r="C557">
        <v>2019</v>
      </c>
      <c r="D557">
        <v>9</v>
      </c>
      <c r="E557">
        <v>5</v>
      </c>
      <c r="F557" t="s">
        <v>35</v>
      </c>
      <c r="G557" t="s">
        <v>43</v>
      </c>
      <c r="H557">
        <v>0.5</v>
      </c>
      <c r="I557" t="s">
        <v>21</v>
      </c>
      <c r="J557">
        <v>6</v>
      </c>
      <c r="L557" t="s">
        <v>28</v>
      </c>
      <c r="M557">
        <v>5</v>
      </c>
      <c r="N557" s="3">
        <f t="shared" si="31"/>
        <v>4.2200000000000006</v>
      </c>
      <c r="O557">
        <f t="shared" si="29"/>
        <v>318.30914183855361</v>
      </c>
    </row>
    <row r="558" spans="1:15" x14ac:dyDescent="0.25">
      <c r="A558" t="s">
        <v>42</v>
      </c>
      <c r="B558" s="1">
        <v>43713</v>
      </c>
      <c r="C558">
        <v>2019</v>
      </c>
      <c r="D558">
        <v>9</v>
      </c>
      <c r="E558">
        <v>5</v>
      </c>
      <c r="F558" t="s">
        <v>35</v>
      </c>
      <c r="G558" t="s">
        <v>43</v>
      </c>
      <c r="H558">
        <v>0.5</v>
      </c>
      <c r="I558" t="s">
        <v>21</v>
      </c>
      <c r="J558">
        <v>6</v>
      </c>
      <c r="L558" t="s">
        <v>27</v>
      </c>
      <c r="M558">
        <v>9</v>
      </c>
      <c r="N558" s="3">
        <f t="shared" si="31"/>
        <v>4.2200000000000006</v>
      </c>
      <c r="O558">
        <f t="shared" si="29"/>
        <v>572.95645530939646</v>
      </c>
    </row>
    <row r="559" spans="1:15" x14ac:dyDescent="0.25">
      <c r="A559" t="s">
        <v>42</v>
      </c>
      <c r="B559" s="1">
        <v>43713</v>
      </c>
      <c r="C559">
        <v>2019</v>
      </c>
      <c r="D559">
        <v>9</v>
      </c>
      <c r="E559">
        <v>5</v>
      </c>
      <c r="F559" t="s">
        <v>35</v>
      </c>
      <c r="G559" t="s">
        <v>43</v>
      </c>
      <c r="H559">
        <v>0.5</v>
      </c>
      <c r="I559" t="s">
        <v>21</v>
      </c>
      <c r="J559">
        <v>8</v>
      </c>
      <c r="L559" t="s">
        <v>27</v>
      </c>
      <c r="M559">
        <v>2</v>
      </c>
      <c r="N559" s="3">
        <f t="shared" si="31"/>
        <v>5.26</v>
      </c>
      <c r="O559">
        <f t="shared" si="29"/>
        <v>127.32365673542144</v>
      </c>
    </row>
    <row r="560" spans="1:15" x14ac:dyDescent="0.25">
      <c r="A560" t="s">
        <v>42</v>
      </c>
      <c r="B560" s="1">
        <v>43713</v>
      </c>
      <c r="C560">
        <v>2019</v>
      </c>
      <c r="D560">
        <v>9</v>
      </c>
      <c r="E560">
        <v>5</v>
      </c>
      <c r="F560" t="s">
        <v>35</v>
      </c>
      <c r="G560" t="s">
        <v>43</v>
      </c>
      <c r="H560">
        <v>0.5</v>
      </c>
      <c r="I560" t="s">
        <v>21</v>
      </c>
      <c r="J560">
        <v>10</v>
      </c>
      <c r="L560" t="s">
        <v>27</v>
      </c>
      <c r="M560">
        <v>5</v>
      </c>
      <c r="N560" s="3">
        <f t="shared" si="31"/>
        <v>6.3000000000000007</v>
      </c>
      <c r="O560">
        <f t="shared" si="29"/>
        <v>318.30914183855361</v>
      </c>
    </row>
    <row r="561" spans="1:15" x14ac:dyDescent="0.25">
      <c r="A561" t="s">
        <v>42</v>
      </c>
      <c r="B561" s="1">
        <v>43713</v>
      </c>
      <c r="C561">
        <v>2019</v>
      </c>
      <c r="D561">
        <v>9</v>
      </c>
      <c r="E561">
        <v>5</v>
      </c>
      <c r="F561" t="s">
        <v>35</v>
      </c>
      <c r="G561" t="s">
        <v>43</v>
      </c>
      <c r="H561">
        <v>0.5</v>
      </c>
      <c r="I561" t="s">
        <v>21</v>
      </c>
      <c r="J561">
        <v>12</v>
      </c>
      <c r="L561" t="s">
        <v>26</v>
      </c>
      <c r="M561">
        <v>12</v>
      </c>
      <c r="N561" s="3">
        <f t="shared" si="31"/>
        <v>7.34</v>
      </c>
      <c r="O561">
        <f t="shared" si="29"/>
        <v>763.94194041252865</v>
      </c>
    </row>
    <row r="562" spans="1:15" x14ac:dyDescent="0.25">
      <c r="A562" t="s">
        <v>42</v>
      </c>
      <c r="B562" s="1">
        <v>43713</v>
      </c>
      <c r="C562">
        <v>2019</v>
      </c>
      <c r="D562">
        <v>9</v>
      </c>
      <c r="E562">
        <v>5</v>
      </c>
      <c r="F562" t="s">
        <v>35</v>
      </c>
      <c r="G562" t="s">
        <v>43</v>
      </c>
      <c r="H562">
        <v>0.5</v>
      </c>
      <c r="I562" t="s">
        <v>21</v>
      </c>
      <c r="J562">
        <v>14</v>
      </c>
      <c r="L562" t="s">
        <v>26</v>
      </c>
      <c r="M562">
        <v>11</v>
      </c>
      <c r="N562" s="3">
        <f t="shared" si="31"/>
        <v>8.3800000000000008</v>
      </c>
      <c r="O562">
        <f t="shared" si="29"/>
        <v>700.28011204481788</v>
      </c>
    </row>
    <row r="563" spans="1:15" x14ac:dyDescent="0.25">
      <c r="A563" t="s">
        <v>42</v>
      </c>
      <c r="B563" s="1">
        <v>43713</v>
      </c>
      <c r="C563">
        <v>2019</v>
      </c>
      <c r="D563">
        <v>9</v>
      </c>
      <c r="E563">
        <v>5</v>
      </c>
      <c r="F563" t="s">
        <v>35</v>
      </c>
      <c r="G563" t="s">
        <v>43</v>
      </c>
      <c r="H563">
        <v>0.5</v>
      </c>
      <c r="I563" t="s">
        <v>21</v>
      </c>
      <c r="J563">
        <v>16</v>
      </c>
      <c r="L563" t="s">
        <v>26</v>
      </c>
      <c r="M563">
        <v>3</v>
      </c>
      <c r="N563" s="3">
        <f t="shared" si="31"/>
        <v>9.42</v>
      </c>
      <c r="O563">
        <f t="shared" si="29"/>
        <v>190.98548510313216</v>
      </c>
    </row>
    <row r="564" spans="1:15" x14ac:dyDescent="0.25">
      <c r="A564" t="s">
        <v>42</v>
      </c>
      <c r="B564" s="1">
        <v>43713</v>
      </c>
      <c r="C564">
        <v>2019</v>
      </c>
      <c r="D564">
        <v>9</v>
      </c>
      <c r="E564">
        <v>5</v>
      </c>
      <c r="F564" t="s">
        <v>35</v>
      </c>
      <c r="G564" t="s">
        <v>43</v>
      </c>
      <c r="H564">
        <v>0.5</v>
      </c>
      <c r="I564" t="s">
        <v>21</v>
      </c>
      <c r="J564">
        <v>16</v>
      </c>
      <c r="L564" t="s">
        <v>25</v>
      </c>
      <c r="M564">
        <v>4</v>
      </c>
      <c r="N564" s="3">
        <f t="shared" si="31"/>
        <v>9.42</v>
      </c>
      <c r="O564">
        <f t="shared" si="29"/>
        <v>254.64731347084287</v>
      </c>
    </row>
    <row r="565" spans="1:15" x14ac:dyDescent="0.25">
      <c r="A565" t="s">
        <v>42</v>
      </c>
      <c r="B565" s="1">
        <v>43713</v>
      </c>
      <c r="C565">
        <v>2019</v>
      </c>
      <c r="D565">
        <v>9</v>
      </c>
      <c r="E565">
        <v>5</v>
      </c>
      <c r="F565" t="s">
        <v>35</v>
      </c>
      <c r="G565" t="s">
        <v>43</v>
      </c>
      <c r="H565">
        <v>0.5</v>
      </c>
      <c r="I565" t="s">
        <v>21</v>
      </c>
      <c r="J565">
        <v>18</v>
      </c>
      <c r="L565" t="s">
        <v>26</v>
      </c>
      <c r="M565">
        <v>2</v>
      </c>
      <c r="N565" s="3">
        <f t="shared" si="31"/>
        <v>10.459999999999999</v>
      </c>
      <c r="O565">
        <f t="shared" si="29"/>
        <v>127.32365673542144</v>
      </c>
    </row>
    <row r="566" spans="1:15" x14ac:dyDescent="0.25">
      <c r="A566" t="s">
        <v>42</v>
      </c>
      <c r="B566" s="1">
        <v>43713</v>
      </c>
      <c r="C566">
        <v>2019</v>
      </c>
      <c r="D566">
        <v>9</v>
      </c>
      <c r="E566">
        <v>5</v>
      </c>
      <c r="F566" t="s">
        <v>35</v>
      </c>
      <c r="G566" t="s">
        <v>43</v>
      </c>
      <c r="H566">
        <v>0.5</v>
      </c>
      <c r="I566" t="s">
        <v>21</v>
      </c>
      <c r="J566">
        <v>18</v>
      </c>
      <c r="L566" t="s">
        <v>25</v>
      </c>
      <c r="M566">
        <v>5</v>
      </c>
      <c r="N566" s="3">
        <f t="shared" si="31"/>
        <v>10.459999999999999</v>
      </c>
      <c r="O566">
        <f t="shared" si="29"/>
        <v>318.30914183855361</v>
      </c>
    </row>
    <row r="567" spans="1:15" x14ac:dyDescent="0.25">
      <c r="A567" t="s">
        <v>42</v>
      </c>
      <c r="B567" s="1">
        <v>43713</v>
      </c>
      <c r="C567">
        <v>2019</v>
      </c>
      <c r="D567">
        <v>9</v>
      </c>
      <c r="E567">
        <v>5</v>
      </c>
      <c r="F567" t="s">
        <v>35</v>
      </c>
      <c r="G567" t="s">
        <v>43</v>
      </c>
      <c r="H567">
        <v>0.5</v>
      </c>
      <c r="I567" t="s">
        <v>21</v>
      </c>
      <c r="J567">
        <v>20</v>
      </c>
      <c r="K567" t="s">
        <v>24</v>
      </c>
      <c r="L567" t="s">
        <v>23</v>
      </c>
      <c r="M567">
        <v>1</v>
      </c>
      <c r="N567" s="3">
        <f t="shared" si="31"/>
        <v>11.5</v>
      </c>
      <c r="O567">
        <f t="shared" si="29"/>
        <v>63.661828367710719</v>
      </c>
    </row>
    <row r="568" spans="1:15" x14ac:dyDescent="0.25">
      <c r="A568" t="s">
        <v>42</v>
      </c>
      <c r="B568" s="1">
        <v>43713</v>
      </c>
      <c r="C568">
        <v>2019</v>
      </c>
      <c r="D568">
        <v>9</v>
      </c>
      <c r="E568">
        <v>5</v>
      </c>
      <c r="F568" t="s">
        <v>35</v>
      </c>
      <c r="G568" t="s">
        <v>43</v>
      </c>
      <c r="H568">
        <v>0.5</v>
      </c>
      <c r="I568" t="s">
        <v>21</v>
      </c>
      <c r="J568">
        <v>20</v>
      </c>
      <c r="K568" t="s">
        <v>22</v>
      </c>
      <c r="L568" t="s">
        <v>23</v>
      </c>
      <c r="M568">
        <v>1</v>
      </c>
      <c r="N568" s="3">
        <f t="shared" si="31"/>
        <v>11.5</v>
      </c>
      <c r="O568">
        <f t="shared" si="29"/>
        <v>63.661828367710719</v>
      </c>
    </row>
    <row r="569" spans="1:15" x14ac:dyDescent="0.25">
      <c r="A569" t="s">
        <v>42</v>
      </c>
      <c r="B569" s="1">
        <v>43713</v>
      </c>
      <c r="C569">
        <v>2019</v>
      </c>
      <c r="D569">
        <v>9</v>
      </c>
      <c r="E569">
        <v>5</v>
      </c>
      <c r="F569" t="s">
        <v>35</v>
      </c>
      <c r="G569" t="s">
        <v>43</v>
      </c>
      <c r="H569">
        <v>0.5</v>
      </c>
      <c r="I569" t="s">
        <v>21</v>
      </c>
      <c r="J569">
        <v>20</v>
      </c>
      <c r="L569" t="s">
        <v>25</v>
      </c>
      <c r="M569">
        <v>14</v>
      </c>
      <c r="N569" s="3">
        <f t="shared" si="31"/>
        <v>11.5</v>
      </c>
      <c r="O569">
        <f t="shared" si="29"/>
        <v>891.26559714795007</v>
      </c>
    </row>
    <row r="570" spans="1:15" x14ac:dyDescent="0.25">
      <c r="A570" t="s">
        <v>42</v>
      </c>
      <c r="B570" s="1">
        <v>43713</v>
      </c>
      <c r="C570">
        <v>2019</v>
      </c>
      <c r="D570">
        <v>9</v>
      </c>
      <c r="E570">
        <v>5</v>
      </c>
      <c r="F570" t="s">
        <v>35</v>
      </c>
      <c r="G570" t="s">
        <v>43</v>
      </c>
      <c r="H570">
        <v>0.5</v>
      </c>
      <c r="I570" t="s">
        <v>21</v>
      </c>
      <c r="J570">
        <v>22</v>
      </c>
      <c r="K570" t="s">
        <v>24</v>
      </c>
      <c r="L570" t="s">
        <v>23</v>
      </c>
      <c r="M570">
        <v>1</v>
      </c>
      <c r="N570" s="3">
        <f t="shared" si="31"/>
        <v>12.540000000000001</v>
      </c>
      <c r="O570">
        <f t="shared" si="29"/>
        <v>63.661828367710719</v>
      </c>
    </row>
    <row r="571" spans="1:15" x14ac:dyDescent="0.25">
      <c r="A571" t="s">
        <v>42</v>
      </c>
      <c r="B571" s="1">
        <v>43713</v>
      </c>
      <c r="C571">
        <v>2019</v>
      </c>
      <c r="D571">
        <v>9</v>
      </c>
      <c r="E571">
        <v>5</v>
      </c>
      <c r="F571" t="s">
        <v>35</v>
      </c>
      <c r="G571" t="s">
        <v>43</v>
      </c>
      <c r="H571">
        <v>0.5</v>
      </c>
      <c r="I571" t="s">
        <v>21</v>
      </c>
      <c r="J571">
        <v>22</v>
      </c>
      <c r="K571" t="s">
        <v>22</v>
      </c>
      <c r="L571" t="s">
        <v>23</v>
      </c>
      <c r="M571">
        <v>4</v>
      </c>
      <c r="N571" s="3">
        <f t="shared" si="31"/>
        <v>12.540000000000001</v>
      </c>
      <c r="O571">
        <f t="shared" si="29"/>
        <v>254.64731347084287</v>
      </c>
    </row>
    <row r="572" spans="1:15" x14ac:dyDescent="0.25">
      <c r="A572" t="s">
        <v>42</v>
      </c>
      <c r="B572" s="1">
        <v>43713</v>
      </c>
      <c r="C572">
        <v>2019</v>
      </c>
      <c r="D572">
        <v>9</v>
      </c>
      <c r="E572">
        <v>5</v>
      </c>
      <c r="F572" t="s">
        <v>35</v>
      </c>
      <c r="G572" t="s">
        <v>43</v>
      </c>
      <c r="H572">
        <v>0.5</v>
      </c>
      <c r="I572" t="s">
        <v>21</v>
      </c>
      <c r="J572">
        <v>22</v>
      </c>
      <c r="L572" t="s">
        <v>26</v>
      </c>
      <c r="M572">
        <v>1</v>
      </c>
      <c r="N572" s="3">
        <f t="shared" si="31"/>
        <v>12.540000000000001</v>
      </c>
      <c r="O572">
        <f t="shared" si="29"/>
        <v>63.661828367710719</v>
      </c>
    </row>
    <row r="573" spans="1:15" x14ac:dyDescent="0.25">
      <c r="A573" t="s">
        <v>42</v>
      </c>
      <c r="B573" s="1">
        <v>43713</v>
      </c>
      <c r="C573">
        <v>2019</v>
      </c>
      <c r="D573">
        <v>9</v>
      </c>
      <c r="E573">
        <v>5</v>
      </c>
      <c r="F573" t="s">
        <v>35</v>
      </c>
      <c r="G573" t="s">
        <v>43</v>
      </c>
      <c r="H573">
        <v>0.5</v>
      </c>
      <c r="I573" t="s">
        <v>21</v>
      </c>
      <c r="J573">
        <v>22</v>
      </c>
      <c r="L573" t="s">
        <v>25</v>
      </c>
      <c r="M573">
        <v>8</v>
      </c>
      <c r="N573" s="3">
        <f t="shared" si="31"/>
        <v>12.540000000000001</v>
      </c>
      <c r="O573">
        <f t="shared" si="29"/>
        <v>509.29462694168575</v>
      </c>
    </row>
    <row r="574" spans="1:15" x14ac:dyDescent="0.25">
      <c r="A574" t="s">
        <v>42</v>
      </c>
      <c r="B574" s="1">
        <v>43713</v>
      </c>
      <c r="C574">
        <v>2019</v>
      </c>
      <c r="D574">
        <v>9</v>
      </c>
      <c r="E574">
        <v>5</v>
      </c>
      <c r="F574" t="s">
        <v>35</v>
      </c>
      <c r="G574" t="s">
        <v>43</v>
      </c>
      <c r="H574">
        <v>0.5</v>
      </c>
      <c r="I574" t="s">
        <v>21</v>
      </c>
      <c r="J574">
        <v>30</v>
      </c>
      <c r="K574" t="s">
        <v>22</v>
      </c>
      <c r="L574" t="s">
        <v>23</v>
      </c>
      <c r="M574">
        <v>1</v>
      </c>
      <c r="N574" s="3">
        <f t="shared" si="31"/>
        <v>16.700000000000003</v>
      </c>
      <c r="O574">
        <f t="shared" si="29"/>
        <v>63.661828367710719</v>
      </c>
    </row>
    <row r="575" spans="1:15" x14ac:dyDescent="0.25">
      <c r="A575" t="s">
        <v>42</v>
      </c>
      <c r="B575" s="1">
        <v>43713</v>
      </c>
      <c r="C575">
        <v>2019</v>
      </c>
      <c r="D575">
        <v>9</v>
      </c>
      <c r="E575">
        <v>5</v>
      </c>
      <c r="F575" t="s">
        <v>35</v>
      </c>
      <c r="G575" t="s">
        <v>43</v>
      </c>
      <c r="H575">
        <v>0.5</v>
      </c>
      <c r="I575" t="s">
        <v>21</v>
      </c>
      <c r="J575" t="s">
        <v>67</v>
      </c>
      <c r="L575" t="s">
        <v>52</v>
      </c>
      <c r="M575">
        <v>1</v>
      </c>
      <c r="O575">
        <f t="shared" si="29"/>
        <v>63.661828367710719</v>
      </c>
    </row>
    <row r="576" spans="1:15" x14ac:dyDescent="0.25">
      <c r="A576" t="s">
        <v>42</v>
      </c>
      <c r="B576" s="1">
        <v>43882</v>
      </c>
      <c r="C576">
        <v>2020</v>
      </c>
      <c r="D576">
        <v>2</v>
      </c>
      <c r="E576">
        <v>21</v>
      </c>
      <c r="F576" t="s">
        <v>20</v>
      </c>
      <c r="G576" t="s">
        <v>56</v>
      </c>
      <c r="I576" t="s">
        <v>21</v>
      </c>
      <c r="J576" t="s">
        <v>57</v>
      </c>
      <c r="L576" t="s">
        <v>25</v>
      </c>
      <c r="M576">
        <v>1</v>
      </c>
      <c r="N576" s="3">
        <v>13.83</v>
      </c>
      <c r="O576">
        <f>M576*(H576/0.007854)</f>
        <v>0</v>
      </c>
    </row>
    <row r="577" spans="1:15" x14ac:dyDescent="0.25">
      <c r="A577" t="s">
        <v>42</v>
      </c>
      <c r="B577" s="1">
        <v>43882</v>
      </c>
      <c r="C577">
        <v>2020</v>
      </c>
      <c r="D577">
        <v>2</v>
      </c>
      <c r="E577">
        <v>21</v>
      </c>
      <c r="F577" t="s">
        <v>20</v>
      </c>
      <c r="G577" t="s">
        <v>56</v>
      </c>
      <c r="I577" t="s">
        <v>21</v>
      </c>
      <c r="J577" t="s">
        <v>57</v>
      </c>
      <c r="L577" t="s">
        <v>25</v>
      </c>
      <c r="M577">
        <v>1</v>
      </c>
      <c r="N577" s="3">
        <v>10.66</v>
      </c>
      <c r="O577">
        <f t="shared" si="29"/>
        <v>0</v>
      </c>
    </row>
    <row r="578" spans="1:15" x14ac:dyDescent="0.25">
      <c r="A578" t="s">
        <v>42</v>
      </c>
      <c r="B578" s="1">
        <v>43882</v>
      </c>
      <c r="C578">
        <v>2020</v>
      </c>
      <c r="D578">
        <v>2</v>
      </c>
      <c r="E578">
        <v>21</v>
      </c>
      <c r="F578" t="s">
        <v>20</v>
      </c>
      <c r="G578" t="s">
        <v>56</v>
      </c>
      <c r="I578" t="s">
        <v>21</v>
      </c>
      <c r="J578" t="s">
        <v>57</v>
      </c>
      <c r="L578" t="s">
        <v>26</v>
      </c>
      <c r="M578">
        <v>1</v>
      </c>
      <c r="N578" s="3">
        <v>7.87</v>
      </c>
      <c r="O578">
        <f>M578*(H578/0.007854)</f>
        <v>0</v>
      </c>
    </row>
    <row r="579" spans="1:15" x14ac:dyDescent="0.25">
      <c r="A579" t="s">
        <v>42</v>
      </c>
      <c r="B579" s="1">
        <v>43882</v>
      </c>
      <c r="C579">
        <v>2020</v>
      </c>
      <c r="D579">
        <v>2</v>
      </c>
      <c r="E579">
        <v>21</v>
      </c>
      <c r="F579" t="s">
        <v>30</v>
      </c>
      <c r="G579" t="s">
        <v>56</v>
      </c>
      <c r="I579" t="s">
        <v>21</v>
      </c>
      <c r="J579" t="s">
        <v>57</v>
      </c>
      <c r="L579" t="s">
        <v>25</v>
      </c>
      <c r="M579">
        <v>1</v>
      </c>
      <c r="N579" s="3">
        <v>15</v>
      </c>
      <c r="O579">
        <f t="shared" ref="O579:O606" si="32">M579*(H579/0.007854)</f>
        <v>0</v>
      </c>
    </row>
    <row r="580" spans="1:15" x14ac:dyDescent="0.25">
      <c r="A580" t="s">
        <v>42</v>
      </c>
      <c r="B580" s="1">
        <v>43882</v>
      </c>
      <c r="C580">
        <v>2020</v>
      </c>
      <c r="D580">
        <v>2</v>
      </c>
      <c r="E580">
        <v>21</v>
      </c>
      <c r="F580" t="s">
        <v>30</v>
      </c>
      <c r="G580" t="s">
        <v>56</v>
      </c>
      <c r="I580" t="s">
        <v>21</v>
      </c>
      <c r="J580" t="s">
        <v>57</v>
      </c>
      <c r="L580" t="s">
        <v>25</v>
      </c>
      <c r="M580">
        <v>1</v>
      </c>
      <c r="N580" s="3">
        <v>14.9</v>
      </c>
      <c r="O580">
        <f t="shared" si="32"/>
        <v>0</v>
      </c>
    </row>
    <row r="581" spans="1:15" x14ac:dyDescent="0.25">
      <c r="A581" t="s">
        <v>42</v>
      </c>
      <c r="B581" s="1">
        <v>43882</v>
      </c>
      <c r="C581">
        <v>2020</v>
      </c>
      <c r="D581">
        <v>2</v>
      </c>
      <c r="E581">
        <v>21</v>
      </c>
      <c r="F581" t="s">
        <v>30</v>
      </c>
      <c r="G581" t="s">
        <v>56</v>
      </c>
      <c r="I581" t="s">
        <v>21</v>
      </c>
      <c r="J581" t="s">
        <v>57</v>
      </c>
      <c r="L581" t="s">
        <v>25</v>
      </c>
      <c r="M581">
        <v>1</v>
      </c>
      <c r="N581" s="3">
        <v>13.28</v>
      </c>
      <c r="O581">
        <f t="shared" si="32"/>
        <v>0</v>
      </c>
    </row>
    <row r="582" spans="1:15" x14ac:dyDescent="0.25">
      <c r="A582" t="s">
        <v>42</v>
      </c>
      <c r="B582" s="1">
        <v>43882</v>
      </c>
      <c r="C582">
        <v>2020</v>
      </c>
      <c r="D582">
        <v>2</v>
      </c>
      <c r="E582">
        <v>21</v>
      </c>
      <c r="F582" t="s">
        <v>30</v>
      </c>
      <c r="G582" t="s">
        <v>56</v>
      </c>
      <c r="I582" t="s">
        <v>21</v>
      </c>
      <c r="J582" t="s">
        <v>57</v>
      </c>
      <c r="L582" t="s">
        <v>25</v>
      </c>
      <c r="M582">
        <v>1</v>
      </c>
      <c r="N582" s="3">
        <v>12.15</v>
      </c>
      <c r="O582">
        <f t="shared" si="32"/>
        <v>0</v>
      </c>
    </row>
    <row r="583" spans="1:15" x14ac:dyDescent="0.25">
      <c r="A583" t="s">
        <v>42</v>
      </c>
      <c r="B583" s="1">
        <v>43882</v>
      </c>
      <c r="C583">
        <v>2020</v>
      </c>
      <c r="D583">
        <v>2</v>
      </c>
      <c r="E583">
        <v>21</v>
      </c>
      <c r="F583" t="s">
        <v>30</v>
      </c>
      <c r="G583" t="s">
        <v>56</v>
      </c>
      <c r="I583" t="s">
        <v>21</v>
      </c>
      <c r="J583" t="s">
        <v>57</v>
      </c>
      <c r="L583" t="s">
        <v>25</v>
      </c>
      <c r="M583">
        <v>1</v>
      </c>
      <c r="N583" s="3">
        <v>11.7</v>
      </c>
      <c r="O583">
        <f t="shared" si="32"/>
        <v>0</v>
      </c>
    </row>
    <row r="584" spans="1:15" x14ac:dyDescent="0.25">
      <c r="A584" t="s">
        <v>42</v>
      </c>
      <c r="B584" s="1">
        <v>43882</v>
      </c>
      <c r="C584">
        <v>2020</v>
      </c>
      <c r="D584">
        <v>2</v>
      </c>
      <c r="E584">
        <v>21</v>
      </c>
      <c r="F584" t="s">
        <v>30</v>
      </c>
      <c r="G584" t="s">
        <v>56</v>
      </c>
      <c r="I584" t="s">
        <v>21</v>
      </c>
      <c r="J584" t="s">
        <v>57</v>
      </c>
      <c r="L584" t="s">
        <v>25</v>
      </c>
      <c r="M584">
        <v>1</v>
      </c>
      <c r="N584" s="3">
        <v>10.98</v>
      </c>
      <c r="O584">
        <f t="shared" si="32"/>
        <v>0</v>
      </c>
    </row>
    <row r="585" spans="1:15" x14ac:dyDescent="0.25">
      <c r="A585" t="s">
        <v>42</v>
      </c>
      <c r="B585" s="1">
        <v>43882</v>
      </c>
      <c r="C585">
        <v>2020</v>
      </c>
      <c r="D585">
        <v>2</v>
      </c>
      <c r="E585">
        <v>21</v>
      </c>
      <c r="F585" t="s">
        <v>30</v>
      </c>
      <c r="G585" t="s">
        <v>56</v>
      </c>
      <c r="I585" t="s">
        <v>21</v>
      </c>
      <c r="J585" t="s">
        <v>57</v>
      </c>
      <c r="L585" t="s">
        <v>26</v>
      </c>
      <c r="M585">
        <v>1</v>
      </c>
      <c r="N585" s="3">
        <v>6.96</v>
      </c>
      <c r="O585">
        <f t="shared" si="32"/>
        <v>0</v>
      </c>
    </row>
    <row r="586" spans="1:15" x14ac:dyDescent="0.25">
      <c r="A586" t="s">
        <v>42</v>
      </c>
      <c r="B586" s="1">
        <v>43882</v>
      </c>
      <c r="C586">
        <v>2020</v>
      </c>
      <c r="D586">
        <v>2</v>
      </c>
      <c r="E586">
        <v>21</v>
      </c>
      <c r="F586" t="s">
        <v>30</v>
      </c>
      <c r="G586" t="s">
        <v>56</v>
      </c>
      <c r="I586" t="s">
        <v>21</v>
      </c>
      <c r="J586" t="s">
        <v>57</v>
      </c>
      <c r="L586" t="s">
        <v>28</v>
      </c>
      <c r="M586">
        <v>1</v>
      </c>
      <c r="N586" s="3">
        <v>4.04</v>
      </c>
      <c r="O586">
        <f t="shared" si="32"/>
        <v>0</v>
      </c>
    </row>
    <row r="587" spans="1:15" x14ac:dyDescent="0.25">
      <c r="A587" t="s">
        <v>42</v>
      </c>
      <c r="B587" s="1">
        <v>43882</v>
      </c>
      <c r="C587">
        <v>2020</v>
      </c>
      <c r="D587">
        <v>2</v>
      </c>
      <c r="E587">
        <v>21</v>
      </c>
      <c r="F587" t="s">
        <v>32</v>
      </c>
      <c r="G587" t="s">
        <v>56</v>
      </c>
      <c r="I587" t="s">
        <v>21</v>
      </c>
      <c r="J587" t="s">
        <v>57</v>
      </c>
      <c r="L587" t="s">
        <v>25</v>
      </c>
      <c r="M587">
        <v>1</v>
      </c>
      <c r="N587" s="3">
        <v>14.55</v>
      </c>
      <c r="O587">
        <f t="shared" si="32"/>
        <v>0</v>
      </c>
    </row>
    <row r="588" spans="1:15" x14ac:dyDescent="0.25">
      <c r="A588" t="s">
        <v>42</v>
      </c>
      <c r="B588" s="1">
        <v>43882</v>
      </c>
      <c r="C588">
        <v>2020</v>
      </c>
      <c r="D588">
        <v>2</v>
      </c>
      <c r="E588">
        <v>21</v>
      </c>
      <c r="F588" t="s">
        <v>32</v>
      </c>
      <c r="G588" t="s">
        <v>56</v>
      </c>
      <c r="I588" t="s">
        <v>21</v>
      </c>
      <c r="J588" t="s">
        <v>57</v>
      </c>
      <c r="L588" t="s">
        <v>25</v>
      </c>
      <c r="M588">
        <v>1</v>
      </c>
      <c r="N588" s="3">
        <v>13.6</v>
      </c>
      <c r="O588">
        <f t="shared" si="32"/>
        <v>0</v>
      </c>
    </row>
    <row r="589" spans="1:15" x14ac:dyDescent="0.25">
      <c r="A589" t="s">
        <v>42</v>
      </c>
      <c r="B589" s="1">
        <v>43882</v>
      </c>
      <c r="C589">
        <v>2020</v>
      </c>
      <c r="D589">
        <v>2</v>
      </c>
      <c r="E589">
        <v>21</v>
      </c>
      <c r="F589" t="s">
        <v>32</v>
      </c>
      <c r="G589" t="s">
        <v>56</v>
      </c>
      <c r="I589" t="s">
        <v>21</v>
      </c>
      <c r="J589" t="s">
        <v>57</v>
      </c>
      <c r="L589" t="s">
        <v>25</v>
      </c>
      <c r="M589">
        <v>1</v>
      </c>
      <c r="N589" s="3">
        <v>15.69</v>
      </c>
      <c r="O589">
        <f t="shared" si="32"/>
        <v>0</v>
      </c>
    </row>
    <row r="590" spans="1:15" x14ac:dyDescent="0.25">
      <c r="A590" t="s">
        <v>42</v>
      </c>
      <c r="B590" s="1">
        <v>43882</v>
      </c>
      <c r="C590">
        <v>2020</v>
      </c>
      <c r="D590">
        <v>2</v>
      </c>
      <c r="E590">
        <v>21</v>
      </c>
      <c r="F590" t="s">
        <v>32</v>
      </c>
      <c r="G590" t="s">
        <v>56</v>
      </c>
      <c r="I590" t="s">
        <v>21</v>
      </c>
      <c r="J590" t="s">
        <v>57</v>
      </c>
      <c r="L590" t="s">
        <v>25</v>
      </c>
      <c r="M590">
        <v>1</v>
      </c>
      <c r="N590" s="3">
        <v>14.75</v>
      </c>
      <c r="O590">
        <f t="shared" si="32"/>
        <v>0</v>
      </c>
    </row>
    <row r="591" spans="1:15" x14ac:dyDescent="0.25">
      <c r="A591" t="s">
        <v>42</v>
      </c>
      <c r="B591" s="1">
        <v>43882</v>
      </c>
      <c r="C591">
        <v>2020</v>
      </c>
      <c r="D591">
        <v>2</v>
      </c>
      <c r="E591">
        <v>21</v>
      </c>
      <c r="F591" t="s">
        <v>32</v>
      </c>
      <c r="G591" t="s">
        <v>56</v>
      </c>
      <c r="I591" t="s">
        <v>21</v>
      </c>
      <c r="J591" t="s">
        <v>57</v>
      </c>
      <c r="L591" t="s">
        <v>25</v>
      </c>
      <c r="M591">
        <v>1</v>
      </c>
      <c r="N591" s="3">
        <v>12.9</v>
      </c>
      <c r="O591">
        <f t="shared" si="32"/>
        <v>0</v>
      </c>
    </row>
    <row r="592" spans="1:15" x14ac:dyDescent="0.25">
      <c r="A592" t="s">
        <v>42</v>
      </c>
      <c r="B592" s="1">
        <v>43882</v>
      </c>
      <c r="C592">
        <v>2020</v>
      </c>
      <c r="D592">
        <v>2</v>
      </c>
      <c r="E592">
        <v>21</v>
      </c>
      <c r="F592" t="s">
        <v>32</v>
      </c>
      <c r="G592" t="s">
        <v>56</v>
      </c>
      <c r="I592" t="s">
        <v>21</v>
      </c>
      <c r="J592" t="s">
        <v>57</v>
      </c>
      <c r="L592" t="s">
        <v>25</v>
      </c>
      <c r="M592">
        <v>1</v>
      </c>
      <c r="N592" s="3">
        <v>14.34</v>
      </c>
      <c r="O592">
        <f t="shared" si="32"/>
        <v>0</v>
      </c>
    </row>
    <row r="593" spans="1:15" x14ac:dyDescent="0.25">
      <c r="A593" t="s">
        <v>42</v>
      </c>
      <c r="B593" s="1">
        <v>43882</v>
      </c>
      <c r="C593">
        <v>2020</v>
      </c>
      <c r="D593">
        <v>2</v>
      </c>
      <c r="E593">
        <v>21</v>
      </c>
      <c r="F593" t="s">
        <v>32</v>
      </c>
      <c r="G593" t="s">
        <v>56</v>
      </c>
      <c r="I593" t="s">
        <v>21</v>
      </c>
      <c r="J593" t="s">
        <v>57</v>
      </c>
      <c r="L593" t="s">
        <v>28</v>
      </c>
      <c r="M593">
        <v>1</v>
      </c>
      <c r="N593" s="3">
        <v>4.1900000000000004</v>
      </c>
      <c r="O593">
        <f t="shared" si="32"/>
        <v>0</v>
      </c>
    </row>
    <row r="594" spans="1:15" x14ac:dyDescent="0.25">
      <c r="A594" t="s">
        <v>42</v>
      </c>
      <c r="B594" s="1">
        <v>43882</v>
      </c>
      <c r="C594">
        <v>2020</v>
      </c>
      <c r="D594">
        <v>2</v>
      </c>
      <c r="E594">
        <v>21</v>
      </c>
      <c r="F594" t="s">
        <v>33</v>
      </c>
      <c r="G594" t="s">
        <v>56</v>
      </c>
      <c r="I594" t="s">
        <v>21</v>
      </c>
      <c r="J594" t="s">
        <v>57</v>
      </c>
      <c r="L594" t="s">
        <v>25</v>
      </c>
      <c r="M594">
        <v>1</v>
      </c>
      <c r="N594" s="3">
        <v>14.8</v>
      </c>
      <c r="O594">
        <f t="shared" si="32"/>
        <v>0</v>
      </c>
    </row>
    <row r="595" spans="1:15" x14ac:dyDescent="0.25">
      <c r="A595" t="s">
        <v>42</v>
      </c>
      <c r="B595" s="1">
        <v>43882</v>
      </c>
      <c r="C595">
        <v>2020</v>
      </c>
      <c r="D595">
        <v>2</v>
      </c>
      <c r="E595">
        <v>21</v>
      </c>
      <c r="F595" t="s">
        <v>33</v>
      </c>
      <c r="G595" t="s">
        <v>56</v>
      </c>
      <c r="I595" t="s">
        <v>21</v>
      </c>
      <c r="J595" t="s">
        <v>57</v>
      </c>
      <c r="L595" t="s">
        <v>25</v>
      </c>
      <c r="M595">
        <v>1</v>
      </c>
      <c r="N595" s="3">
        <v>17.829999999999998</v>
      </c>
      <c r="O595">
        <f t="shared" si="32"/>
        <v>0</v>
      </c>
    </row>
    <row r="596" spans="1:15" x14ac:dyDescent="0.25">
      <c r="A596" t="s">
        <v>42</v>
      </c>
      <c r="B596" s="1">
        <v>43882</v>
      </c>
      <c r="C596">
        <v>2020</v>
      </c>
      <c r="D596">
        <v>2</v>
      </c>
      <c r="E596">
        <v>21</v>
      </c>
      <c r="F596" t="s">
        <v>33</v>
      </c>
      <c r="G596" t="s">
        <v>56</v>
      </c>
      <c r="I596" t="s">
        <v>21</v>
      </c>
      <c r="J596" t="s">
        <v>57</v>
      </c>
      <c r="L596" t="s">
        <v>25</v>
      </c>
      <c r="M596">
        <v>1</v>
      </c>
      <c r="N596" s="3">
        <v>13.28</v>
      </c>
      <c r="O596">
        <f t="shared" si="32"/>
        <v>0</v>
      </c>
    </row>
    <row r="597" spans="1:15" x14ac:dyDescent="0.25">
      <c r="A597" t="s">
        <v>42</v>
      </c>
      <c r="B597" s="1">
        <v>43882</v>
      </c>
      <c r="C597">
        <v>2020</v>
      </c>
      <c r="D597">
        <v>2</v>
      </c>
      <c r="E597">
        <v>21</v>
      </c>
      <c r="F597" t="s">
        <v>33</v>
      </c>
      <c r="G597" t="s">
        <v>56</v>
      </c>
      <c r="I597" t="s">
        <v>21</v>
      </c>
      <c r="J597" t="s">
        <v>57</v>
      </c>
      <c r="L597" t="s">
        <v>25</v>
      </c>
      <c r="M597">
        <v>1</v>
      </c>
      <c r="N597" s="3">
        <v>12.41</v>
      </c>
      <c r="O597">
        <f t="shared" si="32"/>
        <v>0</v>
      </c>
    </row>
    <row r="598" spans="1:15" x14ac:dyDescent="0.25">
      <c r="A598" t="s">
        <v>42</v>
      </c>
      <c r="B598" s="1">
        <v>43882</v>
      </c>
      <c r="C598">
        <v>2020</v>
      </c>
      <c r="D598">
        <v>2</v>
      </c>
      <c r="E598">
        <v>21</v>
      </c>
      <c r="F598" t="s">
        <v>33</v>
      </c>
      <c r="G598" t="s">
        <v>56</v>
      </c>
      <c r="I598" t="s">
        <v>21</v>
      </c>
      <c r="J598" t="s">
        <v>57</v>
      </c>
      <c r="L598" t="s">
        <v>25</v>
      </c>
      <c r="M598">
        <v>1</v>
      </c>
      <c r="N598" s="3">
        <v>7.63</v>
      </c>
      <c r="O598">
        <f t="shared" si="32"/>
        <v>0</v>
      </c>
    </row>
    <row r="599" spans="1:15" x14ac:dyDescent="0.25">
      <c r="A599" t="s">
        <v>42</v>
      </c>
      <c r="B599" s="1">
        <v>43882</v>
      </c>
      <c r="C599">
        <v>2020</v>
      </c>
      <c r="D599">
        <v>2</v>
      </c>
      <c r="E599">
        <v>21</v>
      </c>
      <c r="F599" t="s">
        <v>33</v>
      </c>
      <c r="G599" t="s">
        <v>56</v>
      </c>
      <c r="I599" t="s">
        <v>21</v>
      </c>
      <c r="J599" t="s">
        <v>57</v>
      </c>
      <c r="L599" t="s">
        <v>26</v>
      </c>
      <c r="M599">
        <v>1</v>
      </c>
      <c r="N599" s="3">
        <v>10.45</v>
      </c>
      <c r="O599">
        <f t="shared" si="32"/>
        <v>0</v>
      </c>
    </row>
    <row r="600" spans="1:15" x14ac:dyDescent="0.25">
      <c r="A600" t="s">
        <v>42</v>
      </c>
      <c r="B600" s="1">
        <v>43882</v>
      </c>
      <c r="C600">
        <v>2020</v>
      </c>
      <c r="D600">
        <v>2</v>
      </c>
      <c r="E600">
        <v>21</v>
      </c>
      <c r="F600" t="s">
        <v>33</v>
      </c>
      <c r="G600" t="s">
        <v>56</v>
      </c>
      <c r="I600" t="s">
        <v>21</v>
      </c>
      <c r="J600" t="s">
        <v>57</v>
      </c>
      <c r="L600" t="s">
        <v>26</v>
      </c>
      <c r="M600">
        <v>1</v>
      </c>
      <c r="N600" s="3">
        <v>8.32</v>
      </c>
      <c r="O600">
        <f t="shared" si="32"/>
        <v>0</v>
      </c>
    </row>
    <row r="601" spans="1:15" x14ac:dyDescent="0.25">
      <c r="A601" t="s">
        <v>42</v>
      </c>
      <c r="B601" s="1">
        <v>43882</v>
      </c>
      <c r="C601">
        <v>2020</v>
      </c>
      <c r="D601">
        <v>2</v>
      </c>
      <c r="E601">
        <v>21</v>
      </c>
      <c r="F601" t="s">
        <v>33</v>
      </c>
      <c r="G601" t="s">
        <v>56</v>
      </c>
      <c r="I601" t="s">
        <v>21</v>
      </c>
      <c r="J601" t="s">
        <v>57</v>
      </c>
      <c r="L601" t="s">
        <v>27</v>
      </c>
      <c r="M601">
        <v>1</v>
      </c>
      <c r="N601" s="3">
        <v>5.44</v>
      </c>
      <c r="O601">
        <f t="shared" si="32"/>
        <v>0</v>
      </c>
    </row>
    <row r="602" spans="1:15" x14ac:dyDescent="0.25">
      <c r="A602" t="s">
        <v>42</v>
      </c>
      <c r="B602" s="1">
        <v>43882</v>
      </c>
      <c r="C602">
        <v>2020</v>
      </c>
      <c r="D602">
        <v>2</v>
      </c>
      <c r="E602">
        <v>21</v>
      </c>
      <c r="F602" t="s">
        <v>33</v>
      </c>
      <c r="G602" t="s">
        <v>56</v>
      </c>
      <c r="I602" t="s">
        <v>21</v>
      </c>
      <c r="J602" t="s">
        <v>57</v>
      </c>
      <c r="L602" t="s">
        <v>28</v>
      </c>
      <c r="M602">
        <v>1</v>
      </c>
      <c r="N602" s="3">
        <v>4.71</v>
      </c>
      <c r="O602">
        <f t="shared" si="32"/>
        <v>0</v>
      </c>
    </row>
    <row r="603" spans="1:15" x14ac:dyDescent="0.25">
      <c r="A603" t="s">
        <v>42</v>
      </c>
      <c r="B603" s="1">
        <v>43882</v>
      </c>
      <c r="C603">
        <v>2020</v>
      </c>
      <c r="D603">
        <v>2</v>
      </c>
      <c r="E603">
        <v>21</v>
      </c>
      <c r="F603" t="s">
        <v>33</v>
      </c>
      <c r="G603" t="s">
        <v>56</v>
      </c>
      <c r="I603" t="s">
        <v>21</v>
      </c>
      <c r="J603" t="s">
        <v>57</v>
      </c>
      <c r="L603" t="s">
        <v>28</v>
      </c>
      <c r="M603">
        <v>1</v>
      </c>
      <c r="N603" s="3">
        <v>4.29</v>
      </c>
      <c r="O603">
        <f t="shared" si="32"/>
        <v>0</v>
      </c>
    </row>
    <row r="604" spans="1:15" x14ac:dyDescent="0.25">
      <c r="A604" t="s">
        <v>42</v>
      </c>
      <c r="B604" s="1">
        <v>43882</v>
      </c>
      <c r="C604">
        <v>2020</v>
      </c>
      <c r="D604">
        <v>2</v>
      </c>
      <c r="E604">
        <v>21</v>
      </c>
      <c r="F604" t="s">
        <v>35</v>
      </c>
      <c r="G604" t="s">
        <v>56</v>
      </c>
      <c r="I604" t="s">
        <v>21</v>
      </c>
      <c r="J604" t="s">
        <v>57</v>
      </c>
      <c r="L604" t="s">
        <v>58</v>
      </c>
      <c r="M604">
        <v>0</v>
      </c>
      <c r="N604" s="3" t="s">
        <v>58</v>
      </c>
      <c r="O604">
        <f t="shared" si="32"/>
        <v>0</v>
      </c>
    </row>
    <row r="605" spans="1:15" x14ac:dyDescent="0.25">
      <c r="A605" t="s">
        <v>42</v>
      </c>
      <c r="B605" s="1">
        <v>44022</v>
      </c>
      <c r="C605">
        <v>2020</v>
      </c>
      <c r="D605">
        <v>7</v>
      </c>
      <c r="E605">
        <v>10</v>
      </c>
      <c r="F605" t="s">
        <v>20</v>
      </c>
      <c r="G605" t="s">
        <v>56</v>
      </c>
      <c r="I605" t="s">
        <v>21</v>
      </c>
      <c r="J605">
        <v>34</v>
      </c>
      <c r="K605" t="s">
        <v>22</v>
      </c>
      <c r="L605" t="s">
        <v>23</v>
      </c>
      <c r="M605">
        <v>2</v>
      </c>
      <c r="N605" s="3">
        <f>(0.52*J605)+1.1</f>
        <v>18.78</v>
      </c>
      <c r="O605">
        <f t="shared" si="32"/>
        <v>0</v>
      </c>
    </row>
    <row r="606" spans="1:15" x14ac:dyDescent="0.25">
      <c r="A606" t="s">
        <v>42</v>
      </c>
      <c r="B606" s="1">
        <v>44022</v>
      </c>
      <c r="C606">
        <v>2020</v>
      </c>
      <c r="D606">
        <v>7</v>
      </c>
      <c r="E606">
        <v>10</v>
      </c>
      <c r="F606" t="s">
        <v>20</v>
      </c>
      <c r="G606" t="s">
        <v>56</v>
      </c>
      <c r="I606" t="s">
        <v>21</v>
      </c>
      <c r="J606">
        <v>32</v>
      </c>
      <c r="K606" t="s">
        <v>22</v>
      </c>
      <c r="L606" t="s">
        <v>23</v>
      </c>
      <c r="M606">
        <v>1</v>
      </c>
      <c r="N606" s="3">
        <f t="shared" ref="N606:N812" si="33">(0.52*J606)+1.1</f>
        <v>17.740000000000002</v>
      </c>
      <c r="O606">
        <f t="shared" si="32"/>
        <v>0</v>
      </c>
    </row>
    <row r="607" spans="1:15" x14ac:dyDescent="0.25">
      <c r="A607" t="s">
        <v>42</v>
      </c>
      <c r="B607" s="1">
        <v>44022</v>
      </c>
      <c r="C607">
        <v>2020</v>
      </c>
      <c r="D607">
        <v>7</v>
      </c>
      <c r="E607">
        <v>10</v>
      </c>
      <c r="F607" t="s">
        <v>20</v>
      </c>
      <c r="G607" t="s">
        <v>56</v>
      </c>
      <c r="I607" t="s">
        <v>21</v>
      </c>
      <c r="J607">
        <v>30</v>
      </c>
      <c r="K607" t="s">
        <v>22</v>
      </c>
      <c r="L607" t="s">
        <v>23</v>
      </c>
      <c r="M607">
        <v>1</v>
      </c>
      <c r="N607" s="3">
        <f t="shared" si="33"/>
        <v>16.700000000000003</v>
      </c>
    </row>
    <row r="608" spans="1:15" x14ac:dyDescent="0.25">
      <c r="A608" t="s">
        <v>42</v>
      </c>
      <c r="B608" s="1">
        <v>44022</v>
      </c>
      <c r="C608">
        <v>2020</v>
      </c>
      <c r="D608">
        <v>7</v>
      </c>
      <c r="E608">
        <v>10</v>
      </c>
      <c r="F608" t="s">
        <v>20</v>
      </c>
      <c r="G608" t="s">
        <v>56</v>
      </c>
      <c r="I608" t="s">
        <v>21</v>
      </c>
      <c r="J608">
        <v>28</v>
      </c>
      <c r="K608" t="s">
        <v>22</v>
      </c>
      <c r="L608" t="s">
        <v>23</v>
      </c>
      <c r="M608">
        <v>1</v>
      </c>
      <c r="N608" s="3">
        <f t="shared" si="33"/>
        <v>15.66</v>
      </c>
    </row>
    <row r="609" spans="1:14" x14ac:dyDescent="0.25">
      <c r="A609" t="s">
        <v>42</v>
      </c>
      <c r="B609" s="1">
        <v>44022</v>
      </c>
      <c r="C609">
        <v>2020</v>
      </c>
      <c r="D609">
        <v>7</v>
      </c>
      <c r="E609">
        <v>10</v>
      </c>
      <c r="F609" t="s">
        <v>20</v>
      </c>
      <c r="G609" t="s">
        <v>56</v>
      </c>
      <c r="I609" t="s">
        <v>21</v>
      </c>
      <c r="J609">
        <v>26</v>
      </c>
      <c r="K609" t="s">
        <v>22</v>
      </c>
      <c r="L609" t="s">
        <v>23</v>
      </c>
      <c r="M609">
        <v>1</v>
      </c>
      <c r="N609" s="3">
        <f t="shared" si="33"/>
        <v>14.62</v>
      </c>
    </row>
    <row r="610" spans="1:14" x14ac:dyDescent="0.25">
      <c r="A610" t="s">
        <v>42</v>
      </c>
      <c r="B610" s="1">
        <v>44022</v>
      </c>
      <c r="C610">
        <v>2020</v>
      </c>
      <c r="D610">
        <v>7</v>
      </c>
      <c r="E610">
        <v>10</v>
      </c>
      <c r="F610" t="s">
        <v>20</v>
      </c>
      <c r="G610" t="s">
        <v>56</v>
      </c>
      <c r="I610" t="s">
        <v>21</v>
      </c>
      <c r="J610">
        <v>24</v>
      </c>
      <c r="K610" t="s">
        <v>22</v>
      </c>
      <c r="L610" t="s">
        <v>23</v>
      </c>
      <c r="M610">
        <v>1</v>
      </c>
      <c r="N610" s="3">
        <f t="shared" si="33"/>
        <v>13.58</v>
      </c>
    </row>
    <row r="611" spans="1:14" x14ac:dyDescent="0.25">
      <c r="A611" t="s">
        <v>42</v>
      </c>
      <c r="B611" s="1">
        <v>44022</v>
      </c>
      <c r="C611">
        <v>2020</v>
      </c>
      <c r="D611">
        <v>7</v>
      </c>
      <c r="E611">
        <v>10</v>
      </c>
      <c r="F611" t="s">
        <v>20</v>
      </c>
      <c r="G611" t="s">
        <v>56</v>
      </c>
      <c r="I611" t="s">
        <v>21</v>
      </c>
      <c r="J611">
        <v>22</v>
      </c>
      <c r="K611" t="s">
        <v>22</v>
      </c>
      <c r="L611" t="s">
        <v>23</v>
      </c>
      <c r="M611">
        <v>1</v>
      </c>
      <c r="N611" s="3">
        <f t="shared" si="33"/>
        <v>12.540000000000001</v>
      </c>
    </row>
    <row r="612" spans="1:14" x14ac:dyDescent="0.25">
      <c r="A612" t="s">
        <v>42</v>
      </c>
      <c r="B612" s="1">
        <v>44022</v>
      </c>
      <c r="C612">
        <v>2020</v>
      </c>
      <c r="D612">
        <v>7</v>
      </c>
      <c r="E612">
        <v>10</v>
      </c>
      <c r="F612" t="s">
        <v>20</v>
      </c>
      <c r="G612" t="s">
        <v>56</v>
      </c>
      <c r="I612" t="s">
        <v>21</v>
      </c>
      <c r="J612">
        <v>22</v>
      </c>
      <c r="L612" t="s">
        <v>25</v>
      </c>
      <c r="M612">
        <v>4</v>
      </c>
      <c r="N612" s="3">
        <f t="shared" si="33"/>
        <v>12.540000000000001</v>
      </c>
    </row>
    <row r="613" spans="1:14" x14ac:dyDescent="0.25">
      <c r="A613" t="s">
        <v>42</v>
      </c>
      <c r="B613" s="1">
        <v>44022</v>
      </c>
      <c r="C613">
        <v>2020</v>
      </c>
      <c r="D613">
        <v>7</v>
      </c>
      <c r="E613">
        <v>10</v>
      </c>
      <c r="F613" t="s">
        <v>20</v>
      </c>
      <c r="G613" t="s">
        <v>56</v>
      </c>
      <c r="I613" t="s">
        <v>21</v>
      </c>
      <c r="J613">
        <v>20</v>
      </c>
      <c r="K613" t="s">
        <v>22</v>
      </c>
      <c r="L613" t="s">
        <v>23</v>
      </c>
      <c r="M613">
        <v>1</v>
      </c>
      <c r="N613" s="3">
        <f t="shared" si="33"/>
        <v>11.5</v>
      </c>
    </row>
    <row r="614" spans="1:14" x14ac:dyDescent="0.25">
      <c r="A614" t="s">
        <v>42</v>
      </c>
      <c r="B614" s="1">
        <v>44022</v>
      </c>
      <c r="C614">
        <v>2020</v>
      </c>
      <c r="D614">
        <v>7</v>
      </c>
      <c r="E614">
        <v>10</v>
      </c>
      <c r="F614" t="s">
        <v>20</v>
      </c>
      <c r="G614" t="s">
        <v>56</v>
      </c>
      <c r="I614" t="s">
        <v>21</v>
      </c>
      <c r="J614">
        <v>20</v>
      </c>
      <c r="L614" t="s">
        <v>25</v>
      </c>
      <c r="M614">
        <v>5</v>
      </c>
      <c r="N614" s="3">
        <f t="shared" si="33"/>
        <v>11.5</v>
      </c>
    </row>
    <row r="615" spans="1:14" x14ac:dyDescent="0.25">
      <c r="A615" t="s">
        <v>42</v>
      </c>
      <c r="B615" s="1">
        <v>44022</v>
      </c>
      <c r="C615">
        <v>2020</v>
      </c>
      <c r="D615">
        <v>7</v>
      </c>
      <c r="E615">
        <v>10</v>
      </c>
      <c r="F615" t="s">
        <v>20</v>
      </c>
      <c r="G615" t="s">
        <v>56</v>
      </c>
      <c r="I615" t="s">
        <v>21</v>
      </c>
      <c r="J615">
        <v>20</v>
      </c>
      <c r="L615" t="s">
        <v>26</v>
      </c>
      <c r="M615">
        <v>1</v>
      </c>
      <c r="N615" s="3">
        <f t="shared" si="33"/>
        <v>11.5</v>
      </c>
    </row>
    <row r="616" spans="1:14" x14ac:dyDescent="0.25">
      <c r="A616" t="s">
        <v>42</v>
      </c>
      <c r="B616" s="1">
        <v>44022</v>
      </c>
      <c r="C616">
        <v>2020</v>
      </c>
      <c r="D616">
        <v>7</v>
      </c>
      <c r="E616">
        <v>10</v>
      </c>
      <c r="F616" t="s">
        <v>20</v>
      </c>
      <c r="G616" t="s">
        <v>56</v>
      </c>
      <c r="I616" t="s">
        <v>21</v>
      </c>
      <c r="J616">
        <v>18</v>
      </c>
      <c r="K616" t="s">
        <v>22</v>
      </c>
      <c r="L616" t="s">
        <v>23</v>
      </c>
      <c r="M616">
        <v>1</v>
      </c>
      <c r="N616" s="3">
        <f t="shared" si="33"/>
        <v>10.459999999999999</v>
      </c>
    </row>
    <row r="617" spans="1:14" x14ac:dyDescent="0.25">
      <c r="A617" t="s">
        <v>42</v>
      </c>
      <c r="B617" s="1">
        <v>44022</v>
      </c>
      <c r="C617">
        <v>2020</v>
      </c>
      <c r="D617">
        <v>7</v>
      </c>
      <c r="E617">
        <v>10</v>
      </c>
      <c r="F617" t="s">
        <v>20</v>
      </c>
      <c r="G617" t="s">
        <v>56</v>
      </c>
      <c r="I617" t="s">
        <v>21</v>
      </c>
      <c r="J617">
        <v>18</v>
      </c>
      <c r="L617" t="s">
        <v>25</v>
      </c>
      <c r="M617">
        <v>6</v>
      </c>
      <c r="N617" s="3">
        <f t="shared" si="33"/>
        <v>10.459999999999999</v>
      </c>
    </row>
    <row r="618" spans="1:14" x14ac:dyDescent="0.25">
      <c r="A618" t="s">
        <v>42</v>
      </c>
      <c r="B618" s="1">
        <v>44022</v>
      </c>
      <c r="C618">
        <v>2020</v>
      </c>
      <c r="D618">
        <v>7</v>
      </c>
      <c r="E618">
        <v>10</v>
      </c>
      <c r="F618" t="s">
        <v>20</v>
      </c>
      <c r="G618" t="s">
        <v>56</v>
      </c>
      <c r="I618" t="s">
        <v>21</v>
      </c>
      <c r="J618">
        <v>16</v>
      </c>
      <c r="L618" t="s">
        <v>25</v>
      </c>
      <c r="M618">
        <v>5</v>
      </c>
      <c r="N618" s="3">
        <f t="shared" si="33"/>
        <v>9.42</v>
      </c>
    </row>
    <row r="619" spans="1:14" x14ac:dyDescent="0.25">
      <c r="A619" t="s">
        <v>42</v>
      </c>
      <c r="B619" s="1">
        <v>44022</v>
      </c>
      <c r="C619">
        <v>2020</v>
      </c>
      <c r="D619">
        <v>7</v>
      </c>
      <c r="E619">
        <v>10</v>
      </c>
      <c r="F619" t="s">
        <v>20</v>
      </c>
      <c r="G619" t="s">
        <v>56</v>
      </c>
      <c r="I619" t="s">
        <v>21</v>
      </c>
      <c r="J619">
        <v>16</v>
      </c>
      <c r="L619" t="s">
        <v>26</v>
      </c>
      <c r="M619">
        <v>4</v>
      </c>
      <c r="N619" s="3">
        <f t="shared" si="33"/>
        <v>9.42</v>
      </c>
    </row>
    <row r="620" spans="1:14" x14ac:dyDescent="0.25">
      <c r="A620" t="s">
        <v>42</v>
      </c>
      <c r="B620" s="1">
        <v>44022</v>
      </c>
      <c r="C620">
        <v>2020</v>
      </c>
      <c r="D620">
        <v>7</v>
      </c>
      <c r="E620">
        <v>10</v>
      </c>
      <c r="F620" t="s">
        <v>20</v>
      </c>
      <c r="G620" t="s">
        <v>56</v>
      </c>
      <c r="I620" t="s">
        <v>21</v>
      </c>
      <c r="J620">
        <v>14</v>
      </c>
      <c r="L620" t="s">
        <v>25</v>
      </c>
      <c r="M620">
        <v>3</v>
      </c>
      <c r="N620" s="3">
        <f t="shared" si="33"/>
        <v>8.3800000000000008</v>
      </c>
    </row>
    <row r="621" spans="1:14" x14ac:dyDescent="0.25">
      <c r="A621" t="s">
        <v>42</v>
      </c>
      <c r="B621" s="1">
        <v>44022</v>
      </c>
      <c r="C621">
        <v>2020</v>
      </c>
      <c r="D621">
        <v>7</v>
      </c>
      <c r="E621">
        <v>10</v>
      </c>
      <c r="F621" t="s">
        <v>20</v>
      </c>
      <c r="G621" t="s">
        <v>56</v>
      </c>
      <c r="I621" t="s">
        <v>21</v>
      </c>
      <c r="J621">
        <v>14</v>
      </c>
      <c r="L621" t="s">
        <v>26</v>
      </c>
      <c r="M621">
        <v>6</v>
      </c>
      <c r="N621" s="3">
        <f t="shared" si="33"/>
        <v>8.3800000000000008</v>
      </c>
    </row>
    <row r="622" spans="1:14" x14ac:dyDescent="0.25">
      <c r="A622" t="s">
        <v>42</v>
      </c>
      <c r="B622" s="1">
        <v>44022</v>
      </c>
      <c r="C622">
        <v>2020</v>
      </c>
      <c r="D622">
        <v>7</v>
      </c>
      <c r="E622">
        <v>10</v>
      </c>
      <c r="F622" t="s">
        <v>20</v>
      </c>
      <c r="G622" t="s">
        <v>56</v>
      </c>
      <c r="I622" t="s">
        <v>21</v>
      </c>
      <c r="J622">
        <v>14</v>
      </c>
      <c r="L622" t="s">
        <v>27</v>
      </c>
      <c r="M622">
        <v>1</v>
      </c>
      <c r="N622" s="3">
        <f t="shared" si="33"/>
        <v>8.3800000000000008</v>
      </c>
    </row>
    <row r="623" spans="1:14" x14ac:dyDescent="0.25">
      <c r="A623" t="s">
        <v>42</v>
      </c>
      <c r="B623" s="1">
        <v>44022</v>
      </c>
      <c r="C623">
        <v>2020</v>
      </c>
      <c r="D623">
        <v>7</v>
      </c>
      <c r="E623">
        <v>10</v>
      </c>
      <c r="F623" t="s">
        <v>20</v>
      </c>
      <c r="G623" t="s">
        <v>56</v>
      </c>
      <c r="I623" t="s">
        <v>21</v>
      </c>
      <c r="J623">
        <v>12</v>
      </c>
      <c r="L623" t="s">
        <v>25</v>
      </c>
      <c r="M623">
        <v>1</v>
      </c>
      <c r="N623" s="3">
        <f t="shared" si="33"/>
        <v>7.34</v>
      </c>
    </row>
    <row r="624" spans="1:14" x14ac:dyDescent="0.25">
      <c r="A624" t="s">
        <v>42</v>
      </c>
      <c r="B624" s="1">
        <v>44022</v>
      </c>
      <c r="C624">
        <v>2020</v>
      </c>
      <c r="D624">
        <v>7</v>
      </c>
      <c r="E624">
        <v>10</v>
      </c>
      <c r="F624" t="s">
        <v>20</v>
      </c>
      <c r="G624" t="s">
        <v>56</v>
      </c>
      <c r="I624" t="s">
        <v>21</v>
      </c>
      <c r="J624">
        <v>12</v>
      </c>
      <c r="L624" t="s">
        <v>26</v>
      </c>
      <c r="M624">
        <v>16</v>
      </c>
      <c r="N624" s="3">
        <f t="shared" si="33"/>
        <v>7.34</v>
      </c>
    </row>
    <row r="625" spans="1:16" x14ac:dyDescent="0.25">
      <c r="A625" t="s">
        <v>42</v>
      </c>
      <c r="B625" s="1">
        <v>44022</v>
      </c>
      <c r="C625">
        <v>2020</v>
      </c>
      <c r="D625">
        <v>7</v>
      </c>
      <c r="E625">
        <v>10</v>
      </c>
      <c r="F625" t="s">
        <v>20</v>
      </c>
      <c r="G625" t="s">
        <v>56</v>
      </c>
      <c r="I625" t="s">
        <v>21</v>
      </c>
      <c r="J625">
        <v>12</v>
      </c>
      <c r="L625" t="s">
        <v>27</v>
      </c>
      <c r="M625">
        <v>1</v>
      </c>
      <c r="N625" s="3">
        <f t="shared" si="33"/>
        <v>7.34</v>
      </c>
    </row>
    <row r="626" spans="1:16" x14ac:dyDescent="0.25">
      <c r="A626" t="s">
        <v>42</v>
      </c>
      <c r="B626" s="1">
        <v>44022</v>
      </c>
      <c r="C626">
        <v>2020</v>
      </c>
      <c r="D626">
        <v>7</v>
      </c>
      <c r="E626">
        <v>10</v>
      </c>
      <c r="F626" t="s">
        <v>20</v>
      </c>
      <c r="G626" t="s">
        <v>56</v>
      </c>
      <c r="I626" t="s">
        <v>21</v>
      </c>
      <c r="J626">
        <v>10</v>
      </c>
      <c r="L626" t="s">
        <v>27</v>
      </c>
      <c r="M626">
        <v>50</v>
      </c>
      <c r="N626" s="3">
        <f t="shared" si="33"/>
        <v>6.3000000000000007</v>
      </c>
    </row>
    <row r="627" spans="1:16" x14ac:dyDescent="0.25">
      <c r="A627" t="s">
        <v>42</v>
      </c>
      <c r="B627" s="1">
        <v>44022</v>
      </c>
      <c r="C627">
        <v>2020</v>
      </c>
      <c r="D627">
        <v>7</v>
      </c>
      <c r="E627">
        <v>10</v>
      </c>
      <c r="F627" t="s">
        <v>20</v>
      </c>
      <c r="G627" t="s">
        <v>56</v>
      </c>
      <c r="I627" t="s">
        <v>21</v>
      </c>
      <c r="J627">
        <v>8</v>
      </c>
      <c r="L627" t="s">
        <v>27</v>
      </c>
      <c r="M627">
        <v>25</v>
      </c>
      <c r="N627" s="3">
        <f t="shared" si="33"/>
        <v>5.26</v>
      </c>
    </row>
    <row r="628" spans="1:16" x14ac:dyDescent="0.25">
      <c r="A628" t="s">
        <v>42</v>
      </c>
      <c r="B628" s="1">
        <v>44022</v>
      </c>
      <c r="C628">
        <v>2020</v>
      </c>
      <c r="D628">
        <v>7</v>
      </c>
      <c r="E628">
        <v>10</v>
      </c>
      <c r="F628" t="s">
        <v>20</v>
      </c>
      <c r="G628" t="s">
        <v>56</v>
      </c>
      <c r="I628" t="s">
        <v>21</v>
      </c>
      <c r="J628">
        <v>6</v>
      </c>
      <c r="L628" t="s">
        <v>27</v>
      </c>
      <c r="M628">
        <v>1</v>
      </c>
      <c r="N628" s="3">
        <f t="shared" si="33"/>
        <v>4.2200000000000006</v>
      </c>
    </row>
    <row r="629" spans="1:16" x14ac:dyDescent="0.25">
      <c r="A629" t="s">
        <v>42</v>
      </c>
      <c r="B629" s="1">
        <v>44022</v>
      </c>
      <c r="C629">
        <v>2020</v>
      </c>
      <c r="D629">
        <v>7</v>
      </c>
      <c r="E629">
        <v>10</v>
      </c>
      <c r="F629" t="s">
        <v>20</v>
      </c>
      <c r="G629" t="s">
        <v>56</v>
      </c>
      <c r="I629" t="s">
        <v>21</v>
      </c>
      <c r="J629" t="s">
        <v>67</v>
      </c>
      <c r="L629" t="s">
        <v>52</v>
      </c>
      <c r="M629">
        <v>13</v>
      </c>
    </row>
    <row r="630" spans="1:16" x14ac:dyDescent="0.25">
      <c r="A630" t="s">
        <v>42</v>
      </c>
      <c r="B630" s="1">
        <v>44022</v>
      </c>
      <c r="C630">
        <v>2020</v>
      </c>
      <c r="D630">
        <v>7</v>
      </c>
      <c r="E630">
        <v>10</v>
      </c>
      <c r="F630" t="s">
        <v>20</v>
      </c>
      <c r="G630" t="s">
        <v>56</v>
      </c>
      <c r="I630" t="s">
        <v>29</v>
      </c>
      <c r="J630" t="s">
        <v>67</v>
      </c>
      <c r="N630" s="3">
        <v>8.61</v>
      </c>
      <c r="P630">
        <v>0.70389999999999997</v>
      </c>
    </row>
    <row r="631" spans="1:16" x14ac:dyDescent="0.25">
      <c r="A631" t="s">
        <v>42</v>
      </c>
      <c r="B631" s="1">
        <v>44022</v>
      </c>
      <c r="C631">
        <v>2020</v>
      </c>
      <c r="D631">
        <v>7</v>
      </c>
      <c r="E631">
        <v>10</v>
      </c>
      <c r="F631" t="s">
        <v>30</v>
      </c>
      <c r="G631" t="s">
        <v>56</v>
      </c>
      <c r="I631" t="s">
        <v>21</v>
      </c>
      <c r="J631">
        <v>40</v>
      </c>
      <c r="K631" t="s">
        <v>47</v>
      </c>
      <c r="L631" t="s">
        <v>23</v>
      </c>
      <c r="M631">
        <v>1</v>
      </c>
      <c r="N631" s="3">
        <f t="shared" si="33"/>
        <v>21.900000000000002</v>
      </c>
    </row>
    <row r="632" spans="1:16" x14ac:dyDescent="0.25">
      <c r="A632" t="s">
        <v>42</v>
      </c>
      <c r="B632" s="1">
        <v>44022</v>
      </c>
      <c r="C632">
        <v>2020</v>
      </c>
      <c r="D632">
        <v>7</v>
      </c>
      <c r="E632">
        <v>10</v>
      </c>
      <c r="F632" t="s">
        <v>30</v>
      </c>
      <c r="G632" t="s">
        <v>56</v>
      </c>
      <c r="I632" t="s">
        <v>21</v>
      </c>
      <c r="J632">
        <v>36</v>
      </c>
      <c r="K632" t="s">
        <v>24</v>
      </c>
      <c r="L632" t="s">
        <v>23</v>
      </c>
      <c r="M632">
        <v>1</v>
      </c>
      <c r="N632" s="3">
        <f t="shared" si="33"/>
        <v>19.82</v>
      </c>
    </row>
    <row r="633" spans="1:16" x14ac:dyDescent="0.25">
      <c r="A633" t="s">
        <v>42</v>
      </c>
      <c r="B633" s="1">
        <v>44022</v>
      </c>
      <c r="C633">
        <v>2020</v>
      </c>
      <c r="D633">
        <v>7</v>
      </c>
      <c r="E633">
        <v>10</v>
      </c>
      <c r="F633" t="s">
        <v>30</v>
      </c>
      <c r="G633" t="s">
        <v>56</v>
      </c>
      <c r="I633" t="s">
        <v>21</v>
      </c>
      <c r="J633">
        <v>32</v>
      </c>
      <c r="K633" t="s">
        <v>22</v>
      </c>
      <c r="L633" t="s">
        <v>23</v>
      </c>
      <c r="M633">
        <v>3</v>
      </c>
      <c r="N633" s="3">
        <f t="shared" si="33"/>
        <v>17.740000000000002</v>
      </c>
    </row>
    <row r="634" spans="1:16" x14ac:dyDescent="0.25">
      <c r="A634" t="s">
        <v>42</v>
      </c>
      <c r="B634" s="1">
        <v>44022</v>
      </c>
      <c r="C634">
        <v>2020</v>
      </c>
      <c r="D634">
        <v>7</v>
      </c>
      <c r="E634">
        <v>10</v>
      </c>
      <c r="F634" t="s">
        <v>30</v>
      </c>
      <c r="G634" t="s">
        <v>56</v>
      </c>
      <c r="I634" t="s">
        <v>21</v>
      </c>
      <c r="J634">
        <v>30</v>
      </c>
      <c r="K634" t="s">
        <v>22</v>
      </c>
      <c r="L634" t="s">
        <v>23</v>
      </c>
      <c r="M634">
        <v>1</v>
      </c>
      <c r="N634" s="3">
        <f t="shared" si="33"/>
        <v>16.700000000000003</v>
      </c>
    </row>
    <row r="635" spans="1:16" x14ac:dyDescent="0.25">
      <c r="A635" t="s">
        <v>42</v>
      </c>
      <c r="B635" s="1">
        <v>44022</v>
      </c>
      <c r="C635">
        <v>2020</v>
      </c>
      <c r="D635">
        <v>7</v>
      </c>
      <c r="E635">
        <v>10</v>
      </c>
      <c r="F635" t="s">
        <v>30</v>
      </c>
      <c r="G635" t="s">
        <v>56</v>
      </c>
      <c r="I635" t="s">
        <v>21</v>
      </c>
      <c r="J635">
        <v>28</v>
      </c>
      <c r="K635" t="s">
        <v>22</v>
      </c>
      <c r="L635" t="s">
        <v>23</v>
      </c>
      <c r="M635">
        <v>3</v>
      </c>
      <c r="N635" s="3">
        <f t="shared" si="33"/>
        <v>15.66</v>
      </c>
    </row>
    <row r="636" spans="1:16" x14ac:dyDescent="0.25">
      <c r="A636" t="s">
        <v>42</v>
      </c>
      <c r="B636" s="1">
        <v>44022</v>
      </c>
      <c r="C636">
        <v>2020</v>
      </c>
      <c r="D636">
        <v>7</v>
      </c>
      <c r="E636">
        <v>10</v>
      </c>
      <c r="F636" t="s">
        <v>30</v>
      </c>
      <c r="G636" t="s">
        <v>56</v>
      </c>
      <c r="I636" t="s">
        <v>21</v>
      </c>
      <c r="J636">
        <v>26</v>
      </c>
      <c r="K636" t="s">
        <v>22</v>
      </c>
      <c r="L636" t="s">
        <v>23</v>
      </c>
      <c r="M636">
        <v>1</v>
      </c>
      <c r="N636" s="3">
        <f t="shared" si="33"/>
        <v>14.62</v>
      </c>
    </row>
    <row r="637" spans="1:16" x14ac:dyDescent="0.25">
      <c r="A637" t="s">
        <v>42</v>
      </c>
      <c r="B637" s="1">
        <v>44022</v>
      </c>
      <c r="C637">
        <v>2020</v>
      </c>
      <c r="D637">
        <v>7</v>
      </c>
      <c r="E637">
        <v>10</v>
      </c>
      <c r="F637" t="s">
        <v>30</v>
      </c>
      <c r="G637" t="s">
        <v>56</v>
      </c>
      <c r="I637" t="s">
        <v>21</v>
      </c>
      <c r="J637">
        <v>26</v>
      </c>
      <c r="K637" t="s">
        <v>24</v>
      </c>
      <c r="L637" t="s">
        <v>23</v>
      </c>
      <c r="M637">
        <v>1</v>
      </c>
      <c r="N637" s="3">
        <f t="shared" si="33"/>
        <v>14.62</v>
      </c>
    </row>
    <row r="638" spans="1:16" x14ac:dyDescent="0.25">
      <c r="A638" t="s">
        <v>42</v>
      </c>
      <c r="B638" s="1">
        <v>44022</v>
      </c>
      <c r="C638">
        <v>2020</v>
      </c>
      <c r="D638">
        <v>7</v>
      </c>
      <c r="E638">
        <v>10</v>
      </c>
      <c r="F638" t="s">
        <v>30</v>
      </c>
      <c r="G638" t="s">
        <v>56</v>
      </c>
      <c r="I638" t="s">
        <v>21</v>
      </c>
      <c r="J638">
        <v>22</v>
      </c>
      <c r="L638" t="s">
        <v>25</v>
      </c>
      <c r="M638">
        <v>2</v>
      </c>
      <c r="N638" s="3">
        <f t="shared" si="33"/>
        <v>12.540000000000001</v>
      </c>
    </row>
    <row r="639" spans="1:16" x14ac:dyDescent="0.25">
      <c r="A639" t="s">
        <v>42</v>
      </c>
      <c r="B639" s="1">
        <v>44022</v>
      </c>
      <c r="C639">
        <v>2020</v>
      </c>
      <c r="D639">
        <v>7</v>
      </c>
      <c r="E639">
        <v>10</v>
      </c>
      <c r="F639" t="s">
        <v>30</v>
      </c>
      <c r="G639" t="s">
        <v>56</v>
      </c>
      <c r="I639" t="s">
        <v>21</v>
      </c>
      <c r="J639">
        <v>20</v>
      </c>
      <c r="L639" t="s">
        <v>25</v>
      </c>
      <c r="M639">
        <v>8</v>
      </c>
      <c r="N639" s="3">
        <f t="shared" si="33"/>
        <v>11.5</v>
      </c>
    </row>
    <row r="640" spans="1:16" x14ac:dyDescent="0.25">
      <c r="A640" t="s">
        <v>42</v>
      </c>
      <c r="B640" s="1">
        <v>44022</v>
      </c>
      <c r="C640">
        <v>2020</v>
      </c>
      <c r="D640">
        <v>7</v>
      </c>
      <c r="E640">
        <v>10</v>
      </c>
      <c r="F640" t="s">
        <v>30</v>
      </c>
      <c r="G640" t="s">
        <v>56</v>
      </c>
      <c r="I640" t="s">
        <v>21</v>
      </c>
      <c r="J640">
        <v>18</v>
      </c>
      <c r="L640" t="s">
        <v>25</v>
      </c>
      <c r="M640">
        <v>8</v>
      </c>
      <c r="N640" s="3">
        <f t="shared" si="33"/>
        <v>10.459999999999999</v>
      </c>
    </row>
    <row r="641" spans="1:14" x14ac:dyDescent="0.25">
      <c r="A641" t="s">
        <v>42</v>
      </c>
      <c r="B641" s="1">
        <v>44022</v>
      </c>
      <c r="C641">
        <v>2020</v>
      </c>
      <c r="D641">
        <v>7</v>
      </c>
      <c r="E641">
        <v>10</v>
      </c>
      <c r="F641" t="s">
        <v>30</v>
      </c>
      <c r="G641" t="s">
        <v>56</v>
      </c>
      <c r="I641" t="s">
        <v>21</v>
      </c>
      <c r="J641">
        <v>18</v>
      </c>
      <c r="L641" t="s">
        <v>27</v>
      </c>
      <c r="M641">
        <v>1</v>
      </c>
      <c r="N641" s="3">
        <f t="shared" si="33"/>
        <v>10.459999999999999</v>
      </c>
    </row>
    <row r="642" spans="1:14" x14ac:dyDescent="0.25">
      <c r="A642" t="s">
        <v>42</v>
      </c>
      <c r="B642" s="1">
        <v>44022</v>
      </c>
      <c r="C642">
        <v>2020</v>
      </c>
      <c r="D642">
        <v>7</v>
      </c>
      <c r="E642">
        <v>10</v>
      </c>
      <c r="F642" t="s">
        <v>30</v>
      </c>
      <c r="G642" t="s">
        <v>56</v>
      </c>
      <c r="I642" t="s">
        <v>21</v>
      </c>
      <c r="J642">
        <v>16</v>
      </c>
      <c r="L642" t="s">
        <v>25</v>
      </c>
      <c r="M642">
        <v>10</v>
      </c>
      <c r="N642" s="3">
        <f t="shared" si="33"/>
        <v>9.42</v>
      </c>
    </row>
    <row r="643" spans="1:14" x14ac:dyDescent="0.25">
      <c r="A643" t="s">
        <v>42</v>
      </c>
      <c r="B643" s="1">
        <v>44022</v>
      </c>
      <c r="C643">
        <v>2020</v>
      </c>
      <c r="D643">
        <v>7</v>
      </c>
      <c r="E643">
        <v>10</v>
      </c>
      <c r="F643" t="s">
        <v>30</v>
      </c>
      <c r="G643" t="s">
        <v>56</v>
      </c>
      <c r="I643" t="s">
        <v>21</v>
      </c>
      <c r="J643">
        <v>16</v>
      </c>
      <c r="L643" t="s">
        <v>26</v>
      </c>
      <c r="M643">
        <v>5</v>
      </c>
      <c r="N643" s="3">
        <f t="shared" si="33"/>
        <v>9.42</v>
      </c>
    </row>
    <row r="644" spans="1:14" x14ac:dyDescent="0.25">
      <c r="A644" t="s">
        <v>42</v>
      </c>
      <c r="B644" s="1">
        <v>44022</v>
      </c>
      <c r="C644">
        <v>2020</v>
      </c>
      <c r="D644">
        <v>7</v>
      </c>
      <c r="E644">
        <v>10</v>
      </c>
      <c r="F644" t="s">
        <v>30</v>
      </c>
      <c r="G644" t="s">
        <v>56</v>
      </c>
      <c r="I644" t="s">
        <v>21</v>
      </c>
      <c r="J644">
        <v>14</v>
      </c>
      <c r="L644" t="s">
        <v>25</v>
      </c>
      <c r="M644">
        <v>6</v>
      </c>
      <c r="N644" s="3">
        <f t="shared" si="33"/>
        <v>8.3800000000000008</v>
      </c>
    </row>
    <row r="645" spans="1:14" x14ac:dyDescent="0.25">
      <c r="A645" t="s">
        <v>42</v>
      </c>
      <c r="B645" s="1">
        <v>44022</v>
      </c>
      <c r="C645">
        <v>2020</v>
      </c>
      <c r="D645">
        <v>7</v>
      </c>
      <c r="E645">
        <v>10</v>
      </c>
      <c r="F645" t="s">
        <v>30</v>
      </c>
      <c r="G645" t="s">
        <v>56</v>
      </c>
      <c r="I645" t="s">
        <v>21</v>
      </c>
      <c r="J645">
        <v>14</v>
      </c>
      <c r="L645" t="s">
        <v>26</v>
      </c>
      <c r="M645">
        <v>6</v>
      </c>
      <c r="N645" s="3">
        <f t="shared" si="33"/>
        <v>8.3800000000000008</v>
      </c>
    </row>
    <row r="646" spans="1:14" x14ac:dyDescent="0.25">
      <c r="A646" t="s">
        <v>42</v>
      </c>
      <c r="B646" s="1">
        <v>44022</v>
      </c>
      <c r="C646">
        <v>2020</v>
      </c>
      <c r="D646">
        <v>7</v>
      </c>
      <c r="E646">
        <v>10</v>
      </c>
      <c r="F646" t="s">
        <v>30</v>
      </c>
      <c r="G646" t="s">
        <v>56</v>
      </c>
      <c r="I646" t="s">
        <v>21</v>
      </c>
      <c r="J646">
        <v>14</v>
      </c>
      <c r="L646" t="s">
        <v>27</v>
      </c>
      <c r="M646">
        <v>2</v>
      </c>
      <c r="N646" s="3">
        <f t="shared" si="33"/>
        <v>8.3800000000000008</v>
      </c>
    </row>
    <row r="647" spans="1:14" x14ac:dyDescent="0.25">
      <c r="A647" t="s">
        <v>42</v>
      </c>
      <c r="B647" s="1">
        <v>44022</v>
      </c>
      <c r="C647">
        <v>2020</v>
      </c>
      <c r="D647">
        <v>7</v>
      </c>
      <c r="E647">
        <v>10</v>
      </c>
      <c r="F647" t="s">
        <v>30</v>
      </c>
      <c r="G647" t="s">
        <v>56</v>
      </c>
      <c r="I647" t="s">
        <v>21</v>
      </c>
      <c r="J647">
        <v>12</v>
      </c>
      <c r="L647" t="s">
        <v>26</v>
      </c>
      <c r="M647">
        <v>11</v>
      </c>
      <c r="N647" s="3">
        <f t="shared" si="33"/>
        <v>7.34</v>
      </c>
    </row>
    <row r="648" spans="1:14" x14ac:dyDescent="0.25">
      <c r="A648" t="s">
        <v>42</v>
      </c>
      <c r="B648" s="1">
        <v>44022</v>
      </c>
      <c r="C648">
        <v>2020</v>
      </c>
      <c r="D648">
        <v>7</v>
      </c>
      <c r="E648">
        <v>10</v>
      </c>
      <c r="F648" t="s">
        <v>30</v>
      </c>
      <c r="G648" t="s">
        <v>56</v>
      </c>
      <c r="I648" t="s">
        <v>21</v>
      </c>
      <c r="J648">
        <v>12</v>
      </c>
      <c r="L648" t="s">
        <v>27</v>
      </c>
      <c r="M648">
        <v>4</v>
      </c>
      <c r="N648" s="3">
        <f t="shared" si="33"/>
        <v>7.34</v>
      </c>
    </row>
    <row r="649" spans="1:14" x14ac:dyDescent="0.25">
      <c r="A649" t="s">
        <v>42</v>
      </c>
      <c r="B649" s="1">
        <v>44022</v>
      </c>
      <c r="C649">
        <v>2020</v>
      </c>
      <c r="D649">
        <v>7</v>
      </c>
      <c r="E649">
        <v>10</v>
      </c>
      <c r="F649" t="s">
        <v>30</v>
      </c>
      <c r="G649" t="s">
        <v>56</v>
      </c>
      <c r="I649" t="s">
        <v>21</v>
      </c>
      <c r="J649">
        <v>10</v>
      </c>
      <c r="L649" t="s">
        <v>27</v>
      </c>
      <c r="M649">
        <v>35</v>
      </c>
      <c r="N649" s="3">
        <f t="shared" si="33"/>
        <v>6.3000000000000007</v>
      </c>
    </row>
    <row r="650" spans="1:14" x14ac:dyDescent="0.25">
      <c r="A650" t="s">
        <v>42</v>
      </c>
      <c r="B650" s="1">
        <v>44022</v>
      </c>
      <c r="C650">
        <v>2020</v>
      </c>
      <c r="D650">
        <v>7</v>
      </c>
      <c r="E650">
        <v>10</v>
      </c>
      <c r="F650" t="s">
        <v>30</v>
      </c>
      <c r="G650" t="s">
        <v>56</v>
      </c>
      <c r="I650" t="s">
        <v>21</v>
      </c>
      <c r="J650">
        <v>8</v>
      </c>
      <c r="L650" t="s">
        <v>27</v>
      </c>
      <c r="M650">
        <v>5</v>
      </c>
      <c r="N650" s="3">
        <f t="shared" si="33"/>
        <v>5.26</v>
      </c>
    </row>
    <row r="651" spans="1:14" x14ac:dyDescent="0.25">
      <c r="A651" t="s">
        <v>42</v>
      </c>
      <c r="B651" s="1">
        <v>44022</v>
      </c>
      <c r="C651">
        <v>2020</v>
      </c>
      <c r="D651">
        <v>7</v>
      </c>
      <c r="E651">
        <v>10</v>
      </c>
      <c r="F651" t="s">
        <v>30</v>
      </c>
      <c r="G651" t="s">
        <v>56</v>
      </c>
      <c r="I651" t="s">
        <v>21</v>
      </c>
      <c r="J651">
        <v>6</v>
      </c>
      <c r="L651" t="s">
        <v>27</v>
      </c>
      <c r="M651">
        <v>1</v>
      </c>
      <c r="N651" s="3">
        <f t="shared" si="33"/>
        <v>4.2200000000000006</v>
      </c>
    </row>
    <row r="652" spans="1:14" x14ac:dyDescent="0.25">
      <c r="A652" t="s">
        <v>42</v>
      </c>
      <c r="B652" s="1">
        <v>44022</v>
      </c>
      <c r="C652">
        <v>2020</v>
      </c>
      <c r="D652">
        <v>7</v>
      </c>
      <c r="E652">
        <v>10</v>
      </c>
      <c r="F652" t="s">
        <v>30</v>
      </c>
      <c r="G652" t="s">
        <v>56</v>
      </c>
      <c r="I652" t="s">
        <v>21</v>
      </c>
      <c r="J652" t="s">
        <v>67</v>
      </c>
      <c r="L652" t="s">
        <v>52</v>
      </c>
      <c r="M652">
        <v>3</v>
      </c>
    </row>
    <row r="653" spans="1:14" x14ac:dyDescent="0.25">
      <c r="A653" t="s">
        <v>42</v>
      </c>
      <c r="B653" s="1">
        <v>44022</v>
      </c>
      <c r="C653">
        <v>2020</v>
      </c>
      <c r="D653">
        <v>7</v>
      </c>
      <c r="E653">
        <v>10</v>
      </c>
      <c r="F653" t="s">
        <v>32</v>
      </c>
      <c r="G653" t="s">
        <v>56</v>
      </c>
      <c r="I653" t="s">
        <v>21</v>
      </c>
      <c r="J653">
        <v>32</v>
      </c>
      <c r="K653" t="s">
        <v>24</v>
      </c>
      <c r="L653" t="s">
        <v>23</v>
      </c>
      <c r="M653">
        <v>1</v>
      </c>
      <c r="N653" s="3">
        <f t="shared" si="33"/>
        <v>17.740000000000002</v>
      </c>
    </row>
    <row r="654" spans="1:14" x14ac:dyDescent="0.25">
      <c r="A654" t="s">
        <v>42</v>
      </c>
      <c r="B654" s="1">
        <v>44022</v>
      </c>
      <c r="C654">
        <v>2020</v>
      </c>
      <c r="D654">
        <v>7</v>
      </c>
      <c r="E654">
        <v>10</v>
      </c>
      <c r="F654" t="s">
        <v>32</v>
      </c>
      <c r="G654" t="s">
        <v>56</v>
      </c>
      <c r="I654" t="s">
        <v>21</v>
      </c>
      <c r="J654">
        <v>30</v>
      </c>
      <c r="K654" t="s">
        <v>22</v>
      </c>
      <c r="L654" t="s">
        <v>23</v>
      </c>
      <c r="M654">
        <v>5</v>
      </c>
      <c r="N654" s="3">
        <f t="shared" si="33"/>
        <v>16.700000000000003</v>
      </c>
    </row>
    <row r="655" spans="1:14" x14ac:dyDescent="0.25">
      <c r="A655" t="s">
        <v>42</v>
      </c>
      <c r="B655" s="1">
        <v>44022</v>
      </c>
      <c r="C655">
        <v>2020</v>
      </c>
      <c r="D655">
        <v>7</v>
      </c>
      <c r="E655">
        <v>10</v>
      </c>
      <c r="F655" t="s">
        <v>32</v>
      </c>
      <c r="G655" t="s">
        <v>56</v>
      </c>
      <c r="I655" t="s">
        <v>21</v>
      </c>
      <c r="J655">
        <v>28</v>
      </c>
      <c r="K655" t="s">
        <v>22</v>
      </c>
      <c r="L655" t="s">
        <v>23</v>
      </c>
      <c r="M655">
        <v>3</v>
      </c>
      <c r="N655" s="3">
        <f t="shared" si="33"/>
        <v>15.66</v>
      </c>
    </row>
    <row r="656" spans="1:14" x14ac:dyDescent="0.25">
      <c r="A656" t="s">
        <v>42</v>
      </c>
      <c r="B656" s="1">
        <v>44022</v>
      </c>
      <c r="C656">
        <v>2020</v>
      </c>
      <c r="D656">
        <v>7</v>
      </c>
      <c r="E656">
        <v>10</v>
      </c>
      <c r="F656" t="s">
        <v>32</v>
      </c>
      <c r="G656" t="s">
        <v>56</v>
      </c>
      <c r="I656" t="s">
        <v>21</v>
      </c>
      <c r="J656">
        <v>26</v>
      </c>
      <c r="K656" t="s">
        <v>22</v>
      </c>
      <c r="L656" t="s">
        <v>23</v>
      </c>
      <c r="M656">
        <v>4</v>
      </c>
      <c r="N656" s="3">
        <f t="shared" si="33"/>
        <v>14.62</v>
      </c>
    </row>
    <row r="657" spans="1:14" x14ac:dyDescent="0.25">
      <c r="A657" t="s">
        <v>42</v>
      </c>
      <c r="B657" s="1">
        <v>44022</v>
      </c>
      <c r="C657">
        <v>2020</v>
      </c>
      <c r="D657">
        <v>7</v>
      </c>
      <c r="E657">
        <v>10</v>
      </c>
      <c r="F657" t="s">
        <v>32</v>
      </c>
      <c r="G657" t="s">
        <v>56</v>
      </c>
      <c r="I657" t="s">
        <v>21</v>
      </c>
      <c r="J657">
        <v>24</v>
      </c>
      <c r="K657" t="s">
        <v>22</v>
      </c>
      <c r="L657" t="s">
        <v>23</v>
      </c>
      <c r="M657">
        <v>1</v>
      </c>
      <c r="N657" s="3">
        <f t="shared" si="33"/>
        <v>13.58</v>
      </c>
    </row>
    <row r="658" spans="1:14" x14ac:dyDescent="0.25">
      <c r="A658" t="s">
        <v>42</v>
      </c>
      <c r="B658" s="1">
        <v>44022</v>
      </c>
      <c r="C658">
        <v>2020</v>
      </c>
      <c r="D658">
        <v>7</v>
      </c>
      <c r="E658">
        <v>10</v>
      </c>
      <c r="F658" t="s">
        <v>32</v>
      </c>
      <c r="G658" t="s">
        <v>56</v>
      </c>
      <c r="I658" t="s">
        <v>21</v>
      </c>
      <c r="J658">
        <v>22</v>
      </c>
      <c r="L658" t="s">
        <v>27</v>
      </c>
      <c r="M658">
        <v>1</v>
      </c>
      <c r="N658" s="3">
        <f t="shared" si="33"/>
        <v>12.540000000000001</v>
      </c>
    </row>
    <row r="659" spans="1:14" x14ac:dyDescent="0.25">
      <c r="A659" t="s">
        <v>42</v>
      </c>
      <c r="B659" s="1">
        <v>44022</v>
      </c>
      <c r="C659">
        <v>2020</v>
      </c>
      <c r="D659">
        <v>7</v>
      </c>
      <c r="E659">
        <v>10</v>
      </c>
      <c r="F659" t="s">
        <v>32</v>
      </c>
      <c r="G659" t="s">
        <v>56</v>
      </c>
      <c r="I659" t="s">
        <v>21</v>
      </c>
      <c r="J659">
        <v>20</v>
      </c>
      <c r="L659" t="s">
        <v>25</v>
      </c>
      <c r="M659">
        <v>4</v>
      </c>
      <c r="N659" s="3">
        <f t="shared" si="33"/>
        <v>11.5</v>
      </c>
    </row>
    <row r="660" spans="1:14" x14ac:dyDescent="0.25">
      <c r="A660" t="s">
        <v>42</v>
      </c>
      <c r="B660" s="1">
        <v>44022</v>
      </c>
      <c r="C660">
        <v>2020</v>
      </c>
      <c r="D660">
        <v>7</v>
      </c>
      <c r="E660">
        <v>10</v>
      </c>
      <c r="F660" t="s">
        <v>32</v>
      </c>
      <c r="G660" t="s">
        <v>56</v>
      </c>
      <c r="I660" t="s">
        <v>21</v>
      </c>
      <c r="J660">
        <v>20</v>
      </c>
      <c r="L660" t="s">
        <v>27</v>
      </c>
      <c r="M660">
        <v>1</v>
      </c>
      <c r="N660" s="3">
        <f t="shared" si="33"/>
        <v>11.5</v>
      </c>
    </row>
    <row r="661" spans="1:14" x14ac:dyDescent="0.25">
      <c r="A661" t="s">
        <v>42</v>
      </c>
      <c r="B661" s="1">
        <v>44022</v>
      </c>
      <c r="C661">
        <v>2020</v>
      </c>
      <c r="D661">
        <v>7</v>
      </c>
      <c r="E661">
        <v>10</v>
      </c>
      <c r="F661" t="s">
        <v>32</v>
      </c>
      <c r="G661" t="s">
        <v>56</v>
      </c>
      <c r="I661" t="s">
        <v>21</v>
      </c>
      <c r="J661">
        <v>18</v>
      </c>
      <c r="L661" t="s">
        <v>25</v>
      </c>
      <c r="M661">
        <v>7</v>
      </c>
      <c r="N661" s="3">
        <f t="shared" si="33"/>
        <v>10.459999999999999</v>
      </c>
    </row>
    <row r="662" spans="1:14" x14ac:dyDescent="0.25">
      <c r="A662" t="s">
        <v>42</v>
      </c>
      <c r="B662" s="1">
        <v>44022</v>
      </c>
      <c r="C662">
        <v>2020</v>
      </c>
      <c r="D662">
        <v>7</v>
      </c>
      <c r="E662">
        <v>10</v>
      </c>
      <c r="F662" t="s">
        <v>32</v>
      </c>
      <c r="G662" t="s">
        <v>56</v>
      </c>
      <c r="I662" t="s">
        <v>21</v>
      </c>
      <c r="J662">
        <v>18</v>
      </c>
      <c r="L662" t="s">
        <v>26</v>
      </c>
      <c r="M662">
        <v>1</v>
      </c>
      <c r="N662" s="3">
        <f t="shared" si="33"/>
        <v>10.459999999999999</v>
      </c>
    </row>
    <row r="663" spans="1:14" x14ac:dyDescent="0.25">
      <c r="A663" t="s">
        <v>42</v>
      </c>
      <c r="B663" s="1">
        <v>44022</v>
      </c>
      <c r="C663">
        <v>2020</v>
      </c>
      <c r="D663">
        <v>7</v>
      </c>
      <c r="E663">
        <v>10</v>
      </c>
      <c r="F663" t="s">
        <v>32</v>
      </c>
      <c r="G663" t="s">
        <v>56</v>
      </c>
      <c r="I663" t="s">
        <v>21</v>
      </c>
      <c r="J663">
        <v>16</v>
      </c>
      <c r="L663" t="s">
        <v>25</v>
      </c>
      <c r="M663">
        <v>13</v>
      </c>
      <c r="N663" s="3">
        <f t="shared" si="33"/>
        <v>9.42</v>
      </c>
    </row>
    <row r="664" spans="1:14" x14ac:dyDescent="0.25">
      <c r="A664" t="s">
        <v>42</v>
      </c>
      <c r="B664" s="1">
        <v>44022</v>
      </c>
      <c r="C664">
        <v>2020</v>
      </c>
      <c r="D664">
        <v>7</v>
      </c>
      <c r="E664">
        <v>10</v>
      </c>
      <c r="F664" t="s">
        <v>32</v>
      </c>
      <c r="G664" t="s">
        <v>56</v>
      </c>
      <c r="I664" t="s">
        <v>21</v>
      </c>
      <c r="J664">
        <v>16</v>
      </c>
      <c r="L664" t="s">
        <v>26</v>
      </c>
      <c r="M664">
        <v>5</v>
      </c>
      <c r="N664" s="3">
        <f t="shared" si="33"/>
        <v>9.42</v>
      </c>
    </row>
    <row r="665" spans="1:14" x14ac:dyDescent="0.25">
      <c r="A665" t="s">
        <v>42</v>
      </c>
      <c r="B665" s="1">
        <v>44022</v>
      </c>
      <c r="C665">
        <v>2020</v>
      </c>
      <c r="D665">
        <v>7</v>
      </c>
      <c r="E665">
        <v>10</v>
      </c>
      <c r="F665" t="s">
        <v>32</v>
      </c>
      <c r="G665" t="s">
        <v>56</v>
      </c>
      <c r="I665" t="s">
        <v>21</v>
      </c>
      <c r="J665">
        <v>14</v>
      </c>
      <c r="L665" t="s">
        <v>25</v>
      </c>
      <c r="M665">
        <v>1</v>
      </c>
      <c r="N665" s="3">
        <f t="shared" si="33"/>
        <v>8.3800000000000008</v>
      </c>
    </row>
    <row r="666" spans="1:14" x14ac:dyDescent="0.25">
      <c r="A666" t="s">
        <v>42</v>
      </c>
      <c r="B666" s="1">
        <v>44022</v>
      </c>
      <c r="C666">
        <v>2020</v>
      </c>
      <c r="D666">
        <v>7</v>
      </c>
      <c r="E666">
        <v>10</v>
      </c>
      <c r="F666" t="s">
        <v>32</v>
      </c>
      <c r="G666" t="s">
        <v>56</v>
      </c>
      <c r="I666" t="s">
        <v>21</v>
      </c>
      <c r="J666">
        <v>14</v>
      </c>
      <c r="L666" t="s">
        <v>26</v>
      </c>
      <c r="M666">
        <v>6</v>
      </c>
      <c r="N666" s="3">
        <f t="shared" si="33"/>
        <v>8.3800000000000008</v>
      </c>
    </row>
    <row r="667" spans="1:14" x14ac:dyDescent="0.25">
      <c r="A667" t="s">
        <v>42</v>
      </c>
      <c r="B667" s="1">
        <v>44022</v>
      </c>
      <c r="C667">
        <v>2020</v>
      </c>
      <c r="D667">
        <v>7</v>
      </c>
      <c r="E667">
        <v>10</v>
      </c>
      <c r="F667" t="s">
        <v>32</v>
      </c>
      <c r="G667" t="s">
        <v>56</v>
      </c>
      <c r="I667" t="s">
        <v>21</v>
      </c>
      <c r="J667">
        <v>12</v>
      </c>
      <c r="L667" t="s">
        <v>25</v>
      </c>
      <c r="M667">
        <v>1</v>
      </c>
      <c r="N667" s="3">
        <f t="shared" si="33"/>
        <v>7.34</v>
      </c>
    </row>
    <row r="668" spans="1:14" x14ac:dyDescent="0.25">
      <c r="A668" t="s">
        <v>42</v>
      </c>
      <c r="B668" s="1">
        <v>44022</v>
      </c>
      <c r="C668">
        <v>2020</v>
      </c>
      <c r="D668">
        <v>7</v>
      </c>
      <c r="E668">
        <v>10</v>
      </c>
      <c r="F668" t="s">
        <v>32</v>
      </c>
      <c r="G668" t="s">
        <v>56</v>
      </c>
      <c r="I668" t="s">
        <v>21</v>
      </c>
      <c r="J668">
        <v>12</v>
      </c>
      <c r="L668" t="s">
        <v>26</v>
      </c>
      <c r="M668">
        <v>9</v>
      </c>
      <c r="N668" s="3">
        <f t="shared" si="33"/>
        <v>7.34</v>
      </c>
    </row>
    <row r="669" spans="1:14" x14ac:dyDescent="0.25">
      <c r="A669" t="s">
        <v>42</v>
      </c>
      <c r="B669" s="1">
        <v>44022</v>
      </c>
      <c r="C669">
        <v>2020</v>
      </c>
      <c r="D669">
        <v>7</v>
      </c>
      <c r="E669">
        <v>10</v>
      </c>
      <c r="F669" t="s">
        <v>32</v>
      </c>
      <c r="G669" t="s">
        <v>56</v>
      </c>
      <c r="I669" t="s">
        <v>21</v>
      </c>
      <c r="J669">
        <v>12</v>
      </c>
      <c r="L669" t="s">
        <v>27</v>
      </c>
      <c r="M669">
        <v>4</v>
      </c>
      <c r="N669" s="3">
        <f t="shared" si="33"/>
        <v>7.34</v>
      </c>
    </row>
    <row r="670" spans="1:14" x14ac:dyDescent="0.25">
      <c r="A670" t="s">
        <v>42</v>
      </c>
      <c r="B670" s="1">
        <v>44022</v>
      </c>
      <c r="C670">
        <v>2020</v>
      </c>
      <c r="D670">
        <v>7</v>
      </c>
      <c r="E670">
        <v>10</v>
      </c>
      <c r="F670" t="s">
        <v>32</v>
      </c>
      <c r="G670" t="s">
        <v>56</v>
      </c>
      <c r="I670" t="s">
        <v>21</v>
      </c>
      <c r="J670">
        <v>10</v>
      </c>
      <c r="L670" t="s">
        <v>27</v>
      </c>
      <c r="M670">
        <v>18</v>
      </c>
      <c r="N670" s="3">
        <f t="shared" si="33"/>
        <v>6.3000000000000007</v>
      </c>
    </row>
    <row r="671" spans="1:14" x14ac:dyDescent="0.25">
      <c r="A671" t="s">
        <v>42</v>
      </c>
      <c r="B671" s="1">
        <v>44022</v>
      </c>
      <c r="C671">
        <v>2020</v>
      </c>
      <c r="D671">
        <v>7</v>
      </c>
      <c r="E671">
        <v>10</v>
      </c>
      <c r="F671" t="s">
        <v>32</v>
      </c>
      <c r="G671" t="s">
        <v>56</v>
      </c>
      <c r="I671" t="s">
        <v>21</v>
      </c>
      <c r="J671">
        <v>8</v>
      </c>
      <c r="L671" t="s">
        <v>27</v>
      </c>
      <c r="M671">
        <v>2</v>
      </c>
      <c r="N671" s="3">
        <f t="shared" si="33"/>
        <v>5.26</v>
      </c>
    </row>
    <row r="672" spans="1:14" x14ac:dyDescent="0.25">
      <c r="A672" t="s">
        <v>42</v>
      </c>
      <c r="B672" s="1">
        <v>44022</v>
      </c>
      <c r="C672">
        <v>2020</v>
      </c>
      <c r="D672">
        <v>7</v>
      </c>
      <c r="E672">
        <v>10</v>
      </c>
      <c r="F672" t="s">
        <v>32</v>
      </c>
      <c r="G672" t="s">
        <v>56</v>
      </c>
      <c r="I672" t="s">
        <v>21</v>
      </c>
      <c r="J672" t="s">
        <v>67</v>
      </c>
      <c r="L672" t="s">
        <v>52</v>
      </c>
      <c r="M672">
        <v>1</v>
      </c>
    </row>
    <row r="673" spans="1:14" x14ac:dyDescent="0.25">
      <c r="A673" t="s">
        <v>42</v>
      </c>
      <c r="B673" s="1">
        <v>44022</v>
      </c>
      <c r="C673">
        <v>2020</v>
      </c>
      <c r="D673">
        <v>7</v>
      </c>
      <c r="E673">
        <v>10</v>
      </c>
      <c r="F673" t="s">
        <v>33</v>
      </c>
      <c r="G673" t="s">
        <v>56</v>
      </c>
      <c r="I673" t="s">
        <v>21</v>
      </c>
      <c r="J673">
        <v>36</v>
      </c>
      <c r="K673" t="s">
        <v>22</v>
      </c>
      <c r="L673" t="s">
        <v>23</v>
      </c>
      <c r="M673">
        <v>2</v>
      </c>
      <c r="N673" s="3">
        <f t="shared" si="33"/>
        <v>19.82</v>
      </c>
    </row>
    <row r="674" spans="1:14" x14ac:dyDescent="0.25">
      <c r="A674" t="s">
        <v>42</v>
      </c>
      <c r="B674" s="1">
        <v>44022</v>
      </c>
      <c r="C674">
        <v>2020</v>
      </c>
      <c r="D674">
        <v>7</v>
      </c>
      <c r="E674">
        <v>10</v>
      </c>
      <c r="F674" t="s">
        <v>33</v>
      </c>
      <c r="G674" t="s">
        <v>56</v>
      </c>
      <c r="I674" t="s">
        <v>21</v>
      </c>
      <c r="J674">
        <v>34</v>
      </c>
      <c r="K674" t="s">
        <v>22</v>
      </c>
      <c r="L674" t="s">
        <v>23</v>
      </c>
      <c r="M674">
        <v>4</v>
      </c>
      <c r="N674" s="3">
        <f t="shared" si="33"/>
        <v>18.78</v>
      </c>
    </row>
    <row r="675" spans="1:14" x14ac:dyDescent="0.25">
      <c r="A675" t="s">
        <v>42</v>
      </c>
      <c r="B675" s="1">
        <v>44022</v>
      </c>
      <c r="C675">
        <v>2020</v>
      </c>
      <c r="D675">
        <v>7</v>
      </c>
      <c r="E675">
        <v>10</v>
      </c>
      <c r="F675" t="s">
        <v>33</v>
      </c>
      <c r="G675" t="s">
        <v>56</v>
      </c>
      <c r="I675" t="s">
        <v>21</v>
      </c>
      <c r="J675">
        <v>32</v>
      </c>
      <c r="K675" t="s">
        <v>22</v>
      </c>
      <c r="L675" t="s">
        <v>23</v>
      </c>
      <c r="M675">
        <v>4</v>
      </c>
      <c r="N675" s="3">
        <f t="shared" si="33"/>
        <v>17.740000000000002</v>
      </c>
    </row>
    <row r="676" spans="1:14" x14ac:dyDescent="0.25">
      <c r="A676" t="s">
        <v>42</v>
      </c>
      <c r="B676" s="1">
        <v>44022</v>
      </c>
      <c r="C676">
        <v>2020</v>
      </c>
      <c r="D676">
        <v>7</v>
      </c>
      <c r="E676">
        <v>10</v>
      </c>
      <c r="F676" t="s">
        <v>33</v>
      </c>
      <c r="G676" t="s">
        <v>56</v>
      </c>
      <c r="I676" t="s">
        <v>21</v>
      </c>
      <c r="J676">
        <v>32</v>
      </c>
      <c r="K676" t="s">
        <v>24</v>
      </c>
      <c r="L676" t="s">
        <v>23</v>
      </c>
      <c r="M676">
        <v>1</v>
      </c>
      <c r="N676" s="3">
        <f t="shared" si="33"/>
        <v>17.740000000000002</v>
      </c>
    </row>
    <row r="677" spans="1:14" x14ac:dyDescent="0.25">
      <c r="A677" t="s">
        <v>42</v>
      </c>
      <c r="B677" s="1">
        <v>44022</v>
      </c>
      <c r="C677">
        <v>2020</v>
      </c>
      <c r="D677">
        <v>7</v>
      </c>
      <c r="E677">
        <v>10</v>
      </c>
      <c r="F677" t="s">
        <v>33</v>
      </c>
      <c r="G677" t="s">
        <v>56</v>
      </c>
      <c r="I677" t="s">
        <v>21</v>
      </c>
      <c r="J677">
        <v>32</v>
      </c>
      <c r="L677" t="s">
        <v>25</v>
      </c>
      <c r="M677">
        <v>1</v>
      </c>
      <c r="N677" s="3">
        <f t="shared" si="33"/>
        <v>17.740000000000002</v>
      </c>
    </row>
    <row r="678" spans="1:14" x14ac:dyDescent="0.25">
      <c r="A678" t="s">
        <v>42</v>
      </c>
      <c r="B678" s="1">
        <v>44022</v>
      </c>
      <c r="C678">
        <v>2020</v>
      </c>
      <c r="D678">
        <v>7</v>
      </c>
      <c r="E678">
        <v>10</v>
      </c>
      <c r="F678" t="s">
        <v>33</v>
      </c>
      <c r="G678" t="s">
        <v>56</v>
      </c>
      <c r="I678" t="s">
        <v>21</v>
      </c>
      <c r="J678">
        <v>30</v>
      </c>
      <c r="K678" t="s">
        <v>22</v>
      </c>
      <c r="L678" t="s">
        <v>23</v>
      </c>
      <c r="M678">
        <v>2</v>
      </c>
      <c r="N678" s="3">
        <f t="shared" si="33"/>
        <v>16.700000000000003</v>
      </c>
    </row>
    <row r="679" spans="1:14" x14ac:dyDescent="0.25">
      <c r="A679" t="s">
        <v>42</v>
      </c>
      <c r="B679" s="1">
        <v>44022</v>
      </c>
      <c r="C679">
        <v>2020</v>
      </c>
      <c r="D679">
        <v>7</v>
      </c>
      <c r="E679">
        <v>10</v>
      </c>
      <c r="F679" t="s">
        <v>33</v>
      </c>
      <c r="G679" t="s">
        <v>56</v>
      </c>
      <c r="I679" t="s">
        <v>21</v>
      </c>
      <c r="J679">
        <v>28</v>
      </c>
      <c r="K679" t="s">
        <v>22</v>
      </c>
      <c r="L679" t="s">
        <v>23</v>
      </c>
      <c r="M679">
        <v>3</v>
      </c>
      <c r="N679" s="3">
        <f t="shared" si="33"/>
        <v>15.66</v>
      </c>
    </row>
    <row r="680" spans="1:14" x14ac:dyDescent="0.25">
      <c r="A680" t="s">
        <v>42</v>
      </c>
      <c r="B680" s="1">
        <v>44022</v>
      </c>
      <c r="C680">
        <v>2020</v>
      </c>
      <c r="D680">
        <v>7</v>
      </c>
      <c r="E680">
        <v>10</v>
      </c>
      <c r="F680" t="s">
        <v>33</v>
      </c>
      <c r="G680" t="s">
        <v>56</v>
      </c>
      <c r="I680" t="s">
        <v>21</v>
      </c>
      <c r="J680">
        <v>28</v>
      </c>
      <c r="L680" t="s">
        <v>25</v>
      </c>
      <c r="M680">
        <v>1</v>
      </c>
      <c r="N680" s="3">
        <f t="shared" si="33"/>
        <v>15.66</v>
      </c>
    </row>
    <row r="681" spans="1:14" x14ac:dyDescent="0.25">
      <c r="A681" t="s">
        <v>42</v>
      </c>
      <c r="B681" s="1">
        <v>44022</v>
      </c>
      <c r="C681">
        <v>2020</v>
      </c>
      <c r="D681">
        <v>7</v>
      </c>
      <c r="E681">
        <v>10</v>
      </c>
      <c r="F681" t="s">
        <v>33</v>
      </c>
      <c r="G681" t="s">
        <v>56</v>
      </c>
      <c r="I681" t="s">
        <v>21</v>
      </c>
      <c r="J681">
        <v>26</v>
      </c>
      <c r="K681" t="s">
        <v>47</v>
      </c>
      <c r="L681" t="s">
        <v>23</v>
      </c>
      <c r="M681">
        <v>1</v>
      </c>
      <c r="N681" s="3">
        <f t="shared" si="33"/>
        <v>14.62</v>
      </c>
    </row>
    <row r="682" spans="1:14" x14ac:dyDescent="0.25">
      <c r="A682" t="s">
        <v>42</v>
      </c>
      <c r="B682" s="1">
        <v>44022</v>
      </c>
      <c r="C682">
        <v>2020</v>
      </c>
      <c r="D682">
        <v>7</v>
      </c>
      <c r="E682">
        <v>10</v>
      </c>
      <c r="F682" t="s">
        <v>33</v>
      </c>
      <c r="G682" t="s">
        <v>56</v>
      </c>
      <c r="I682" t="s">
        <v>21</v>
      </c>
      <c r="J682">
        <v>24</v>
      </c>
      <c r="L682" t="s">
        <v>25</v>
      </c>
      <c r="M682">
        <v>1</v>
      </c>
      <c r="N682" s="3">
        <f t="shared" si="33"/>
        <v>13.58</v>
      </c>
    </row>
    <row r="683" spans="1:14" x14ac:dyDescent="0.25">
      <c r="A683" t="s">
        <v>42</v>
      </c>
      <c r="B683" s="1">
        <v>44022</v>
      </c>
      <c r="C683">
        <v>2020</v>
      </c>
      <c r="D683">
        <v>7</v>
      </c>
      <c r="E683">
        <v>10</v>
      </c>
      <c r="F683" t="s">
        <v>33</v>
      </c>
      <c r="G683" t="s">
        <v>56</v>
      </c>
      <c r="I683" t="s">
        <v>21</v>
      </c>
      <c r="J683">
        <v>22</v>
      </c>
      <c r="K683" t="s">
        <v>22</v>
      </c>
      <c r="L683" t="s">
        <v>23</v>
      </c>
      <c r="M683">
        <v>2</v>
      </c>
      <c r="N683" s="3">
        <f t="shared" si="33"/>
        <v>12.540000000000001</v>
      </c>
    </row>
    <row r="684" spans="1:14" x14ac:dyDescent="0.25">
      <c r="A684" t="s">
        <v>42</v>
      </c>
      <c r="B684" s="1">
        <v>44022</v>
      </c>
      <c r="C684">
        <v>2020</v>
      </c>
      <c r="D684">
        <v>7</v>
      </c>
      <c r="E684">
        <v>10</v>
      </c>
      <c r="F684" t="s">
        <v>33</v>
      </c>
      <c r="G684" t="s">
        <v>56</v>
      </c>
      <c r="I684" t="s">
        <v>21</v>
      </c>
      <c r="J684">
        <v>20</v>
      </c>
      <c r="K684" t="s">
        <v>22</v>
      </c>
      <c r="L684" t="s">
        <v>23</v>
      </c>
      <c r="M684">
        <v>1</v>
      </c>
      <c r="N684" s="3">
        <f t="shared" si="33"/>
        <v>11.5</v>
      </c>
    </row>
    <row r="685" spans="1:14" x14ac:dyDescent="0.25">
      <c r="A685" t="s">
        <v>42</v>
      </c>
      <c r="B685" s="1">
        <v>44022</v>
      </c>
      <c r="C685">
        <v>2020</v>
      </c>
      <c r="D685">
        <v>7</v>
      </c>
      <c r="E685">
        <v>10</v>
      </c>
      <c r="F685" t="s">
        <v>33</v>
      </c>
      <c r="G685" t="s">
        <v>56</v>
      </c>
      <c r="I685" t="s">
        <v>21</v>
      </c>
      <c r="J685">
        <v>20</v>
      </c>
      <c r="L685" t="s">
        <v>25</v>
      </c>
      <c r="M685">
        <v>11</v>
      </c>
      <c r="N685" s="3">
        <f t="shared" si="33"/>
        <v>11.5</v>
      </c>
    </row>
    <row r="686" spans="1:14" x14ac:dyDescent="0.25">
      <c r="A686" t="s">
        <v>42</v>
      </c>
      <c r="B686" s="1">
        <v>44022</v>
      </c>
      <c r="C686">
        <v>2020</v>
      </c>
      <c r="D686">
        <v>7</v>
      </c>
      <c r="E686">
        <v>10</v>
      </c>
      <c r="F686" t="s">
        <v>33</v>
      </c>
      <c r="G686" t="s">
        <v>56</v>
      </c>
      <c r="I686" t="s">
        <v>21</v>
      </c>
      <c r="J686">
        <v>18</v>
      </c>
      <c r="L686" t="s">
        <v>25</v>
      </c>
      <c r="M686">
        <v>9</v>
      </c>
      <c r="N686" s="3">
        <f t="shared" si="33"/>
        <v>10.459999999999999</v>
      </c>
    </row>
    <row r="687" spans="1:14" x14ac:dyDescent="0.25">
      <c r="A687" t="s">
        <v>42</v>
      </c>
      <c r="B687" s="1">
        <v>44022</v>
      </c>
      <c r="C687">
        <v>2020</v>
      </c>
      <c r="D687">
        <v>7</v>
      </c>
      <c r="E687">
        <v>10</v>
      </c>
      <c r="F687" t="s">
        <v>33</v>
      </c>
      <c r="G687" t="s">
        <v>56</v>
      </c>
      <c r="I687" t="s">
        <v>21</v>
      </c>
      <c r="J687">
        <v>18</v>
      </c>
      <c r="L687" t="s">
        <v>27</v>
      </c>
      <c r="M687">
        <v>2</v>
      </c>
      <c r="N687" s="3">
        <f t="shared" si="33"/>
        <v>10.459999999999999</v>
      </c>
    </row>
    <row r="688" spans="1:14" x14ac:dyDescent="0.25">
      <c r="A688" t="s">
        <v>42</v>
      </c>
      <c r="B688" s="1">
        <v>44022</v>
      </c>
      <c r="C688">
        <v>2020</v>
      </c>
      <c r="D688">
        <v>7</v>
      </c>
      <c r="E688">
        <v>10</v>
      </c>
      <c r="F688" t="s">
        <v>33</v>
      </c>
      <c r="G688" t="s">
        <v>56</v>
      </c>
      <c r="I688" t="s">
        <v>21</v>
      </c>
      <c r="J688">
        <v>16</v>
      </c>
      <c r="L688" t="s">
        <v>25</v>
      </c>
      <c r="M688">
        <v>5</v>
      </c>
      <c r="N688" s="3">
        <f t="shared" si="33"/>
        <v>9.42</v>
      </c>
    </row>
    <row r="689" spans="1:16" x14ac:dyDescent="0.25">
      <c r="A689" t="s">
        <v>42</v>
      </c>
      <c r="B689" s="1">
        <v>44022</v>
      </c>
      <c r="C689">
        <v>2020</v>
      </c>
      <c r="D689">
        <v>7</v>
      </c>
      <c r="E689">
        <v>10</v>
      </c>
      <c r="F689" t="s">
        <v>33</v>
      </c>
      <c r="G689" t="s">
        <v>56</v>
      </c>
      <c r="I689" t="s">
        <v>21</v>
      </c>
      <c r="J689">
        <v>16</v>
      </c>
      <c r="L689" t="s">
        <v>26</v>
      </c>
      <c r="M689">
        <v>9</v>
      </c>
      <c r="N689" s="3">
        <f t="shared" si="33"/>
        <v>9.42</v>
      </c>
    </row>
    <row r="690" spans="1:16" x14ac:dyDescent="0.25">
      <c r="A690" t="s">
        <v>42</v>
      </c>
      <c r="B690" s="1">
        <v>44022</v>
      </c>
      <c r="C690">
        <v>2020</v>
      </c>
      <c r="D690">
        <v>7</v>
      </c>
      <c r="E690">
        <v>10</v>
      </c>
      <c r="F690" t="s">
        <v>33</v>
      </c>
      <c r="G690" t="s">
        <v>56</v>
      </c>
      <c r="I690" t="s">
        <v>21</v>
      </c>
      <c r="J690">
        <v>14</v>
      </c>
      <c r="L690" t="s">
        <v>25</v>
      </c>
      <c r="M690">
        <v>3</v>
      </c>
      <c r="N690" s="3">
        <f t="shared" si="33"/>
        <v>8.3800000000000008</v>
      </c>
    </row>
    <row r="691" spans="1:16" x14ac:dyDescent="0.25">
      <c r="A691" t="s">
        <v>42</v>
      </c>
      <c r="B691" s="1">
        <v>44022</v>
      </c>
      <c r="C691">
        <v>2020</v>
      </c>
      <c r="D691">
        <v>7</v>
      </c>
      <c r="E691">
        <v>10</v>
      </c>
      <c r="F691" t="s">
        <v>33</v>
      </c>
      <c r="G691" t="s">
        <v>56</v>
      </c>
      <c r="I691" t="s">
        <v>21</v>
      </c>
      <c r="J691">
        <v>14</v>
      </c>
      <c r="L691" t="s">
        <v>26</v>
      </c>
      <c r="M691">
        <v>19</v>
      </c>
      <c r="N691" s="3">
        <f t="shared" si="33"/>
        <v>8.3800000000000008</v>
      </c>
    </row>
    <row r="692" spans="1:16" x14ac:dyDescent="0.25">
      <c r="A692" t="s">
        <v>42</v>
      </c>
      <c r="B692" s="1">
        <v>44022</v>
      </c>
      <c r="C692">
        <v>2020</v>
      </c>
      <c r="D692">
        <v>7</v>
      </c>
      <c r="E692">
        <v>10</v>
      </c>
      <c r="F692" t="s">
        <v>33</v>
      </c>
      <c r="G692" t="s">
        <v>56</v>
      </c>
      <c r="I692" t="s">
        <v>21</v>
      </c>
      <c r="J692">
        <v>12</v>
      </c>
      <c r="L692" t="s">
        <v>25</v>
      </c>
      <c r="M692">
        <v>1</v>
      </c>
      <c r="N692" s="3">
        <f t="shared" si="33"/>
        <v>7.34</v>
      </c>
    </row>
    <row r="693" spans="1:16" x14ac:dyDescent="0.25">
      <c r="A693" t="s">
        <v>42</v>
      </c>
      <c r="B693" s="1">
        <v>44022</v>
      </c>
      <c r="C693">
        <v>2020</v>
      </c>
      <c r="D693">
        <v>7</v>
      </c>
      <c r="E693">
        <v>10</v>
      </c>
      <c r="F693" t="s">
        <v>33</v>
      </c>
      <c r="G693" t="s">
        <v>56</v>
      </c>
      <c r="I693" t="s">
        <v>21</v>
      </c>
      <c r="J693">
        <v>12</v>
      </c>
      <c r="L693" t="s">
        <v>26</v>
      </c>
      <c r="M693">
        <v>8</v>
      </c>
      <c r="N693" s="3">
        <f t="shared" si="33"/>
        <v>7.34</v>
      </c>
    </row>
    <row r="694" spans="1:16" x14ac:dyDescent="0.25">
      <c r="A694" t="s">
        <v>42</v>
      </c>
      <c r="B694" s="1">
        <v>44022</v>
      </c>
      <c r="C694">
        <v>2020</v>
      </c>
      <c r="D694">
        <v>7</v>
      </c>
      <c r="E694">
        <v>10</v>
      </c>
      <c r="F694" t="s">
        <v>33</v>
      </c>
      <c r="G694" t="s">
        <v>56</v>
      </c>
      <c r="I694" t="s">
        <v>21</v>
      </c>
      <c r="J694">
        <v>10</v>
      </c>
      <c r="L694" t="s">
        <v>27</v>
      </c>
      <c r="M694">
        <v>32</v>
      </c>
      <c r="N694" s="3">
        <f t="shared" si="33"/>
        <v>6.3000000000000007</v>
      </c>
    </row>
    <row r="695" spans="1:16" x14ac:dyDescent="0.25">
      <c r="A695" t="s">
        <v>42</v>
      </c>
      <c r="B695" s="1">
        <v>44022</v>
      </c>
      <c r="C695">
        <v>2020</v>
      </c>
      <c r="D695">
        <v>7</v>
      </c>
      <c r="E695">
        <v>10</v>
      </c>
      <c r="F695" t="s">
        <v>33</v>
      </c>
      <c r="G695" t="s">
        <v>56</v>
      </c>
      <c r="I695" t="s">
        <v>21</v>
      </c>
      <c r="J695">
        <v>8</v>
      </c>
      <c r="L695" t="s">
        <v>27</v>
      </c>
      <c r="M695">
        <v>6</v>
      </c>
      <c r="N695" s="3">
        <f t="shared" si="33"/>
        <v>5.26</v>
      </c>
    </row>
    <row r="696" spans="1:16" x14ac:dyDescent="0.25">
      <c r="A696" t="s">
        <v>42</v>
      </c>
      <c r="B696" s="1">
        <v>44022</v>
      </c>
      <c r="C696">
        <v>2020</v>
      </c>
      <c r="D696">
        <v>7</v>
      </c>
      <c r="E696">
        <v>10</v>
      </c>
      <c r="F696" t="s">
        <v>33</v>
      </c>
      <c r="G696" t="s">
        <v>56</v>
      </c>
      <c r="I696" t="s">
        <v>21</v>
      </c>
      <c r="J696">
        <v>6</v>
      </c>
      <c r="L696" t="s">
        <v>27</v>
      </c>
      <c r="M696">
        <v>2</v>
      </c>
      <c r="N696" s="3">
        <f t="shared" si="33"/>
        <v>4.2200000000000006</v>
      </c>
    </row>
    <row r="697" spans="1:16" x14ac:dyDescent="0.25">
      <c r="A697" t="s">
        <v>42</v>
      </c>
      <c r="B697" s="1">
        <v>44022</v>
      </c>
      <c r="C697">
        <v>2020</v>
      </c>
      <c r="D697">
        <v>7</v>
      </c>
      <c r="E697">
        <v>10</v>
      </c>
      <c r="F697" t="s">
        <v>33</v>
      </c>
      <c r="G697" t="s">
        <v>56</v>
      </c>
      <c r="I697" t="s">
        <v>21</v>
      </c>
      <c r="J697">
        <v>4</v>
      </c>
      <c r="L697" t="s">
        <v>28</v>
      </c>
      <c r="M697">
        <v>1</v>
      </c>
      <c r="N697" s="3">
        <f t="shared" si="33"/>
        <v>3.18</v>
      </c>
    </row>
    <row r="698" spans="1:16" x14ac:dyDescent="0.25">
      <c r="A698" t="s">
        <v>42</v>
      </c>
      <c r="B698" s="1">
        <v>44022</v>
      </c>
      <c r="C698">
        <v>2020</v>
      </c>
      <c r="D698">
        <v>7</v>
      </c>
      <c r="E698">
        <v>10</v>
      </c>
      <c r="F698" t="s">
        <v>33</v>
      </c>
      <c r="G698" t="s">
        <v>56</v>
      </c>
      <c r="I698" t="s">
        <v>21</v>
      </c>
      <c r="J698" t="s">
        <v>67</v>
      </c>
      <c r="L698" t="s">
        <v>52</v>
      </c>
      <c r="M698">
        <v>3</v>
      </c>
    </row>
    <row r="699" spans="1:16" x14ac:dyDescent="0.25">
      <c r="A699" t="s">
        <v>42</v>
      </c>
      <c r="B699" s="1">
        <v>44022</v>
      </c>
      <c r="C699">
        <v>2020</v>
      </c>
      <c r="D699">
        <v>7</v>
      </c>
      <c r="E699">
        <v>10</v>
      </c>
      <c r="F699" t="s">
        <v>33</v>
      </c>
      <c r="G699" t="s">
        <v>56</v>
      </c>
      <c r="I699" t="s">
        <v>36</v>
      </c>
      <c r="J699" t="s">
        <v>67</v>
      </c>
      <c r="M699">
        <v>1</v>
      </c>
      <c r="P699">
        <v>0.43769999999999998</v>
      </c>
    </row>
    <row r="700" spans="1:16" x14ac:dyDescent="0.25">
      <c r="A700" t="s">
        <v>42</v>
      </c>
      <c r="B700" s="1">
        <v>44022</v>
      </c>
      <c r="C700">
        <v>2020</v>
      </c>
      <c r="D700">
        <v>7</v>
      </c>
      <c r="E700">
        <v>10</v>
      </c>
      <c r="F700" t="s">
        <v>35</v>
      </c>
      <c r="G700" t="s">
        <v>56</v>
      </c>
      <c r="I700" t="s">
        <v>21</v>
      </c>
      <c r="J700">
        <v>38</v>
      </c>
      <c r="K700" t="s">
        <v>22</v>
      </c>
      <c r="L700" t="s">
        <v>23</v>
      </c>
      <c r="M700">
        <v>1</v>
      </c>
      <c r="N700" s="3">
        <f t="shared" si="33"/>
        <v>20.860000000000003</v>
      </c>
    </row>
    <row r="701" spans="1:16" x14ac:dyDescent="0.25">
      <c r="A701" t="s">
        <v>42</v>
      </c>
      <c r="B701" s="1">
        <v>44022</v>
      </c>
      <c r="C701">
        <v>2020</v>
      </c>
      <c r="D701">
        <v>7</v>
      </c>
      <c r="E701">
        <v>10</v>
      </c>
      <c r="F701" t="s">
        <v>35</v>
      </c>
      <c r="G701" t="s">
        <v>56</v>
      </c>
      <c r="I701" t="s">
        <v>21</v>
      </c>
      <c r="J701">
        <v>36</v>
      </c>
      <c r="K701" t="s">
        <v>22</v>
      </c>
      <c r="L701" t="s">
        <v>23</v>
      </c>
      <c r="M701">
        <v>6</v>
      </c>
      <c r="N701" s="3">
        <f t="shared" si="33"/>
        <v>19.82</v>
      </c>
    </row>
    <row r="702" spans="1:16" x14ac:dyDescent="0.25">
      <c r="A702" t="s">
        <v>42</v>
      </c>
      <c r="B702" s="1">
        <v>44022</v>
      </c>
      <c r="C702">
        <v>2020</v>
      </c>
      <c r="D702">
        <v>7</v>
      </c>
      <c r="E702">
        <v>10</v>
      </c>
      <c r="F702" t="s">
        <v>35</v>
      </c>
      <c r="G702" t="s">
        <v>56</v>
      </c>
      <c r="I702" t="s">
        <v>21</v>
      </c>
      <c r="J702">
        <v>34</v>
      </c>
      <c r="K702" t="s">
        <v>22</v>
      </c>
      <c r="L702" t="s">
        <v>23</v>
      </c>
      <c r="M702">
        <v>2</v>
      </c>
      <c r="N702" s="3">
        <f t="shared" si="33"/>
        <v>18.78</v>
      </c>
    </row>
    <row r="703" spans="1:16" x14ac:dyDescent="0.25">
      <c r="A703" t="s">
        <v>42</v>
      </c>
      <c r="B703" s="1">
        <v>44022</v>
      </c>
      <c r="C703">
        <v>2020</v>
      </c>
      <c r="D703">
        <v>7</v>
      </c>
      <c r="E703">
        <v>10</v>
      </c>
      <c r="F703" t="s">
        <v>35</v>
      </c>
      <c r="G703" t="s">
        <v>56</v>
      </c>
      <c r="I703" t="s">
        <v>21</v>
      </c>
      <c r="J703">
        <v>32</v>
      </c>
      <c r="K703" t="s">
        <v>22</v>
      </c>
      <c r="L703" t="s">
        <v>23</v>
      </c>
      <c r="M703">
        <v>1</v>
      </c>
      <c r="N703" s="3">
        <f t="shared" si="33"/>
        <v>17.740000000000002</v>
      </c>
    </row>
    <row r="704" spans="1:16" x14ac:dyDescent="0.25">
      <c r="A704" t="s">
        <v>42</v>
      </c>
      <c r="B704" s="1">
        <v>44022</v>
      </c>
      <c r="C704">
        <v>2020</v>
      </c>
      <c r="D704">
        <v>7</v>
      </c>
      <c r="E704">
        <v>10</v>
      </c>
      <c r="F704" t="s">
        <v>35</v>
      </c>
      <c r="G704" t="s">
        <v>56</v>
      </c>
      <c r="I704" t="s">
        <v>21</v>
      </c>
      <c r="J704">
        <v>30</v>
      </c>
      <c r="K704" t="s">
        <v>22</v>
      </c>
      <c r="L704" t="s">
        <v>23</v>
      </c>
      <c r="M704">
        <v>1</v>
      </c>
      <c r="N704" s="3">
        <f t="shared" si="33"/>
        <v>16.700000000000003</v>
      </c>
    </row>
    <row r="705" spans="1:14" x14ac:dyDescent="0.25">
      <c r="A705" t="s">
        <v>42</v>
      </c>
      <c r="B705" s="1">
        <v>44022</v>
      </c>
      <c r="C705">
        <v>2020</v>
      </c>
      <c r="D705">
        <v>7</v>
      </c>
      <c r="E705">
        <v>10</v>
      </c>
      <c r="F705" t="s">
        <v>35</v>
      </c>
      <c r="G705" t="s">
        <v>56</v>
      </c>
      <c r="I705" t="s">
        <v>21</v>
      </c>
      <c r="J705">
        <v>28</v>
      </c>
      <c r="K705" t="s">
        <v>22</v>
      </c>
      <c r="L705" t="s">
        <v>23</v>
      </c>
      <c r="M705">
        <v>3</v>
      </c>
      <c r="N705" s="3">
        <f t="shared" si="33"/>
        <v>15.66</v>
      </c>
    </row>
    <row r="706" spans="1:14" x14ac:dyDescent="0.25">
      <c r="A706" t="s">
        <v>42</v>
      </c>
      <c r="B706" s="1">
        <v>44022</v>
      </c>
      <c r="C706">
        <v>2020</v>
      </c>
      <c r="D706">
        <v>7</v>
      </c>
      <c r="E706">
        <v>10</v>
      </c>
      <c r="F706" t="s">
        <v>35</v>
      </c>
      <c r="G706" t="s">
        <v>56</v>
      </c>
      <c r="I706" t="s">
        <v>21</v>
      </c>
      <c r="J706">
        <v>28</v>
      </c>
      <c r="K706" t="s">
        <v>47</v>
      </c>
      <c r="L706" t="s">
        <v>23</v>
      </c>
      <c r="M706">
        <v>2</v>
      </c>
      <c r="N706" s="3">
        <f t="shared" si="33"/>
        <v>15.66</v>
      </c>
    </row>
    <row r="707" spans="1:14" x14ac:dyDescent="0.25">
      <c r="A707" t="s">
        <v>42</v>
      </c>
      <c r="B707" s="1">
        <v>44022</v>
      </c>
      <c r="C707">
        <v>2020</v>
      </c>
      <c r="D707">
        <v>7</v>
      </c>
      <c r="E707">
        <v>10</v>
      </c>
      <c r="F707" t="s">
        <v>35</v>
      </c>
      <c r="G707" t="s">
        <v>56</v>
      </c>
      <c r="I707" t="s">
        <v>21</v>
      </c>
      <c r="J707">
        <v>26</v>
      </c>
      <c r="K707" t="s">
        <v>22</v>
      </c>
      <c r="L707" t="s">
        <v>23</v>
      </c>
      <c r="M707">
        <v>1</v>
      </c>
      <c r="N707" s="3">
        <f t="shared" si="33"/>
        <v>14.62</v>
      </c>
    </row>
    <row r="708" spans="1:14" x14ac:dyDescent="0.25">
      <c r="A708" t="s">
        <v>42</v>
      </c>
      <c r="B708" s="1">
        <v>44022</v>
      </c>
      <c r="C708">
        <v>2020</v>
      </c>
      <c r="D708">
        <v>7</v>
      </c>
      <c r="E708">
        <v>10</v>
      </c>
      <c r="F708" t="s">
        <v>35</v>
      </c>
      <c r="G708" t="s">
        <v>56</v>
      </c>
      <c r="I708" t="s">
        <v>21</v>
      </c>
      <c r="J708">
        <v>26</v>
      </c>
      <c r="K708" t="s">
        <v>24</v>
      </c>
      <c r="L708" t="s">
        <v>23</v>
      </c>
      <c r="M708">
        <v>1</v>
      </c>
      <c r="N708" s="3">
        <f t="shared" si="33"/>
        <v>14.62</v>
      </c>
    </row>
    <row r="709" spans="1:14" x14ac:dyDescent="0.25">
      <c r="A709" t="s">
        <v>42</v>
      </c>
      <c r="B709" s="1">
        <v>44022</v>
      </c>
      <c r="C709">
        <v>2020</v>
      </c>
      <c r="D709">
        <v>7</v>
      </c>
      <c r="E709">
        <v>10</v>
      </c>
      <c r="F709" t="s">
        <v>35</v>
      </c>
      <c r="G709" t="s">
        <v>56</v>
      </c>
      <c r="I709" t="s">
        <v>21</v>
      </c>
      <c r="J709">
        <v>26</v>
      </c>
      <c r="L709" t="s">
        <v>27</v>
      </c>
      <c r="M709">
        <v>1</v>
      </c>
      <c r="N709" s="3">
        <f t="shared" si="33"/>
        <v>14.62</v>
      </c>
    </row>
    <row r="710" spans="1:14" x14ac:dyDescent="0.25">
      <c r="A710" t="s">
        <v>42</v>
      </c>
      <c r="B710" s="1">
        <v>44022</v>
      </c>
      <c r="C710">
        <v>2020</v>
      </c>
      <c r="D710">
        <v>7</v>
      </c>
      <c r="E710">
        <v>10</v>
      </c>
      <c r="F710" t="s">
        <v>35</v>
      </c>
      <c r="G710" t="s">
        <v>56</v>
      </c>
      <c r="I710" t="s">
        <v>21</v>
      </c>
      <c r="J710">
        <v>22</v>
      </c>
      <c r="L710" t="s">
        <v>25</v>
      </c>
      <c r="M710">
        <v>1</v>
      </c>
      <c r="N710" s="3">
        <f t="shared" si="33"/>
        <v>12.540000000000001</v>
      </c>
    </row>
    <row r="711" spans="1:14" x14ac:dyDescent="0.25">
      <c r="A711" t="s">
        <v>42</v>
      </c>
      <c r="B711" s="1">
        <v>44022</v>
      </c>
      <c r="C711">
        <v>2020</v>
      </c>
      <c r="D711">
        <v>7</v>
      </c>
      <c r="E711">
        <v>10</v>
      </c>
      <c r="F711" t="s">
        <v>35</v>
      </c>
      <c r="G711" t="s">
        <v>56</v>
      </c>
      <c r="I711" t="s">
        <v>21</v>
      </c>
      <c r="J711">
        <v>20</v>
      </c>
      <c r="L711" t="s">
        <v>25</v>
      </c>
      <c r="M711">
        <v>14</v>
      </c>
      <c r="N711" s="3">
        <f t="shared" si="33"/>
        <v>11.5</v>
      </c>
    </row>
    <row r="712" spans="1:14" x14ac:dyDescent="0.25">
      <c r="A712" t="s">
        <v>42</v>
      </c>
      <c r="B712" s="1">
        <v>44022</v>
      </c>
      <c r="C712">
        <v>2020</v>
      </c>
      <c r="D712">
        <v>7</v>
      </c>
      <c r="E712">
        <v>10</v>
      </c>
      <c r="F712" t="s">
        <v>35</v>
      </c>
      <c r="G712" t="s">
        <v>56</v>
      </c>
      <c r="I712" t="s">
        <v>21</v>
      </c>
      <c r="J712">
        <v>20</v>
      </c>
      <c r="L712" t="s">
        <v>26</v>
      </c>
      <c r="M712">
        <v>3</v>
      </c>
      <c r="N712" s="3">
        <f t="shared" si="33"/>
        <v>11.5</v>
      </c>
    </row>
    <row r="713" spans="1:14" x14ac:dyDescent="0.25">
      <c r="A713" t="s">
        <v>42</v>
      </c>
      <c r="B713" s="1">
        <v>44022</v>
      </c>
      <c r="C713">
        <v>2020</v>
      </c>
      <c r="D713">
        <v>7</v>
      </c>
      <c r="E713">
        <v>10</v>
      </c>
      <c r="F713" t="s">
        <v>35</v>
      </c>
      <c r="G713" t="s">
        <v>56</v>
      </c>
      <c r="I713" t="s">
        <v>21</v>
      </c>
      <c r="J713">
        <v>20</v>
      </c>
      <c r="L713" t="s">
        <v>27</v>
      </c>
      <c r="M713">
        <v>1</v>
      </c>
      <c r="N713" s="3">
        <f t="shared" si="33"/>
        <v>11.5</v>
      </c>
    </row>
    <row r="714" spans="1:14" x14ac:dyDescent="0.25">
      <c r="A714" t="s">
        <v>42</v>
      </c>
      <c r="B714" s="1">
        <v>44022</v>
      </c>
      <c r="C714">
        <v>2020</v>
      </c>
      <c r="D714">
        <v>7</v>
      </c>
      <c r="E714">
        <v>10</v>
      </c>
      <c r="F714" t="s">
        <v>35</v>
      </c>
      <c r="G714" t="s">
        <v>56</v>
      </c>
      <c r="I714" t="s">
        <v>21</v>
      </c>
      <c r="J714">
        <v>18</v>
      </c>
      <c r="K714" t="s">
        <v>22</v>
      </c>
      <c r="L714" t="s">
        <v>23</v>
      </c>
      <c r="M714">
        <v>1</v>
      </c>
      <c r="N714" s="3">
        <f t="shared" si="33"/>
        <v>10.459999999999999</v>
      </c>
    </row>
    <row r="715" spans="1:14" x14ac:dyDescent="0.25">
      <c r="A715" t="s">
        <v>42</v>
      </c>
      <c r="B715" s="1">
        <v>44022</v>
      </c>
      <c r="C715">
        <v>2020</v>
      </c>
      <c r="D715">
        <v>7</v>
      </c>
      <c r="E715">
        <v>10</v>
      </c>
      <c r="F715" t="s">
        <v>35</v>
      </c>
      <c r="G715" t="s">
        <v>56</v>
      </c>
      <c r="I715" t="s">
        <v>21</v>
      </c>
      <c r="J715">
        <v>18</v>
      </c>
      <c r="L715" t="s">
        <v>25</v>
      </c>
      <c r="M715">
        <v>8</v>
      </c>
      <c r="N715" s="3">
        <f t="shared" si="33"/>
        <v>10.459999999999999</v>
      </c>
    </row>
    <row r="716" spans="1:14" x14ac:dyDescent="0.25">
      <c r="A716" t="s">
        <v>42</v>
      </c>
      <c r="B716" s="1">
        <v>44022</v>
      </c>
      <c r="C716">
        <v>2020</v>
      </c>
      <c r="D716">
        <v>7</v>
      </c>
      <c r="E716">
        <v>10</v>
      </c>
      <c r="F716" t="s">
        <v>35</v>
      </c>
      <c r="G716" t="s">
        <v>56</v>
      </c>
      <c r="I716" t="s">
        <v>21</v>
      </c>
      <c r="J716">
        <v>16</v>
      </c>
      <c r="L716" t="s">
        <v>25</v>
      </c>
      <c r="M716">
        <v>7</v>
      </c>
      <c r="N716" s="3">
        <f t="shared" si="33"/>
        <v>9.42</v>
      </c>
    </row>
    <row r="717" spans="1:14" x14ac:dyDescent="0.25">
      <c r="A717" t="s">
        <v>42</v>
      </c>
      <c r="B717" s="1">
        <v>44022</v>
      </c>
      <c r="C717">
        <v>2020</v>
      </c>
      <c r="D717">
        <v>7</v>
      </c>
      <c r="E717">
        <v>10</v>
      </c>
      <c r="F717" t="s">
        <v>35</v>
      </c>
      <c r="G717" t="s">
        <v>56</v>
      </c>
      <c r="I717" t="s">
        <v>21</v>
      </c>
      <c r="J717">
        <v>16</v>
      </c>
      <c r="L717" t="s">
        <v>26</v>
      </c>
      <c r="M717">
        <v>4</v>
      </c>
      <c r="N717" s="3">
        <f t="shared" si="33"/>
        <v>9.42</v>
      </c>
    </row>
    <row r="718" spans="1:14" x14ac:dyDescent="0.25">
      <c r="A718" t="s">
        <v>42</v>
      </c>
      <c r="B718" s="1">
        <v>44022</v>
      </c>
      <c r="C718">
        <v>2020</v>
      </c>
      <c r="D718">
        <v>7</v>
      </c>
      <c r="E718">
        <v>10</v>
      </c>
      <c r="F718" t="s">
        <v>35</v>
      </c>
      <c r="G718" t="s">
        <v>56</v>
      </c>
      <c r="I718" t="s">
        <v>21</v>
      </c>
      <c r="J718">
        <v>14</v>
      </c>
      <c r="L718" t="s">
        <v>25</v>
      </c>
      <c r="M718">
        <v>3</v>
      </c>
      <c r="N718" s="3">
        <f t="shared" si="33"/>
        <v>8.3800000000000008</v>
      </c>
    </row>
    <row r="719" spans="1:14" x14ac:dyDescent="0.25">
      <c r="A719" t="s">
        <v>42</v>
      </c>
      <c r="B719" s="1">
        <v>44022</v>
      </c>
      <c r="C719">
        <v>2020</v>
      </c>
      <c r="D719">
        <v>7</v>
      </c>
      <c r="E719">
        <v>10</v>
      </c>
      <c r="F719" t="s">
        <v>35</v>
      </c>
      <c r="G719" t="s">
        <v>56</v>
      </c>
      <c r="I719" t="s">
        <v>21</v>
      </c>
      <c r="J719">
        <v>14</v>
      </c>
      <c r="L719" t="s">
        <v>26</v>
      </c>
      <c r="M719">
        <v>14</v>
      </c>
      <c r="N719" s="3">
        <f t="shared" si="33"/>
        <v>8.3800000000000008</v>
      </c>
    </row>
    <row r="720" spans="1:14" x14ac:dyDescent="0.25">
      <c r="A720" t="s">
        <v>42</v>
      </c>
      <c r="B720" s="1">
        <v>44022</v>
      </c>
      <c r="C720">
        <v>2020</v>
      </c>
      <c r="D720">
        <v>7</v>
      </c>
      <c r="E720">
        <v>10</v>
      </c>
      <c r="F720" t="s">
        <v>35</v>
      </c>
      <c r="G720" t="s">
        <v>56</v>
      </c>
      <c r="I720" t="s">
        <v>21</v>
      </c>
      <c r="J720">
        <v>14</v>
      </c>
      <c r="L720" t="s">
        <v>27</v>
      </c>
      <c r="M720">
        <v>2</v>
      </c>
      <c r="N720" s="3">
        <f t="shared" si="33"/>
        <v>8.3800000000000008</v>
      </c>
    </row>
    <row r="721" spans="1:14" x14ac:dyDescent="0.25">
      <c r="A721" t="s">
        <v>42</v>
      </c>
      <c r="B721" s="1">
        <v>44022</v>
      </c>
      <c r="C721">
        <v>2020</v>
      </c>
      <c r="D721">
        <v>7</v>
      </c>
      <c r="E721">
        <v>10</v>
      </c>
      <c r="F721" t="s">
        <v>35</v>
      </c>
      <c r="G721" t="s">
        <v>56</v>
      </c>
      <c r="I721" t="s">
        <v>21</v>
      </c>
      <c r="J721">
        <v>12</v>
      </c>
      <c r="L721" t="s">
        <v>25</v>
      </c>
      <c r="M721">
        <v>2</v>
      </c>
      <c r="N721" s="3">
        <f t="shared" si="33"/>
        <v>7.34</v>
      </c>
    </row>
    <row r="722" spans="1:14" x14ac:dyDescent="0.25">
      <c r="A722" t="s">
        <v>42</v>
      </c>
      <c r="B722" s="1">
        <v>44022</v>
      </c>
      <c r="C722">
        <v>2020</v>
      </c>
      <c r="D722">
        <v>7</v>
      </c>
      <c r="E722">
        <v>10</v>
      </c>
      <c r="F722" t="s">
        <v>35</v>
      </c>
      <c r="G722" t="s">
        <v>56</v>
      </c>
      <c r="I722" t="s">
        <v>21</v>
      </c>
      <c r="J722">
        <v>12</v>
      </c>
      <c r="L722" t="s">
        <v>26</v>
      </c>
      <c r="M722">
        <v>9</v>
      </c>
      <c r="N722" s="3">
        <f t="shared" si="33"/>
        <v>7.34</v>
      </c>
    </row>
    <row r="723" spans="1:14" x14ac:dyDescent="0.25">
      <c r="A723" t="s">
        <v>42</v>
      </c>
      <c r="B723" s="1">
        <v>44022</v>
      </c>
      <c r="C723">
        <v>2020</v>
      </c>
      <c r="D723">
        <v>7</v>
      </c>
      <c r="E723">
        <v>10</v>
      </c>
      <c r="F723" t="s">
        <v>35</v>
      </c>
      <c r="G723" t="s">
        <v>56</v>
      </c>
      <c r="I723" t="s">
        <v>21</v>
      </c>
      <c r="J723">
        <v>10</v>
      </c>
      <c r="L723" t="s">
        <v>27</v>
      </c>
      <c r="M723">
        <v>31</v>
      </c>
      <c r="N723" s="3">
        <f t="shared" si="33"/>
        <v>6.3000000000000007</v>
      </c>
    </row>
    <row r="724" spans="1:14" x14ac:dyDescent="0.25">
      <c r="A724" t="s">
        <v>42</v>
      </c>
      <c r="B724" s="1">
        <v>44022</v>
      </c>
      <c r="C724">
        <v>2020</v>
      </c>
      <c r="D724">
        <v>7</v>
      </c>
      <c r="E724">
        <v>10</v>
      </c>
      <c r="F724" t="s">
        <v>35</v>
      </c>
      <c r="G724" t="s">
        <v>56</v>
      </c>
      <c r="I724" t="s">
        <v>21</v>
      </c>
      <c r="J724">
        <v>8</v>
      </c>
      <c r="L724" t="s">
        <v>27</v>
      </c>
      <c r="M724">
        <v>3</v>
      </c>
      <c r="N724" s="3">
        <f t="shared" si="33"/>
        <v>5.26</v>
      </c>
    </row>
    <row r="725" spans="1:14" x14ac:dyDescent="0.25">
      <c r="A725" t="s">
        <v>42</v>
      </c>
      <c r="B725" s="1">
        <v>44022</v>
      </c>
      <c r="C725">
        <v>2020</v>
      </c>
      <c r="D725">
        <v>7</v>
      </c>
      <c r="E725">
        <v>10</v>
      </c>
      <c r="F725" t="s">
        <v>35</v>
      </c>
      <c r="G725" t="s">
        <v>56</v>
      </c>
      <c r="I725" t="s">
        <v>21</v>
      </c>
      <c r="J725">
        <v>6</v>
      </c>
      <c r="L725" t="s">
        <v>27</v>
      </c>
      <c r="M725">
        <v>1</v>
      </c>
      <c r="N725" s="3">
        <f t="shared" si="33"/>
        <v>4.2200000000000006</v>
      </c>
    </row>
    <row r="726" spans="1:14" x14ac:dyDescent="0.25">
      <c r="A726" t="s">
        <v>42</v>
      </c>
      <c r="B726" s="1">
        <v>44022</v>
      </c>
      <c r="C726">
        <v>2020</v>
      </c>
      <c r="D726">
        <v>7</v>
      </c>
      <c r="E726">
        <v>10</v>
      </c>
      <c r="F726" t="s">
        <v>35</v>
      </c>
      <c r="G726" t="s">
        <v>56</v>
      </c>
      <c r="I726" t="s">
        <v>21</v>
      </c>
      <c r="J726" t="s">
        <v>67</v>
      </c>
      <c r="L726" t="s">
        <v>52</v>
      </c>
      <c r="M726">
        <v>1</v>
      </c>
    </row>
    <row r="727" spans="1:14" x14ac:dyDescent="0.25">
      <c r="A727" t="s">
        <v>19</v>
      </c>
      <c r="B727" s="1">
        <v>44038</v>
      </c>
      <c r="C727">
        <v>2020</v>
      </c>
      <c r="D727">
        <v>7</v>
      </c>
      <c r="E727">
        <v>26</v>
      </c>
      <c r="F727" t="s">
        <v>20</v>
      </c>
      <c r="G727" t="s">
        <v>56</v>
      </c>
      <c r="I727" t="s">
        <v>21</v>
      </c>
      <c r="J727">
        <v>38</v>
      </c>
      <c r="K727" t="s">
        <v>24</v>
      </c>
      <c r="L727" t="s">
        <v>23</v>
      </c>
      <c r="M727">
        <v>1</v>
      </c>
      <c r="N727" s="3">
        <f t="shared" si="33"/>
        <v>20.860000000000003</v>
      </c>
    </row>
    <row r="728" spans="1:14" x14ac:dyDescent="0.25">
      <c r="A728" t="s">
        <v>19</v>
      </c>
      <c r="B728" s="1">
        <v>44038</v>
      </c>
      <c r="C728">
        <v>2020</v>
      </c>
      <c r="D728">
        <v>7</v>
      </c>
      <c r="E728">
        <v>26</v>
      </c>
      <c r="F728" t="s">
        <v>20</v>
      </c>
      <c r="G728" t="s">
        <v>56</v>
      </c>
      <c r="I728" t="s">
        <v>21</v>
      </c>
      <c r="J728">
        <v>36</v>
      </c>
      <c r="K728" t="s">
        <v>22</v>
      </c>
      <c r="L728" t="s">
        <v>23</v>
      </c>
      <c r="M728">
        <v>2</v>
      </c>
      <c r="N728" s="3">
        <f t="shared" si="33"/>
        <v>19.82</v>
      </c>
    </row>
    <row r="729" spans="1:14" x14ac:dyDescent="0.25">
      <c r="A729" t="s">
        <v>19</v>
      </c>
      <c r="B729" s="1">
        <v>44038</v>
      </c>
      <c r="C729">
        <v>2020</v>
      </c>
      <c r="D729">
        <v>7</v>
      </c>
      <c r="E729">
        <v>26</v>
      </c>
      <c r="F729" t="s">
        <v>20</v>
      </c>
      <c r="G729" t="s">
        <v>56</v>
      </c>
      <c r="I729" t="s">
        <v>21</v>
      </c>
      <c r="J729">
        <v>36</v>
      </c>
      <c r="L729" t="s">
        <v>27</v>
      </c>
      <c r="M729">
        <v>1</v>
      </c>
      <c r="N729" s="3">
        <f t="shared" si="33"/>
        <v>19.82</v>
      </c>
    </row>
    <row r="730" spans="1:14" x14ac:dyDescent="0.25">
      <c r="A730" t="s">
        <v>19</v>
      </c>
      <c r="B730" s="1">
        <v>44038</v>
      </c>
      <c r="C730">
        <v>2020</v>
      </c>
      <c r="D730">
        <v>7</v>
      </c>
      <c r="E730">
        <v>26</v>
      </c>
      <c r="F730" t="s">
        <v>20</v>
      </c>
      <c r="G730" t="s">
        <v>56</v>
      </c>
      <c r="I730" t="s">
        <v>21</v>
      </c>
      <c r="J730">
        <v>34</v>
      </c>
      <c r="K730" t="s">
        <v>22</v>
      </c>
      <c r="L730" t="s">
        <v>23</v>
      </c>
      <c r="M730">
        <v>1</v>
      </c>
      <c r="N730" s="3">
        <f t="shared" si="33"/>
        <v>18.78</v>
      </c>
    </row>
    <row r="731" spans="1:14" x14ac:dyDescent="0.25">
      <c r="A731" t="s">
        <v>19</v>
      </c>
      <c r="B731" s="1">
        <v>44038</v>
      </c>
      <c r="C731">
        <v>2020</v>
      </c>
      <c r="D731">
        <v>7</v>
      </c>
      <c r="E731">
        <v>26</v>
      </c>
      <c r="F731" t="s">
        <v>20</v>
      </c>
      <c r="G731" t="s">
        <v>56</v>
      </c>
      <c r="I731" t="s">
        <v>21</v>
      </c>
      <c r="J731">
        <v>32</v>
      </c>
      <c r="K731" t="s">
        <v>22</v>
      </c>
      <c r="L731" t="s">
        <v>23</v>
      </c>
      <c r="M731">
        <v>2</v>
      </c>
      <c r="N731" s="3">
        <f t="shared" si="33"/>
        <v>17.740000000000002</v>
      </c>
    </row>
    <row r="732" spans="1:14" x14ac:dyDescent="0.25">
      <c r="A732" t="s">
        <v>19</v>
      </c>
      <c r="B732" s="1">
        <v>44038</v>
      </c>
      <c r="C732">
        <v>2020</v>
      </c>
      <c r="D732">
        <v>7</v>
      </c>
      <c r="E732">
        <v>26</v>
      </c>
      <c r="F732" t="s">
        <v>20</v>
      </c>
      <c r="G732" t="s">
        <v>56</v>
      </c>
      <c r="I732" t="s">
        <v>21</v>
      </c>
      <c r="J732">
        <v>30</v>
      </c>
      <c r="K732" t="s">
        <v>22</v>
      </c>
      <c r="L732" t="s">
        <v>23</v>
      </c>
      <c r="M732">
        <v>9</v>
      </c>
      <c r="N732" s="3">
        <f t="shared" si="33"/>
        <v>16.700000000000003</v>
      </c>
    </row>
    <row r="733" spans="1:14" x14ac:dyDescent="0.25">
      <c r="A733" t="s">
        <v>19</v>
      </c>
      <c r="B733" s="1">
        <v>44038</v>
      </c>
      <c r="C733">
        <v>2020</v>
      </c>
      <c r="D733">
        <v>7</v>
      </c>
      <c r="E733">
        <v>26</v>
      </c>
      <c r="F733" t="s">
        <v>20</v>
      </c>
      <c r="G733" t="s">
        <v>56</v>
      </c>
      <c r="I733" t="s">
        <v>21</v>
      </c>
      <c r="J733">
        <v>28</v>
      </c>
      <c r="K733" t="s">
        <v>22</v>
      </c>
      <c r="L733" t="s">
        <v>23</v>
      </c>
      <c r="M733">
        <v>6</v>
      </c>
      <c r="N733" s="3">
        <f t="shared" si="33"/>
        <v>15.66</v>
      </c>
    </row>
    <row r="734" spans="1:14" x14ac:dyDescent="0.25">
      <c r="A734" t="s">
        <v>19</v>
      </c>
      <c r="B734" s="1">
        <v>44038</v>
      </c>
      <c r="C734">
        <v>2020</v>
      </c>
      <c r="D734">
        <v>7</v>
      </c>
      <c r="E734">
        <v>26</v>
      </c>
      <c r="F734" t="s">
        <v>20</v>
      </c>
      <c r="G734" t="s">
        <v>56</v>
      </c>
      <c r="I734" t="s">
        <v>21</v>
      </c>
      <c r="J734">
        <v>28</v>
      </c>
      <c r="K734" t="s">
        <v>24</v>
      </c>
      <c r="L734" t="s">
        <v>23</v>
      </c>
      <c r="M734">
        <v>1</v>
      </c>
      <c r="N734" s="3">
        <f t="shared" si="33"/>
        <v>15.66</v>
      </c>
    </row>
    <row r="735" spans="1:14" x14ac:dyDescent="0.25">
      <c r="A735" t="s">
        <v>19</v>
      </c>
      <c r="B735" s="1">
        <v>44038</v>
      </c>
      <c r="C735">
        <v>2020</v>
      </c>
      <c r="D735">
        <v>7</v>
      </c>
      <c r="E735">
        <v>26</v>
      </c>
      <c r="F735" t="s">
        <v>20</v>
      </c>
      <c r="G735" t="s">
        <v>56</v>
      </c>
      <c r="I735" t="s">
        <v>21</v>
      </c>
      <c r="J735">
        <v>26</v>
      </c>
      <c r="K735" t="s">
        <v>22</v>
      </c>
      <c r="L735" t="s">
        <v>23</v>
      </c>
      <c r="M735">
        <v>1</v>
      </c>
      <c r="N735" s="3">
        <f t="shared" si="33"/>
        <v>14.62</v>
      </c>
    </row>
    <row r="736" spans="1:14" x14ac:dyDescent="0.25">
      <c r="A736" t="s">
        <v>19</v>
      </c>
      <c r="B736" s="1">
        <v>44038</v>
      </c>
      <c r="C736">
        <v>2020</v>
      </c>
      <c r="D736">
        <v>7</v>
      </c>
      <c r="E736">
        <v>26</v>
      </c>
      <c r="F736" t="s">
        <v>20</v>
      </c>
      <c r="G736" t="s">
        <v>56</v>
      </c>
      <c r="I736" t="s">
        <v>21</v>
      </c>
      <c r="J736">
        <v>26</v>
      </c>
      <c r="L736" t="s">
        <v>25</v>
      </c>
      <c r="M736">
        <v>1</v>
      </c>
      <c r="N736" s="3">
        <f t="shared" si="33"/>
        <v>14.62</v>
      </c>
    </row>
    <row r="737" spans="1:14" x14ac:dyDescent="0.25">
      <c r="A737" t="s">
        <v>19</v>
      </c>
      <c r="B737" s="1">
        <v>44038</v>
      </c>
      <c r="C737">
        <v>2020</v>
      </c>
      <c r="D737">
        <v>7</v>
      </c>
      <c r="E737">
        <v>26</v>
      </c>
      <c r="F737" t="s">
        <v>20</v>
      </c>
      <c r="G737" t="s">
        <v>56</v>
      </c>
      <c r="I737" t="s">
        <v>21</v>
      </c>
      <c r="J737">
        <v>24</v>
      </c>
      <c r="K737" t="s">
        <v>47</v>
      </c>
      <c r="L737" t="s">
        <v>23</v>
      </c>
      <c r="M737">
        <v>1</v>
      </c>
      <c r="N737" s="3">
        <f t="shared" si="33"/>
        <v>13.58</v>
      </c>
    </row>
    <row r="738" spans="1:14" x14ac:dyDescent="0.25">
      <c r="A738" t="s">
        <v>19</v>
      </c>
      <c r="B738" s="1">
        <v>44038</v>
      </c>
      <c r="C738">
        <v>2020</v>
      </c>
      <c r="D738">
        <v>7</v>
      </c>
      <c r="E738">
        <v>26</v>
      </c>
      <c r="F738" t="s">
        <v>20</v>
      </c>
      <c r="G738" t="s">
        <v>56</v>
      </c>
      <c r="I738" t="s">
        <v>21</v>
      </c>
      <c r="J738">
        <v>22</v>
      </c>
      <c r="K738" t="s">
        <v>22</v>
      </c>
      <c r="L738" t="s">
        <v>23</v>
      </c>
      <c r="M738">
        <v>1</v>
      </c>
      <c r="N738" s="3">
        <f t="shared" si="33"/>
        <v>12.540000000000001</v>
      </c>
    </row>
    <row r="739" spans="1:14" x14ac:dyDescent="0.25">
      <c r="A739" t="s">
        <v>19</v>
      </c>
      <c r="B739" s="1">
        <v>44038</v>
      </c>
      <c r="C739">
        <v>2020</v>
      </c>
      <c r="D739">
        <v>7</v>
      </c>
      <c r="E739">
        <v>26</v>
      </c>
      <c r="F739" t="s">
        <v>20</v>
      </c>
      <c r="G739" t="s">
        <v>56</v>
      </c>
      <c r="I739" t="s">
        <v>21</v>
      </c>
      <c r="J739">
        <v>20</v>
      </c>
      <c r="L739" t="s">
        <v>25</v>
      </c>
      <c r="M739">
        <v>1</v>
      </c>
      <c r="N739" s="3">
        <f t="shared" si="33"/>
        <v>11.5</v>
      </c>
    </row>
    <row r="740" spans="1:14" x14ac:dyDescent="0.25">
      <c r="A740" t="s">
        <v>19</v>
      </c>
      <c r="B740" s="1">
        <v>44038</v>
      </c>
      <c r="C740">
        <v>2020</v>
      </c>
      <c r="D740">
        <v>7</v>
      </c>
      <c r="E740">
        <v>26</v>
      </c>
      <c r="F740" t="s">
        <v>20</v>
      </c>
      <c r="G740" t="s">
        <v>56</v>
      </c>
      <c r="I740" t="s">
        <v>21</v>
      </c>
      <c r="J740">
        <v>18</v>
      </c>
      <c r="L740" t="s">
        <v>25</v>
      </c>
      <c r="M740">
        <v>1</v>
      </c>
      <c r="N740" s="3">
        <f t="shared" si="33"/>
        <v>10.459999999999999</v>
      </c>
    </row>
    <row r="741" spans="1:14" x14ac:dyDescent="0.25">
      <c r="A741" t="s">
        <v>19</v>
      </c>
      <c r="B741" s="1">
        <v>44038</v>
      </c>
      <c r="C741">
        <v>2020</v>
      </c>
      <c r="D741">
        <v>7</v>
      </c>
      <c r="E741">
        <v>26</v>
      </c>
      <c r="F741" t="s">
        <v>20</v>
      </c>
      <c r="G741" t="s">
        <v>56</v>
      </c>
      <c r="I741" t="s">
        <v>21</v>
      </c>
      <c r="J741">
        <v>16</v>
      </c>
      <c r="L741" t="s">
        <v>25</v>
      </c>
      <c r="M741">
        <v>16</v>
      </c>
      <c r="N741" s="3">
        <f t="shared" si="33"/>
        <v>9.42</v>
      </c>
    </row>
    <row r="742" spans="1:14" x14ac:dyDescent="0.25">
      <c r="A742" t="s">
        <v>19</v>
      </c>
      <c r="B742" s="1">
        <v>44038</v>
      </c>
      <c r="C742">
        <v>2020</v>
      </c>
      <c r="D742">
        <v>7</v>
      </c>
      <c r="E742">
        <v>26</v>
      </c>
      <c r="F742" t="s">
        <v>20</v>
      </c>
      <c r="G742" t="s">
        <v>56</v>
      </c>
      <c r="I742" t="s">
        <v>21</v>
      </c>
      <c r="J742">
        <v>16</v>
      </c>
      <c r="L742" t="s">
        <v>26</v>
      </c>
      <c r="M742">
        <v>2</v>
      </c>
      <c r="N742" s="3">
        <f t="shared" si="33"/>
        <v>9.42</v>
      </c>
    </row>
    <row r="743" spans="1:14" x14ac:dyDescent="0.25">
      <c r="A743" t="s">
        <v>19</v>
      </c>
      <c r="B743" s="1">
        <v>44038</v>
      </c>
      <c r="C743">
        <v>2020</v>
      </c>
      <c r="D743">
        <v>7</v>
      </c>
      <c r="E743">
        <v>26</v>
      </c>
      <c r="F743" t="s">
        <v>20</v>
      </c>
      <c r="G743" t="s">
        <v>56</v>
      </c>
      <c r="I743" t="s">
        <v>21</v>
      </c>
      <c r="J743">
        <v>14</v>
      </c>
      <c r="L743" t="s">
        <v>25</v>
      </c>
      <c r="M743">
        <v>18</v>
      </c>
      <c r="N743" s="3">
        <f t="shared" si="33"/>
        <v>8.3800000000000008</v>
      </c>
    </row>
    <row r="744" spans="1:14" x14ac:dyDescent="0.25">
      <c r="A744" t="s">
        <v>19</v>
      </c>
      <c r="B744" s="1">
        <v>44038</v>
      </c>
      <c r="C744">
        <v>2020</v>
      </c>
      <c r="D744">
        <v>7</v>
      </c>
      <c r="E744">
        <v>26</v>
      </c>
      <c r="F744" t="s">
        <v>20</v>
      </c>
      <c r="G744" t="s">
        <v>56</v>
      </c>
      <c r="I744" t="s">
        <v>21</v>
      </c>
      <c r="J744">
        <v>14</v>
      </c>
      <c r="L744" t="s">
        <v>26</v>
      </c>
      <c r="M744">
        <v>12</v>
      </c>
      <c r="N744" s="3">
        <f t="shared" si="33"/>
        <v>8.3800000000000008</v>
      </c>
    </row>
    <row r="745" spans="1:14" x14ac:dyDescent="0.25">
      <c r="A745" t="s">
        <v>19</v>
      </c>
      <c r="B745" s="1">
        <v>44038</v>
      </c>
      <c r="C745">
        <v>2020</v>
      </c>
      <c r="D745">
        <v>7</v>
      </c>
      <c r="E745">
        <v>26</v>
      </c>
      <c r="F745" t="s">
        <v>20</v>
      </c>
      <c r="G745" t="s">
        <v>56</v>
      </c>
      <c r="I745" t="s">
        <v>21</v>
      </c>
      <c r="J745">
        <v>14</v>
      </c>
      <c r="L745" t="s">
        <v>27</v>
      </c>
      <c r="M745">
        <v>1</v>
      </c>
      <c r="N745" s="3">
        <f t="shared" si="33"/>
        <v>8.3800000000000008</v>
      </c>
    </row>
    <row r="746" spans="1:14" x14ac:dyDescent="0.25">
      <c r="A746" t="s">
        <v>19</v>
      </c>
      <c r="B746" s="1">
        <v>44038</v>
      </c>
      <c r="C746">
        <v>2020</v>
      </c>
      <c r="D746">
        <v>7</v>
      </c>
      <c r="E746">
        <v>26</v>
      </c>
      <c r="F746" t="s">
        <v>20</v>
      </c>
      <c r="G746" t="s">
        <v>56</v>
      </c>
      <c r="I746" t="s">
        <v>21</v>
      </c>
      <c r="J746">
        <v>12</v>
      </c>
      <c r="L746" t="s">
        <v>25</v>
      </c>
      <c r="M746">
        <v>10</v>
      </c>
      <c r="N746" s="3">
        <f t="shared" si="33"/>
        <v>7.34</v>
      </c>
    </row>
    <row r="747" spans="1:14" x14ac:dyDescent="0.25">
      <c r="A747" t="s">
        <v>19</v>
      </c>
      <c r="B747" s="1">
        <v>44038</v>
      </c>
      <c r="C747">
        <v>2020</v>
      </c>
      <c r="D747">
        <v>7</v>
      </c>
      <c r="E747">
        <v>26</v>
      </c>
      <c r="F747" t="s">
        <v>20</v>
      </c>
      <c r="G747" t="s">
        <v>56</v>
      </c>
      <c r="I747" t="s">
        <v>21</v>
      </c>
      <c r="J747">
        <v>12</v>
      </c>
      <c r="L747" t="s">
        <v>26</v>
      </c>
      <c r="M747">
        <v>25</v>
      </c>
      <c r="N747" s="3">
        <f t="shared" si="33"/>
        <v>7.34</v>
      </c>
    </row>
    <row r="748" spans="1:14" x14ac:dyDescent="0.25">
      <c r="A748" t="s">
        <v>19</v>
      </c>
      <c r="B748" s="1">
        <v>44038</v>
      </c>
      <c r="C748">
        <v>2020</v>
      </c>
      <c r="D748">
        <v>7</v>
      </c>
      <c r="E748">
        <v>26</v>
      </c>
      <c r="F748" t="s">
        <v>20</v>
      </c>
      <c r="G748" t="s">
        <v>56</v>
      </c>
      <c r="I748" t="s">
        <v>21</v>
      </c>
      <c r="J748">
        <v>12</v>
      </c>
      <c r="L748" t="s">
        <v>27</v>
      </c>
      <c r="M748">
        <v>3</v>
      </c>
      <c r="N748" s="3">
        <f t="shared" si="33"/>
        <v>7.34</v>
      </c>
    </row>
    <row r="749" spans="1:14" x14ac:dyDescent="0.25">
      <c r="A749" t="s">
        <v>19</v>
      </c>
      <c r="B749" s="1">
        <v>44038</v>
      </c>
      <c r="C749">
        <v>2020</v>
      </c>
      <c r="D749">
        <v>7</v>
      </c>
      <c r="E749">
        <v>26</v>
      </c>
      <c r="F749" t="s">
        <v>20</v>
      </c>
      <c r="G749" t="s">
        <v>56</v>
      </c>
      <c r="I749" t="s">
        <v>21</v>
      </c>
      <c r="J749">
        <v>10</v>
      </c>
      <c r="L749" t="s">
        <v>27</v>
      </c>
      <c r="M749">
        <v>202</v>
      </c>
      <c r="N749" s="3">
        <f t="shared" si="33"/>
        <v>6.3000000000000007</v>
      </c>
    </row>
    <row r="750" spans="1:14" x14ac:dyDescent="0.25">
      <c r="A750" t="s">
        <v>19</v>
      </c>
      <c r="B750" s="1">
        <v>44038</v>
      </c>
      <c r="C750">
        <v>2020</v>
      </c>
      <c r="D750">
        <v>7</v>
      </c>
      <c r="E750">
        <v>26</v>
      </c>
      <c r="F750" t="s">
        <v>20</v>
      </c>
      <c r="G750" t="s">
        <v>56</v>
      </c>
      <c r="I750" t="s">
        <v>21</v>
      </c>
      <c r="J750">
        <v>8</v>
      </c>
      <c r="L750" t="s">
        <v>27</v>
      </c>
      <c r="M750">
        <v>44</v>
      </c>
      <c r="N750" s="3">
        <f t="shared" si="33"/>
        <v>5.26</v>
      </c>
    </row>
    <row r="751" spans="1:14" x14ac:dyDescent="0.25">
      <c r="A751" t="s">
        <v>19</v>
      </c>
      <c r="B751" s="1">
        <v>44038</v>
      </c>
      <c r="C751">
        <v>2020</v>
      </c>
      <c r="D751">
        <v>7</v>
      </c>
      <c r="E751">
        <v>26</v>
      </c>
      <c r="F751" t="s">
        <v>20</v>
      </c>
      <c r="G751" t="s">
        <v>56</v>
      </c>
      <c r="I751" t="s">
        <v>21</v>
      </c>
      <c r="J751">
        <v>6</v>
      </c>
      <c r="L751" t="s">
        <v>27</v>
      </c>
      <c r="M751">
        <v>4</v>
      </c>
      <c r="N751" s="3">
        <f t="shared" si="33"/>
        <v>4.2200000000000006</v>
      </c>
    </row>
    <row r="752" spans="1:14" x14ac:dyDescent="0.25">
      <c r="A752" t="s">
        <v>19</v>
      </c>
      <c r="B752" s="1">
        <v>44038</v>
      </c>
      <c r="C752">
        <v>2020</v>
      </c>
      <c r="D752">
        <v>7</v>
      </c>
      <c r="E752">
        <v>26</v>
      </c>
      <c r="F752" t="s">
        <v>20</v>
      </c>
      <c r="G752" t="s">
        <v>56</v>
      </c>
      <c r="I752" t="s">
        <v>21</v>
      </c>
      <c r="J752">
        <v>6</v>
      </c>
      <c r="L752" t="s">
        <v>28</v>
      </c>
      <c r="M752">
        <v>3</v>
      </c>
      <c r="N752" s="3">
        <f t="shared" si="33"/>
        <v>4.2200000000000006</v>
      </c>
    </row>
    <row r="753" spans="1:21" x14ac:dyDescent="0.25">
      <c r="A753" t="s">
        <v>19</v>
      </c>
      <c r="B753" s="1">
        <v>44038</v>
      </c>
      <c r="C753">
        <v>2020</v>
      </c>
      <c r="D753">
        <v>7</v>
      </c>
      <c r="E753">
        <v>26</v>
      </c>
      <c r="F753" t="s">
        <v>20</v>
      </c>
      <c r="G753" t="s">
        <v>56</v>
      </c>
      <c r="I753" t="s">
        <v>21</v>
      </c>
      <c r="J753">
        <v>4</v>
      </c>
      <c r="L753" t="s">
        <v>28</v>
      </c>
      <c r="M753">
        <v>4</v>
      </c>
      <c r="N753" s="3">
        <f t="shared" si="33"/>
        <v>3.18</v>
      </c>
    </row>
    <row r="754" spans="1:21" x14ac:dyDescent="0.25">
      <c r="A754" t="s">
        <v>19</v>
      </c>
      <c r="B754" s="1">
        <v>44038</v>
      </c>
      <c r="C754">
        <v>2020</v>
      </c>
      <c r="D754">
        <v>7</v>
      </c>
      <c r="E754">
        <v>26</v>
      </c>
      <c r="F754" t="s">
        <v>20</v>
      </c>
      <c r="G754" t="s">
        <v>56</v>
      </c>
      <c r="I754" t="s">
        <v>21</v>
      </c>
      <c r="J754" t="s">
        <v>67</v>
      </c>
      <c r="L754" t="s">
        <v>52</v>
      </c>
      <c r="M754">
        <v>14</v>
      </c>
    </row>
    <row r="755" spans="1:21" x14ac:dyDescent="0.25">
      <c r="A755" t="s">
        <v>19</v>
      </c>
      <c r="B755" s="1">
        <v>44038</v>
      </c>
      <c r="C755">
        <v>2020</v>
      </c>
      <c r="D755">
        <v>7</v>
      </c>
      <c r="E755">
        <v>26</v>
      </c>
      <c r="F755" t="s">
        <v>20</v>
      </c>
      <c r="G755" t="s">
        <v>56</v>
      </c>
      <c r="I755" t="s">
        <v>40</v>
      </c>
      <c r="J755" t="s">
        <v>67</v>
      </c>
      <c r="M755">
        <v>1</v>
      </c>
      <c r="P755">
        <v>6.8099999999999994E-2</v>
      </c>
    </row>
    <row r="756" spans="1:21" x14ac:dyDescent="0.25">
      <c r="A756" t="s">
        <v>19</v>
      </c>
      <c r="B756" s="1">
        <v>44038</v>
      </c>
      <c r="C756">
        <v>2020</v>
      </c>
      <c r="D756">
        <v>7</v>
      </c>
      <c r="E756">
        <v>26</v>
      </c>
      <c r="F756" t="s">
        <v>20</v>
      </c>
      <c r="G756" t="s">
        <v>56</v>
      </c>
      <c r="I756" t="s">
        <v>36</v>
      </c>
      <c r="J756" t="s">
        <v>67</v>
      </c>
      <c r="M756">
        <v>3</v>
      </c>
      <c r="P756">
        <v>1.4961</v>
      </c>
    </row>
    <row r="757" spans="1:21" x14ac:dyDescent="0.25">
      <c r="A757" t="s">
        <v>19</v>
      </c>
      <c r="B757" s="1">
        <v>44038</v>
      </c>
      <c r="C757">
        <v>2020</v>
      </c>
      <c r="D757">
        <v>7</v>
      </c>
      <c r="E757">
        <v>26</v>
      </c>
      <c r="F757" t="s">
        <v>30</v>
      </c>
      <c r="G757" t="s">
        <v>56</v>
      </c>
      <c r="I757" t="s">
        <v>21</v>
      </c>
      <c r="J757">
        <v>34</v>
      </c>
      <c r="K757" t="s">
        <v>22</v>
      </c>
      <c r="L757" t="s">
        <v>23</v>
      </c>
      <c r="M757">
        <v>2</v>
      </c>
      <c r="N757" s="3">
        <f t="shared" si="33"/>
        <v>18.78</v>
      </c>
    </row>
    <row r="758" spans="1:21" x14ac:dyDescent="0.25">
      <c r="A758" t="s">
        <v>19</v>
      </c>
      <c r="B758" s="1">
        <v>44038</v>
      </c>
      <c r="C758">
        <v>2020</v>
      </c>
      <c r="D758">
        <v>7</v>
      </c>
      <c r="E758">
        <v>26</v>
      </c>
      <c r="F758" t="s">
        <v>30</v>
      </c>
      <c r="G758" t="s">
        <v>56</v>
      </c>
      <c r="I758" t="s">
        <v>21</v>
      </c>
      <c r="J758">
        <v>34</v>
      </c>
      <c r="K758" t="s">
        <v>24</v>
      </c>
      <c r="L758" t="s">
        <v>23</v>
      </c>
      <c r="M758">
        <v>1</v>
      </c>
      <c r="N758" s="3">
        <f t="shared" si="33"/>
        <v>18.78</v>
      </c>
    </row>
    <row r="759" spans="1:21" x14ac:dyDescent="0.25">
      <c r="A759" t="s">
        <v>19</v>
      </c>
      <c r="B759" s="1">
        <v>44038</v>
      </c>
      <c r="C759">
        <v>2020</v>
      </c>
      <c r="D759">
        <v>7</v>
      </c>
      <c r="E759">
        <v>26</v>
      </c>
      <c r="F759" t="s">
        <v>30</v>
      </c>
      <c r="G759" t="s">
        <v>56</v>
      </c>
      <c r="I759" t="s">
        <v>21</v>
      </c>
      <c r="J759">
        <v>32</v>
      </c>
      <c r="K759" t="s">
        <v>22</v>
      </c>
      <c r="L759" t="s">
        <v>23</v>
      </c>
      <c r="M759">
        <v>1</v>
      </c>
      <c r="N759" s="3">
        <f t="shared" si="33"/>
        <v>17.740000000000002</v>
      </c>
    </row>
    <row r="760" spans="1:21" x14ac:dyDescent="0.25">
      <c r="A760" t="s">
        <v>19</v>
      </c>
      <c r="B760" s="1">
        <v>44038</v>
      </c>
      <c r="C760">
        <v>2020</v>
      </c>
      <c r="D760">
        <v>7</v>
      </c>
      <c r="E760">
        <v>26</v>
      </c>
      <c r="F760" t="s">
        <v>30</v>
      </c>
      <c r="G760" t="s">
        <v>56</v>
      </c>
      <c r="I760" t="s">
        <v>21</v>
      </c>
      <c r="J760">
        <v>30</v>
      </c>
      <c r="K760" t="s">
        <v>22</v>
      </c>
      <c r="L760" t="s">
        <v>23</v>
      </c>
      <c r="M760">
        <v>3</v>
      </c>
      <c r="N760" s="3">
        <f t="shared" si="33"/>
        <v>16.700000000000003</v>
      </c>
    </row>
    <row r="761" spans="1:21" x14ac:dyDescent="0.25">
      <c r="A761" t="s">
        <v>19</v>
      </c>
      <c r="B761" s="1">
        <v>44038</v>
      </c>
      <c r="C761">
        <v>2020</v>
      </c>
      <c r="D761">
        <v>7</v>
      </c>
      <c r="E761">
        <v>26</v>
      </c>
      <c r="F761" t="s">
        <v>30</v>
      </c>
      <c r="G761" t="s">
        <v>56</v>
      </c>
      <c r="I761" t="s">
        <v>21</v>
      </c>
      <c r="J761">
        <v>30</v>
      </c>
      <c r="K761" t="s">
        <v>45</v>
      </c>
      <c r="L761" t="s">
        <v>23</v>
      </c>
      <c r="M761">
        <v>1</v>
      </c>
      <c r="N761" s="3">
        <f t="shared" si="33"/>
        <v>16.700000000000003</v>
      </c>
    </row>
    <row r="762" spans="1:21" x14ac:dyDescent="0.25">
      <c r="A762" t="s">
        <v>19</v>
      </c>
      <c r="B762" s="1">
        <v>44038</v>
      </c>
      <c r="C762">
        <v>2020</v>
      </c>
      <c r="D762">
        <v>7</v>
      </c>
      <c r="E762">
        <v>26</v>
      </c>
      <c r="F762" t="s">
        <v>30</v>
      </c>
      <c r="G762" t="s">
        <v>56</v>
      </c>
      <c r="I762" t="s">
        <v>21</v>
      </c>
      <c r="J762">
        <v>28</v>
      </c>
      <c r="K762" t="s">
        <v>22</v>
      </c>
      <c r="L762" t="s">
        <v>23</v>
      </c>
      <c r="M762">
        <v>4</v>
      </c>
      <c r="N762" s="3">
        <f t="shared" si="33"/>
        <v>15.66</v>
      </c>
    </row>
    <row r="763" spans="1:21" x14ac:dyDescent="0.25">
      <c r="A763" t="s">
        <v>19</v>
      </c>
      <c r="B763" s="1">
        <v>44038</v>
      </c>
      <c r="C763">
        <v>2020</v>
      </c>
      <c r="D763">
        <v>7</v>
      </c>
      <c r="E763">
        <v>26</v>
      </c>
      <c r="F763" t="s">
        <v>30</v>
      </c>
      <c r="G763" t="s">
        <v>56</v>
      </c>
      <c r="I763" t="s">
        <v>21</v>
      </c>
      <c r="J763">
        <v>28</v>
      </c>
      <c r="K763" t="s">
        <v>47</v>
      </c>
      <c r="L763" t="s">
        <v>23</v>
      </c>
      <c r="M763">
        <v>1</v>
      </c>
      <c r="N763" s="3">
        <f t="shared" si="33"/>
        <v>15.66</v>
      </c>
    </row>
    <row r="764" spans="1:21" x14ac:dyDescent="0.25">
      <c r="A764" t="s">
        <v>19</v>
      </c>
      <c r="B764" s="1">
        <v>44038</v>
      </c>
      <c r="C764">
        <v>2020</v>
      </c>
      <c r="D764">
        <v>7</v>
      </c>
      <c r="E764">
        <v>26</v>
      </c>
      <c r="F764" t="s">
        <v>30</v>
      </c>
      <c r="G764" t="s">
        <v>56</v>
      </c>
      <c r="I764" t="s">
        <v>21</v>
      </c>
      <c r="J764">
        <v>26</v>
      </c>
      <c r="K764" t="s">
        <v>22</v>
      </c>
      <c r="L764" t="s">
        <v>23</v>
      </c>
      <c r="M764">
        <v>7</v>
      </c>
      <c r="N764" s="3">
        <f t="shared" si="33"/>
        <v>14.62</v>
      </c>
    </row>
    <row r="765" spans="1:21" x14ac:dyDescent="0.25">
      <c r="A765" t="s">
        <v>19</v>
      </c>
      <c r="B765" s="1">
        <v>44038</v>
      </c>
      <c r="C765">
        <v>2020</v>
      </c>
      <c r="D765">
        <v>7</v>
      </c>
      <c r="E765">
        <v>26</v>
      </c>
      <c r="F765" t="s">
        <v>30</v>
      </c>
      <c r="G765" t="s">
        <v>56</v>
      </c>
      <c r="I765" t="s">
        <v>21</v>
      </c>
      <c r="J765">
        <v>24</v>
      </c>
      <c r="K765" t="s">
        <v>22</v>
      </c>
      <c r="L765" t="s">
        <v>23</v>
      </c>
      <c r="M765">
        <v>1</v>
      </c>
      <c r="N765" s="3">
        <f t="shared" si="33"/>
        <v>13.58</v>
      </c>
    </row>
    <row r="766" spans="1:21" x14ac:dyDescent="0.25">
      <c r="A766" t="s">
        <v>19</v>
      </c>
      <c r="B766" s="1">
        <v>44038</v>
      </c>
      <c r="C766">
        <v>2020</v>
      </c>
      <c r="D766">
        <v>7</v>
      </c>
      <c r="E766">
        <v>26</v>
      </c>
      <c r="F766" t="s">
        <v>30</v>
      </c>
      <c r="G766" t="s">
        <v>56</v>
      </c>
      <c r="I766" t="s">
        <v>21</v>
      </c>
      <c r="J766">
        <v>24</v>
      </c>
      <c r="K766" t="s">
        <v>24</v>
      </c>
      <c r="L766" t="s">
        <v>23</v>
      </c>
      <c r="M766">
        <v>1</v>
      </c>
      <c r="N766" s="3">
        <f t="shared" si="33"/>
        <v>13.58</v>
      </c>
    </row>
    <row r="767" spans="1:21" x14ac:dyDescent="0.25">
      <c r="A767" t="s">
        <v>19</v>
      </c>
      <c r="B767" s="1">
        <v>44038</v>
      </c>
      <c r="C767">
        <v>2020</v>
      </c>
      <c r="D767">
        <v>7</v>
      </c>
      <c r="E767">
        <v>26</v>
      </c>
      <c r="F767" t="s">
        <v>30</v>
      </c>
      <c r="G767" t="s">
        <v>56</v>
      </c>
      <c r="I767" t="s">
        <v>21</v>
      </c>
      <c r="J767">
        <v>22</v>
      </c>
      <c r="K767" t="s">
        <v>22</v>
      </c>
      <c r="L767" t="s">
        <v>23</v>
      </c>
      <c r="M767">
        <v>3</v>
      </c>
      <c r="N767" s="3">
        <f t="shared" si="33"/>
        <v>12.540000000000001</v>
      </c>
    </row>
    <row r="768" spans="1:21" x14ac:dyDescent="0.25">
      <c r="A768" t="s">
        <v>19</v>
      </c>
      <c r="B768" s="1">
        <v>44038</v>
      </c>
      <c r="C768">
        <v>2020</v>
      </c>
      <c r="D768">
        <v>7</v>
      </c>
      <c r="E768">
        <v>26</v>
      </c>
      <c r="F768" t="s">
        <v>30</v>
      </c>
      <c r="G768" t="s">
        <v>56</v>
      </c>
      <c r="I768" t="s">
        <v>21</v>
      </c>
      <c r="J768">
        <v>22</v>
      </c>
      <c r="K768" t="s">
        <v>45</v>
      </c>
      <c r="L768" t="s">
        <v>23</v>
      </c>
      <c r="M768">
        <v>1</v>
      </c>
      <c r="N768" s="3">
        <f t="shared" si="33"/>
        <v>12.540000000000001</v>
      </c>
      <c r="U768" t="s">
        <v>71</v>
      </c>
    </row>
    <row r="769" spans="1:14" x14ac:dyDescent="0.25">
      <c r="A769" t="s">
        <v>19</v>
      </c>
      <c r="B769" s="1">
        <v>44038</v>
      </c>
      <c r="C769">
        <v>2020</v>
      </c>
      <c r="D769">
        <v>7</v>
      </c>
      <c r="E769">
        <v>26</v>
      </c>
      <c r="F769" t="s">
        <v>30</v>
      </c>
      <c r="G769" t="s">
        <v>56</v>
      </c>
      <c r="I769" t="s">
        <v>21</v>
      </c>
      <c r="J769">
        <v>22</v>
      </c>
      <c r="L769" t="s">
        <v>25</v>
      </c>
      <c r="M769">
        <v>1</v>
      </c>
      <c r="N769" s="3">
        <f t="shared" si="33"/>
        <v>12.540000000000001</v>
      </c>
    </row>
    <row r="770" spans="1:14" x14ac:dyDescent="0.25">
      <c r="A770" t="s">
        <v>19</v>
      </c>
      <c r="B770" s="1">
        <v>44038</v>
      </c>
      <c r="C770">
        <v>2020</v>
      </c>
      <c r="D770">
        <v>7</v>
      </c>
      <c r="E770">
        <v>26</v>
      </c>
      <c r="F770" t="s">
        <v>30</v>
      </c>
      <c r="G770" t="s">
        <v>56</v>
      </c>
      <c r="I770" t="s">
        <v>21</v>
      </c>
      <c r="J770">
        <v>20</v>
      </c>
      <c r="L770" t="s">
        <v>25</v>
      </c>
      <c r="M770">
        <v>1</v>
      </c>
      <c r="N770" s="3">
        <f t="shared" si="33"/>
        <v>11.5</v>
      </c>
    </row>
    <row r="771" spans="1:14" x14ac:dyDescent="0.25">
      <c r="A771" t="s">
        <v>19</v>
      </c>
      <c r="B771" s="1">
        <v>44038</v>
      </c>
      <c r="C771">
        <v>2020</v>
      </c>
      <c r="D771">
        <v>7</v>
      </c>
      <c r="E771">
        <v>26</v>
      </c>
      <c r="F771" t="s">
        <v>30</v>
      </c>
      <c r="G771" t="s">
        <v>56</v>
      </c>
      <c r="I771" t="s">
        <v>21</v>
      </c>
      <c r="J771">
        <v>20</v>
      </c>
      <c r="L771" t="s">
        <v>26</v>
      </c>
      <c r="M771">
        <v>1</v>
      </c>
      <c r="N771" s="3">
        <f t="shared" si="33"/>
        <v>11.5</v>
      </c>
    </row>
    <row r="772" spans="1:14" x14ac:dyDescent="0.25">
      <c r="A772" t="s">
        <v>19</v>
      </c>
      <c r="B772" s="1">
        <v>44038</v>
      </c>
      <c r="C772">
        <v>2020</v>
      </c>
      <c r="D772">
        <v>7</v>
      </c>
      <c r="E772">
        <v>26</v>
      </c>
      <c r="F772" t="s">
        <v>30</v>
      </c>
      <c r="G772" t="s">
        <v>56</v>
      </c>
      <c r="I772" t="s">
        <v>21</v>
      </c>
      <c r="J772">
        <v>18</v>
      </c>
      <c r="K772" t="s">
        <v>22</v>
      </c>
      <c r="L772" t="s">
        <v>23</v>
      </c>
      <c r="M772">
        <v>2</v>
      </c>
      <c r="N772" s="3">
        <f t="shared" si="33"/>
        <v>10.459999999999999</v>
      </c>
    </row>
    <row r="773" spans="1:14" x14ac:dyDescent="0.25">
      <c r="A773" t="s">
        <v>19</v>
      </c>
      <c r="B773" s="1">
        <v>44038</v>
      </c>
      <c r="C773">
        <v>2020</v>
      </c>
      <c r="D773">
        <v>7</v>
      </c>
      <c r="E773">
        <v>26</v>
      </c>
      <c r="F773" t="s">
        <v>30</v>
      </c>
      <c r="G773" t="s">
        <v>56</v>
      </c>
      <c r="I773" t="s">
        <v>21</v>
      </c>
      <c r="J773">
        <v>18</v>
      </c>
      <c r="L773" t="s">
        <v>25</v>
      </c>
      <c r="M773">
        <v>10</v>
      </c>
      <c r="N773" s="3">
        <f t="shared" si="33"/>
        <v>10.459999999999999</v>
      </c>
    </row>
    <row r="774" spans="1:14" x14ac:dyDescent="0.25">
      <c r="A774" t="s">
        <v>19</v>
      </c>
      <c r="B774" s="1">
        <v>44038</v>
      </c>
      <c r="C774">
        <v>2020</v>
      </c>
      <c r="D774">
        <v>7</v>
      </c>
      <c r="E774">
        <v>26</v>
      </c>
      <c r="F774" t="s">
        <v>30</v>
      </c>
      <c r="G774" t="s">
        <v>56</v>
      </c>
      <c r="I774" t="s">
        <v>21</v>
      </c>
      <c r="J774">
        <v>16</v>
      </c>
      <c r="L774" t="s">
        <v>25</v>
      </c>
      <c r="M774">
        <v>20</v>
      </c>
      <c r="N774" s="3">
        <f t="shared" si="33"/>
        <v>9.42</v>
      </c>
    </row>
    <row r="775" spans="1:14" x14ac:dyDescent="0.25">
      <c r="A775" t="s">
        <v>19</v>
      </c>
      <c r="B775" s="1">
        <v>44038</v>
      </c>
      <c r="C775">
        <v>2020</v>
      </c>
      <c r="D775">
        <v>7</v>
      </c>
      <c r="E775">
        <v>26</v>
      </c>
      <c r="F775" t="s">
        <v>30</v>
      </c>
      <c r="G775" t="s">
        <v>56</v>
      </c>
      <c r="I775" t="s">
        <v>21</v>
      </c>
      <c r="J775">
        <v>16</v>
      </c>
      <c r="L775" t="s">
        <v>26</v>
      </c>
      <c r="M775">
        <v>2</v>
      </c>
      <c r="N775" s="3">
        <f t="shared" si="33"/>
        <v>9.42</v>
      </c>
    </row>
    <row r="776" spans="1:14" x14ac:dyDescent="0.25">
      <c r="A776" t="s">
        <v>19</v>
      </c>
      <c r="B776" s="1">
        <v>44038</v>
      </c>
      <c r="C776">
        <v>2020</v>
      </c>
      <c r="D776">
        <v>7</v>
      </c>
      <c r="E776">
        <v>26</v>
      </c>
      <c r="F776" t="s">
        <v>30</v>
      </c>
      <c r="G776" t="s">
        <v>56</v>
      </c>
      <c r="I776" t="s">
        <v>21</v>
      </c>
      <c r="J776">
        <v>14</v>
      </c>
      <c r="L776" t="s">
        <v>25</v>
      </c>
      <c r="M776">
        <v>32</v>
      </c>
      <c r="N776" s="3">
        <f t="shared" si="33"/>
        <v>8.3800000000000008</v>
      </c>
    </row>
    <row r="777" spans="1:14" x14ac:dyDescent="0.25">
      <c r="A777" t="s">
        <v>19</v>
      </c>
      <c r="B777" s="1">
        <v>44038</v>
      </c>
      <c r="C777">
        <v>2020</v>
      </c>
      <c r="D777">
        <v>7</v>
      </c>
      <c r="E777">
        <v>26</v>
      </c>
      <c r="F777" t="s">
        <v>30</v>
      </c>
      <c r="G777" t="s">
        <v>56</v>
      </c>
      <c r="I777" t="s">
        <v>21</v>
      </c>
      <c r="J777">
        <v>14</v>
      </c>
      <c r="L777" t="s">
        <v>26</v>
      </c>
      <c r="M777">
        <v>18</v>
      </c>
      <c r="N777" s="3">
        <f t="shared" si="33"/>
        <v>8.3800000000000008</v>
      </c>
    </row>
    <row r="778" spans="1:14" x14ac:dyDescent="0.25">
      <c r="A778" t="s">
        <v>19</v>
      </c>
      <c r="B778" s="1">
        <v>44038</v>
      </c>
      <c r="C778">
        <v>2020</v>
      </c>
      <c r="D778">
        <v>7</v>
      </c>
      <c r="E778">
        <v>26</v>
      </c>
      <c r="F778" t="s">
        <v>30</v>
      </c>
      <c r="G778" t="s">
        <v>56</v>
      </c>
      <c r="I778" t="s">
        <v>21</v>
      </c>
      <c r="J778">
        <v>14</v>
      </c>
      <c r="L778" t="s">
        <v>27</v>
      </c>
      <c r="M778">
        <v>1</v>
      </c>
      <c r="N778" s="3">
        <f t="shared" si="33"/>
        <v>8.3800000000000008</v>
      </c>
    </row>
    <row r="779" spans="1:14" x14ac:dyDescent="0.25">
      <c r="A779" t="s">
        <v>19</v>
      </c>
      <c r="B779" s="1">
        <v>44038</v>
      </c>
      <c r="C779">
        <v>2020</v>
      </c>
      <c r="D779">
        <v>7</v>
      </c>
      <c r="E779">
        <v>26</v>
      </c>
      <c r="F779" t="s">
        <v>30</v>
      </c>
      <c r="G779" t="s">
        <v>56</v>
      </c>
      <c r="I779" t="s">
        <v>21</v>
      </c>
      <c r="J779">
        <v>12</v>
      </c>
      <c r="L779" t="s">
        <v>25</v>
      </c>
      <c r="M779">
        <v>13</v>
      </c>
      <c r="N779" s="3">
        <f t="shared" si="33"/>
        <v>7.34</v>
      </c>
    </row>
    <row r="780" spans="1:14" x14ac:dyDescent="0.25">
      <c r="A780" t="s">
        <v>19</v>
      </c>
      <c r="B780" s="1">
        <v>44038</v>
      </c>
      <c r="C780">
        <v>2020</v>
      </c>
      <c r="D780">
        <v>7</v>
      </c>
      <c r="E780">
        <v>26</v>
      </c>
      <c r="F780" t="s">
        <v>30</v>
      </c>
      <c r="G780" t="s">
        <v>56</v>
      </c>
      <c r="I780" t="s">
        <v>21</v>
      </c>
      <c r="J780">
        <v>12</v>
      </c>
      <c r="L780" t="s">
        <v>26</v>
      </c>
      <c r="M780">
        <v>16</v>
      </c>
      <c r="N780" s="3">
        <f t="shared" si="33"/>
        <v>7.34</v>
      </c>
    </row>
    <row r="781" spans="1:14" x14ac:dyDescent="0.25">
      <c r="A781" t="s">
        <v>19</v>
      </c>
      <c r="B781" s="1">
        <v>44038</v>
      </c>
      <c r="C781">
        <v>2020</v>
      </c>
      <c r="D781">
        <v>7</v>
      </c>
      <c r="E781">
        <v>26</v>
      </c>
      <c r="F781" t="s">
        <v>30</v>
      </c>
      <c r="G781" t="s">
        <v>56</v>
      </c>
      <c r="I781" t="s">
        <v>21</v>
      </c>
      <c r="J781">
        <v>10</v>
      </c>
      <c r="L781" t="s">
        <v>27</v>
      </c>
      <c r="M781">
        <v>145</v>
      </c>
      <c r="N781" s="3">
        <f t="shared" si="33"/>
        <v>6.3000000000000007</v>
      </c>
    </row>
    <row r="782" spans="1:14" x14ac:dyDescent="0.25">
      <c r="A782" t="s">
        <v>19</v>
      </c>
      <c r="B782" s="1">
        <v>44038</v>
      </c>
      <c r="C782">
        <v>2020</v>
      </c>
      <c r="D782">
        <v>7</v>
      </c>
      <c r="E782">
        <v>26</v>
      </c>
      <c r="F782" t="s">
        <v>30</v>
      </c>
      <c r="G782" t="s">
        <v>56</v>
      </c>
      <c r="I782" t="s">
        <v>21</v>
      </c>
      <c r="J782">
        <v>8</v>
      </c>
      <c r="L782" t="s">
        <v>27</v>
      </c>
      <c r="M782">
        <v>29</v>
      </c>
      <c r="N782" s="3">
        <f t="shared" si="33"/>
        <v>5.26</v>
      </c>
    </row>
    <row r="783" spans="1:14" x14ac:dyDescent="0.25">
      <c r="A783" t="s">
        <v>19</v>
      </c>
      <c r="B783" s="1">
        <v>44038</v>
      </c>
      <c r="C783">
        <v>2020</v>
      </c>
      <c r="D783">
        <v>7</v>
      </c>
      <c r="E783">
        <v>26</v>
      </c>
      <c r="F783" t="s">
        <v>30</v>
      </c>
      <c r="G783" t="s">
        <v>56</v>
      </c>
      <c r="I783" t="s">
        <v>21</v>
      </c>
      <c r="J783">
        <v>6</v>
      </c>
      <c r="L783" t="s">
        <v>27</v>
      </c>
      <c r="M783">
        <v>7</v>
      </c>
      <c r="N783" s="3">
        <f t="shared" si="33"/>
        <v>4.2200000000000006</v>
      </c>
    </row>
    <row r="784" spans="1:14" x14ac:dyDescent="0.25">
      <c r="A784" t="s">
        <v>19</v>
      </c>
      <c r="B784" s="1">
        <v>44038</v>
      </c>
      <c r="C784">
        <v>2020</v>
      </c>
      <c r="D784">
        <v>7</v>
      </c>
      <c r="E784">
        <v>26</v>
      </c>
      <c r="F784" t="s">
        <v>30</v>
      </c>
      <c r="G784" t="s">
        <v>56</v>
      </c>
      <c r="I784" t="s">
        <v>21</v>
      </c>
      <c r="J784">
        <v>6</v>
      </c>
      <c r="L784" t="s">
        <v>28</v>
      </c>
      <c r="M784">
        <v>1</v>
      </c>
      <c r="N784" s="3">
        <f t="shared" si="33"/>
        <v>4.2200000000000006</v>
      </c>
    </row>
    <row r="785" spans="1:14" x14ac:dyDescent="0.25">
      <c r="A785" t="s">
        <v>19</v>
      </c>
      <c r="B785" s="1">
        <v>44038</v>
      </c>
      <c r="C785">
        <v>2020</v>
      </c>
      <c r="D785">
        <v>7</v>
      </c>
      <c r="E785">
        <v>26</v>
      </c>
      <c r="F785" t="s">
        <v>30</v>
      </c>
      <c r="G785" t="s">
        <v>56</v>
      </c>
      <c r="I785" t="s">
        <v>21</v>
      </c>
      <c r="J785">
        <v>4</v>
      </c>
      <c r="L785" t="s">
        <v>28</v>
      </c>
      <c r="M785">
        <v>9</v>
      </c>
      <c r="N785" s="3">
        <f t="shared" si="33"/>
        <v>3.18</v>
      </c>
    </row>
    <row r="786" spans="1:14" x14ac:dyDescent="0.25">
      <c r="A786" t="s">
        <v>19</v>
      </c>
      <c r="B786" s="1">
        <v>44038</v>
      </c>
      <c r="C786">
        <v>2020</v>
      </c>
      <c r="D786">
        <v>7</v>
      </c>
      <c r="E786">
        <v>26</v>
      </c>
      <c r="F786" t="s">
        <v>30</v>
      </c>
      <c r="G786" t="s">
        <v>56</v>
      </c>
      <c r="I786" t="s">
        <v>21</v>
      </c>
      <c r="J786" t="s">
        <v>67</v>
      </c>
      <c r="L786" t="s">
        <v>52</v>
      </c>
      <c r="M786">
        <v>0</v>
      </c>
    </row>
    <row r="787" spans="1:14" x14ac:dyDescent="0.25">
      <c r="A787" t="s">
        <v>19</v>
      </c>
      <c r="B787" s="1">
        <v>44038</v>
      </c>
      <c r="C787">
        <v>2020</v>
      </c>
      <c r="D787">
        <v>7</v>
      </c>
      <c r="E787">
        <v>26</v>
      </c>
      <c r="F787" t="s">
        <v>32</v>
      </c>
      <c r="G787" t="s">
        <v>56</v>
      </c>
      <c r="I787" t="s">
        <v>21</v>
      </c>
      <c r="J787">
        <v>36</v>
      </c>
      <c r="K787" t="s">
        <v>22</v>
      </c>
      <c r="L787" t="s">
        <v>23</v>
      </c>
      <c r="M787">
        <v>2</v>
      </c>
      <c r="N787" s="3">
        <f t="shared" si="33"/>
        <v>19.82</v>
      </c>
    </row>
    <row r="788" spans="1:14" x14ac:dyDescent="0.25">
      <c r="A788" t="s">
        <v>19</v>
      </c>
      <c r="B788" s="1">
        <v>44038</v>
      </c>
      <c r="C788">
        <v>2020</v>
      </c>
      <c r="D788">
        <v>7</v>
      </c>
      <c r="E788">
        <v>26</v>
      </c>
      <c r="F788" t="s">
        <v>32</v>
      </c>
      <c r="G788" t="s">
        <v>56</v>
      </c>
      <c r="I788" t="s">
        <v>21</v>
      </c>
      <c r="J788">
        <v>36</v>
      </c>
      <c r="K788" t="s">
        <v>24</v>
      </c>
      <c r="L788" t="s">
        <v>23</v>
      </c>
      <c r="M788">
        <v>1</v>
      </c>
      <c r="N788" s="3">
        <f t="shared" si="33"/>
        <v>19.82</v>
      </c>
    </row>
    <row r="789" spans="1:14" x14ac:dyDescent="0.25">
      <c r="A789" t="s">
        <v>19</v>
      </c>
      <c r="B789" s="1">
        <v>44038</v>
      </c>
      <c r="C789">
        <v>2020</v>
      </c>
      <c r="D789">
        <v>7</v>
      </c>
      <c r="E789">
        <v>26</v>
      </c>
      <c r="F789" t="s">
        <v>32</v>
      </c>
      <c r="G789" t="s">
        <v>56</v>
      </c>
      <c r="I789" t="s">
        <v>21</v>
      </c>
      <c r="J789">
        <v>34</v>
      </c>
      <c r="K789" t="s">
        <v>22</v>
      </c>
      <c r="L789" t="s">
        <v>23</v>
      </c>
      <c r="M789">
        <v>3</v>
      </c>
      <c r="N789" s="3">
        <f t="shared" si="33"/>
        <v>18.78</v>
      </c>
    </row>
    <row r="790" spans="1:14" x14ac:dyDescent="0.25">
      <c r="A790" t="s">
        <v>19</v>
      </c>
      <c r="B790" s="1">
        <v>44038</v>
      </c>
      <c r="C790">
        <v>2020</v>
      </c>
      <c r="D790">
        <v>7</v>
      </c>
      <c r="E790">
        <v>26</v>
      </c>
      <c r="F790" t="s">
        <v>32</v>
      </c>
      <c r="G790" t="s">
        <v>56</v>
      </c>
      <c r="I790" t="s">
        <v>21</v>
      </c>
      <c r="J790">
        <v>34</v>
      </c>
      <c r="K790" t="s">
        <v>45</v>
      </c>
      <c r="L790" t="s">
        <v>23</v>
      </c>
      <c r="M790">
        <v>1</v>
      </c>
      <c r="N790" s="3">
        <f t="shared" si="33"/>
        <v>18.78</v>
      </c>
    </row>
    <row r="791" spans="1:14" x14ac:dyDescent="0.25">
      <c r="A791" t="s">
        <v>19</v>
      </c>
      <c r="B791" s="1">
        <v>44038</v>
      </c>
      <c r="C791">
        <v>2020</v>
      </c>
      <c r="D791">
        <v>7</v>
      </c>
      <c r="E791">
        <v>26</v>
      </c>
      <c r="F791" t="s">
        <v>32</v>
      </c>
      <c r="G791" t="s">
        <v>56</v>
      </c>
      <c r="I791" t="s">
        <v>21</v>
      </c>
      <c r="J791">
        <v>34</v>
      </c>
      <c r="L791" t="s">
        <v>27</v>
      </c>
      <c r="M791">
        <v>1</v>
      </c>
      <c r="N791" s="3">
        <f t="shared" si="33"/>
        <v>18.78</v>
      </c>
    </row>
    <row r="792" spans="1:14" x14ac:dyDescent="0.25">
      <c r="A792" t="s">
        <v>19</v>
      </c>
      <c r="B792" s="1">
        <v>44038</v>
      </c>
      <c r="C792">
        <v>2020</v>
      </c>
      <c r="D792">
        <v>7</v>
      </c>
      <c r="E792">
        <v>26</v>
      </c>
      <c r="F792" t="s">
        <v>32</v>
      </c>
      <c r="G792" t="s">
        <v>56</v>
      </c>
      <c r="I792" t="s">
        <v>21</v>
      </c>
      <c r="J792">
        <v>32</v>
      </c>
      <c r="K792" t="s">
        <v>22</v>
      </c>
      <c r="L792" t="s">
        <v>23</v>
      </c>
      <c r="M792">
        <v>3</v>
      </c>
      <c r="N792" s="3">
        <f t="shared" si="33"/>
        <v>17.740000000000002</v>
      </c>
    </row>
    <row r="793" spans="1:14" x14ac:dyDescent="0.25">
      <c r="A793" t="s">
        <v>19</v>
      </c>
      <c r="B793" s="1">
        <v>44038</v>
      </c>
      <c r="C793">
        <v>2020</v>
      </c>
      <c r="D793">
        <v>7</v>
      </c>
      <c r="E793">
        <v>26</v>
      </c>
      <c r="F793" t="s">
        <v>32</v>
      </c>
      <c r="G793" t="s">
        <v>56</v>
      </c>
      <c r="I793" t="s">
        <v>21</v>
      </c>
      <c r="J793">
        <v>32</v>
      </c>
      <c r="K793" t="s">
        <v>45</v>
      </c>
      <c r="L793" t="s">
        <v>23</v>
      </c>
      <c r="M793">
        <v>1</v>
      </c>
      <c r="N793" s="3">
        <f t="shared" si="33"/>
        <v>17.740000000000002</v>
      </c>
    </row>
    <row r="794" spans="1:14" x14ac:dyDescent="0.25">
      <c r="A794" t="s">
        <v>19</v>
      </c>
      <c r="B794" s="1">
        <v>44038</v>
      </c>
      <c r="C794">
        <v>2020</v>
      </c>
      <c r="D794">
        <v>7</v>
      </c>
      <c r="E794">
        <v>26</v>
      </c>
      <c r="F794" t="s">
        <v>32</v>
      </c>
      <c r="G794" t="s">
        <v>56</v>
      </c>
      <c r="I794" t="s">
        <v>21</v>
      </c>
      <c r="J794">
        <v>30</v>
      </c>
      <c r="K794" t="s">
        <v>22</v>
      </c>
      <c r="L794" t="s">
        <v>23</v>
      </c>
      <c r="M794">
        <v>3</v>
      </c>
      <c r="N794" s="3">
        <f t="shared" si="33"/>
        <v>16.700000000000003</v>
      </c>
    </row>
    <row r="795" spans="1:14" x14ac:dyDescent="0.25">
      <c r="A795" t="s">
        <v>19</v>
      </c>
      <c r="B795" s="1">
        <v>44038</v>
      </c>
      <c r="C795">
        <v>2020</v>
      </c>
      <c r="D795">
        <v>7</v>
      </c>
      <c r="E795">
        <v>26</v>
      </c>
      <c r="F795" t="s">
        <v>32</v>
      </c>
      <c r="G795" t="s">
        <v>56</v>
      </c>
      <c r="I795" t="s">
        <v>21</v>
      </c>
      <c r="J795">
        <v>30</v>
      </c>
      <c r="K795" t="s">
        <v>47</v>
      </c>
      <c r="L795" t="s">
        <v>23</v>
      </c>
      <c r="M795">
        <v>1</v>
      </c>
      <c r="N795" s="3">
        <f t="shared" si="33"/>
        <v>16.700000000000003</v>
      </c>
    </row>
    <row r="796" spans="1:14" x14ac:dyDescent="0.25">
      <c r="A796" t="s">
        <v>19</v>
      </c>
      <c r="B796" s="1">
        <v>44038</v>
      </c>
      <c r="C796">
        <v>2020</v>
      </c>
      <c r="D796">
        <v>7</v>
      </c>
      <c r="E796">
        <v>26</v>
      </c>
      <c r="F796" t="s">
        <v>32</v>
      </c>
      <c r="G796" t="s">
        <v>56</v>
      </c>
      <c r="I796" t="s">
        <v>21</v>
      </c>
      <c r="J796">
        <v>30</v>
      </c>
      <c r="L796" t="s">
        <v>25</v>
      </c>
      <c r="M796">
        <v>1</v>
      </c>
      <c r="N796" s="3">
        <f t="shared" si="33"/>
        <v>16.700000000000003</v>
      </c>
    </row>
    <row r="797" spans="1:14" x14ac:dyDescent="0.25">
      <c r="A797" t="s">
        <v>19</v>
      </c>
      <c r="B797" s="1">
        <v>44038</v>
      </c>
      <c r="C797">
        <v>2020</v>
      </c>
      <c r="D797">
        <v>7</v>
      </c>
      <c r="E797">
        <v>26</v>
      </c>
      <c r="F797" t="s">
        <v>32</v>
      </c>
      <c r="G797" t="s">
        <v>56</v>
      </c>
      <c r="I797" t="s">
        <v>21</v>
      </c>
      <c r="J797">
        <v>28</v>
      </c>
      <c r="K797" t="s">
        <v>22</v>
      </c>
      <c r="L797" t="s">
        <v>23</v>
      </c>
      <c r="M797">
        <v>3</v>
      </c>
      <c r="N797" s="3">
        <f t="shared" si="33"/>
        <v>15.66</v>
      </c>
    </row>
    <row r="798" spans="1:14" x14ac:dyDescent="0.25">
      <c r="A798" t="s">
        <v>19</v>
      </c>
      <c r="B798" s="1">
        <v>44038</v>
      </c>
      <c r="C798">
        <v>2020</v>
      </c>
      <c r="D798">
        <v>7</v>
      </c>
      <c r="E798">
        <v>26</v>
      </c>
      <c r="F798" t="s">
        <v>32</v>
      </c>
      <c r="G798" t="s">
        <v>56</v>
      </c>
      <c r="I798" t="s">
        <v>21</v>
      </c>
      <c r="J798">
        <v>26</v>
      </c>
      <c r="K798" t="s">
        <v>22</v>
      </c>
      <c r="L798" t="s">
        <v>23</v>
      </c>
      <c r="M798">
        <v>1</v>
      </c>
      <c r="N798" s="3">
        <f t="shared" si="33"/>
        <v>14.62</v>
      </c>
    </row>
    <row r="799" spans="1:14" x14ac:dyDescent="0.25">
      <c r="A799" t="s">
        <v>19</v>
      </c>
      <c r="B799" s="1">
        <v>44038</v>
      </c>
      <c r="C799">
        <v>2020</v>
      </c>
      <c r="D799">
        <v>7</v>
      </c>
      <c r="E799">
        <v>26</v>
      </c>
      <c r="F799" t="s">
        <v>32</v>
      </c>
      <c r="G799" t="s">
        <v>56</v>
      </c>
      <c r="I799" t="s">
        <v>21</v>
      </c>
      <c r="J799">
        <v>24</v>
      </c>
      <c r="K799" t="s">
        <v>22</v>
      </c>
      <c r="L799" t="s">
        <v>23</v>
      </c>
      <c r="M799">
        <v>2</v>
      </c>
      <c r="N799" s="3">
        <f t="shared" si="33"/>
        <v>13.58</v>
      </c>
    </row>
    <row r="800" spans="1:14" x14ac:dyDescent="0.25">
      <c r="A800" t="s">
        <v>19</v>
      </c>
      <c r="B800" s="1">
        <v>44038</v>
      </c>
      <c r="C800">
        <v>2020</v>
      </c>
      <c r="D800">
        <v>7</v>
      </c>
      <c r="E800">
        <v>26</v>
      </c>
      <c r="F800" t="s">
        <v>32</v>
      </c>
      <c r="G800" t="s">
        <v>56</v>
      </c>
      <c r="I800" t="s">
        <v>21</v>
      </c>
      <c r="J800">
        <v>18</v>
      </c>
      <c r="K800" t="s">
        <v>22</v>
      </c>
      <c r="L800" t="s">
        <v>23</v>
      </c>
      <c r="M800">
        <v>2</v>
      </c>
      <c r="N800" s="3">
        <f t="shared" si="33"/>
        <v>10.459999999999999</v>
      </c>
    </row>
    <row r="801" spans="1:16" x14ac:dyDescent="0.25">
      <c r="A801" t="s">
        <v>19</v>
      </c>
      <c r="B801" s="1">
        <v>44038</v>
      </c>
      <c r="C801">
        <v>2020</v>
      </c>
      <c r="D801">
        <v>7</v>
      </c>
      <c r="E801">
        <v>26</v>
      </c>
      <c r="F801" t="s">
        <v>32</v>
      </c>
      <c r="G801" t="s">
        <v>56</v>
      </c>
      <c r="I801" t="s">
        <v>21</v>
      </c>
      <c r="J801">
        <v>18</v>
      </c>
      <c r="L801" t="s">
        <v>25</v>
      </c>
      <c r="M801">
        <v>1</v>
      </c>
      <c r="N801" s="3">
        <f t="shared" si="33"/>
        <v>10.459999999999999</v>
      </c>
    </row>
    <row r="802" spans="1:16" x14ac:dyDescent="0.25">
      <c r="A802" t="s">
        <v>19</v>
      </c>
      <c r="B802" s="1">
        <v>44038</v>
      </c>
      <c r="C802">
        <v>2020</v>
      </c>
      <c r="D802">
        <v>7</v>
      </c>
      <c r="E802">
        <v>26</v>
      </c>
      <c r="F802" t="s">
        <v>32</v>
      </c>
      <c r="G802" t="s">
        <v>56</v>
      </c>
      <c r="I802" t="s">
        <v>21</v>
      </c>
      <c r="J802">
        <v>16</v>
      </c>
      <c r="L802" t="s">
        <v>25</v>
      </c>
      <c r="M802">
        <v>7</v>
      </c>
      <c r="N802" s="3">
        <f t="shared" si="33"/>
        <v>9.42</v>
      </c>
    </row>
    <row r="803" spans="1:16" x14ac:dyDescent="0.25">
      <c r="A803" t="s">
        <v>19</v>
      </c>
      <c r="B803" s="1">
        <v>44038</v>
      </c>
      <c r="C803">
        <v>2020</v>
      </c>
      <c r="D803">
        <v>7</v>
      </c>
      <c r="E803">
        <v>26</v>
      </c>
      <c r="F803" t="s">
        <v>32</v>
      </c>
      <c r="G803" t="s">
        <v>56</v>
      </c>
      <c r="I803" t="s">
        <v>21</v>
      </c>
      <c r="J803">
        <v>16</v>
      </c>
      <c r="L803" t="s">
        <v>26</v>
      </c>
      <c r="M803">
        <v>2</v>
      </c>
      <c r="N803" s="3">
        <f t="shared" si="33"/>
        <v>9.42</v>
      </c>
    </row>
    <row r="804" spans="1:16" x14ac:dyDescent="0.25">
      <c r="A804" t="s">
        <v>19</v>
      </c>
      <c r="B804" s="1">
        <v>44038</v>
      </c>
      <c r="C804">
        <v>2020</v>
      </c>
      <c r="D804">
        <v>7</v>
      </c>
      <c r="E804">
        <v>26</v>
      </c>
      <c r="F804" t="s">
        <v>32</v>
      </c>
      <c r="G804" t="s">
        <v>56</v>
      </c>
      <c r="I804" t="s">
        <v>21</v>
      </c>
      <c r="J804">
        <v>14</v>
      </c>
      <c r="L804" t="s">
        <v>25</v>
      </c>
      <c r="M804">
        <v>11</v>
      </c>
      <c r="N804" s="3">
        <f t="shared" si="33"/>
        <v>8.3800000000000008</v>
      </c>
    </row>
    <row r="805" spans="1:16" x14ac:dyDescent="0.25">
      <c r="A805" t="s">
        <v>19</v>
      </c>
      <c r="B805" s="1">
        <v>44038</v>
      </c>
      <c r="C805">
        <v>2020</v>
      </c>
      <c r="D805">
        <v>7</v>
      </c>
      <c r="E805">
        <v>26</v>
      </c>
      <c r="F805" t="s">
        <v>32</v>
      </c>
      <c r="G805" t="s">
        <v>56</v>
      </c>
      <c r="I805" t="s">
        <v>21</v>
      </c>
      <c r="J805">
        <v>14</v>
      </c>
      <c r="L805" t="s">
        <v>26</v>
      </c>
      <c r="M805">
        <v>9</v>
      </c>
      <c r="N805" s="3">
        <f t="shared" si="33"/>
        <v>8.3800000000000008</v>
      </c>
    </row>
    <row r="806" spans="1:16" x14ac:dyDescent="0.25">
      <c r="A806" t="s">
        <v>19</v>
      </c>
      <c r="B806" s="1">
        <v>44038</v>
      </c>
      <c r="C806">
        <v>2020</v>
      </c>
      <c r="D806">
        <v>7</v>
      </c>
      <c r="E806">
        <v>26</v>
      </c>
      <c r="F806" t="s">
        <v>32</v>
      </c>
      <c r="G806" t="s">
        <v>56</v>
      </c>
      <c r="I806" t="s">
        <v>21</v>
      </c>
      <c r="J806">
        <v>12</v>
      </c>
      <c r="L806" t="s">
        <v>25</v>
      </c>
      <c r="M806">
        <v>3</v>
      </c>
      <c r="N806" s="3">
        <f t="shared" si="33"/>
        <v>7.34</v>
      </c>
    </row>
    <row r="807" spans="1:16" x14ac:dyDescent="0.25">
      <c r="A807" t="s">
        <v>19</v>
      </c>
      <c r="B807" s="1">
        <v>44038</v>
      </c>
      <c r="C807">
        <v>2020</v>
      </c>
      <c r="D807">
        <v>7</v>
      </c>
      <c r="E807">
        <v>26</v>
      </c>
      <c r="F807" t="s">
        <v>32</v>
      </c>
      <c r="G807" t="s">
        <v>56</v>
      </c>
      <c r="I807" t="s">
        <v>21</v>
      </c>
      <c r="J807">
        <v>12</v>
      </c>
      <c r="L807" t="s">
        <v>26</v>
      </c>
      <c r="M807">
        <v>13</v>
      </c>
      <c r="N807" s="3">
        <f t="shared" si="33"/>
        <v>7.34</v>
      </c>
    </row>
    <row r="808" spans="1:16" x14ac:dyDescent="0.25">
      <c r="A808" t="s">
        <v>19</v>
      </c>
      <c r="B808" s="1">
        <v>44038</v>
      </c>
      <c r="C808">
        <v>2020</v>
      </c>
      <c r="D808">
        <v>7</v>
      </c>
      <c r="E808">
        <v>26</v>
      </c>
      <c r="F808" t="s">
        <v>32</v>
      </c>
      <c r="G808" t="s">
        <v>56</v>
      </c>
      <c r="I808" t="s">
        <v>21</v>
      </c>
      <c r="J808">
        <v>10</v>
      </c>
      <c r="L808" t="s">
        <v>27</v>
      </c>
      <c r="M808">
        <v>132</v>
      </c>
      <c r="N808" s="3">
        <f t="shared" si="33"/>
        <v>6.3000000000000007</v>
      </c>
    </row>
    <row r="809" spans="1:16" x14ac:dyDescent="0.25">
      <c r="A809" t="s">
        <v>19</v>
      </c>
      <c r="B809" s="1">
        <v>44038</v>
      </c>
      <c r="C809">
        <v>2020</v>
      </c>
      <c r="D809">
        <v>7</v>
      </c>
      <c r="E809">
        <v>26</v>
      </c>
      <c r="F809" t="s">
        <v>32</v>
      </c>
      <c r="G809" t="s">
        <v>56</v>
      </c>
      <c r="I809" t="s">
        <v>21</v>
      </c>
      <c r="J809">
        <v>8</v>
      </c>
      <c r="L809" t="s">
        <v>27</v>
      </c>
      <c r="M809">
        <v>27</v>
      </c>
      <c r="N809" s="3">
        <f t="shared" si="33"/>
        <v>5.26</v>
      </c>
    </row>
    <row r="810" spans="1:16" x14ac:dyDescent="0.25">
      <c r="A810" t="s">
        <v>19</v>
      </c>
      <c r="B810" s="1">
        <v>44038</v>
      </c>
      <c r="C810">
        <v>2020</v>
      </c>
      <c r="D810">
        <v>7</v>
      </c>
      <c r="E810">
        <v>26</v>
      </c>
      <c r="F810" t="s">
        <v>32</v>
      </c>
      <c r="G810" t="s">
        <v>56</v>
      </c>
      <c r="I810" t="s">
        <v>21</v>
      </c>
      <c r="J810">
        <v>6</v>
      </c>
      <c r="L810" t="s">
        <v>27</v>
      </c>
      <c r="M810">
        <v>2</v>
      </c>
      <c r="N810" s="3">
        <f t="shared" si="33"/>
        <v>4.2200000000000006</v>
      </c>
    </row>
    <row r="811" spans="1:16" x14ac:dyDescent="0.25">
      <c r="A811" t="s">
        <v>19</v>
      </c>
      <c r="B811" s="1">
        <v>44038</v>
      </c>
      <c r="C811">
        <v>2020</v>
      </c>
      <c r="D811">
        <v>7</v>
      </c>
      <c r="E811">
        <v>26</v>
      </c>
      <c r="F811" t="s">
        <v>32</v>
      </c>
      <c r="G811" t="s">
        <v>56</v>
      </c>
      <c r="I811" t="s">
        <v>21</v>
      </c>
      <c r="J811">
        <v>6</v>
      </c>
      <c r="L811" t="s">
        <v>28</v>
      </c>
      <c r="M811">
        <v>5</v>
      </c>
      <c r="N811" s="3">
        <f t="shared" si="33"/>
        <v>4.2200000000000006</v>
      </c>
    </row>
    <row r="812" spans="1:16" x14ac:dyDescent="0.25">
      <c r="A812" t="s">
        <v>19</v>
      </c>
      <c r="B812" s="1">
        <v>44038</v>
      </c>
      <c r="C812">
        <v>2020</v>
      </c>
      <c r="D812">
        <v>7</v>
      </c>
      <c r="E812">
        <v>26</v>
      </c>
      <c r="F812" t="s">
        <v>32</v>
      </c>
      <c r="G812" t="s">
        <v>56</v>
      </c>
      <c r="I812" t="s">
        <v>21</v>
      </c>
      <c r="J812">
        <v>4</v>
      </c>
      <c r="L812" t="s">
        <v>28</v>
      </c>
      <c r="M812">
        <v>1</v>
      </c>
      <c r="N812" s="3">
        <f t="shared" si="33"/>
        <v>3.18</v>
      </c>
    </row>
    <row r="813" spans="1:16" x14ac:dyDescent="0.25">
      <c r="A813" t="s">
        <v>19</v>
      </c>
      <c r="B813" s="1">
        <v>44038</v>
      </c>
      <c r="C813">
        <v>2020</v>
      </c>
      <c r="D813">
        <v>7</v>
      </c>
      <c r="E813">
        <v>26</v>
      </c>
      <c r="F813" t="s">
        <v>32</v>
      </c>
      <c r="G813" t="s">
        <v>56</v>
      </c>
      <c r="I813" t="s">
        <v>21</v>
      </c>
      <c r="J813" t="s">
        <v>67</v>
      </c>
      <c r="L813" t="s">
        <v>52</v>
      </c>
      <c r="M813">
        <v>7</v>
      </c>
    </row>
    <row r="814" spans="1:16" x14ac:dyDescent="0.25">
      <c r="A814" t="s">
        <v>19</v>
      </c>
      <c r="B814" s="1">
        <v>44038</v>
      </c>
      <c r="C814">
        <v>2020</v>
      </c>
      <c r="D814">
        <v>7</v>
      </c>
      <c r="E814">
        <v>26</v>
      </c>
      <c r="F814" t="s">
        <v>32</v>
      </c>
      <c r="G814" t="s">
        <v>56</v>
      </c>
      <c r="I814" t="s">
        <v>70</v>
      </c>
      <c r="J814" t="s">
        <v>67</v>
      </c>
      <c r="M814">
        <v>2</v>
      </c>
      <c r="P814">
        <v>0.1991</v>
      </c>
    </row>
    <row r="815" spans="1:16" x14ac:dyDescent="0.25">
      <c r="A815" t="s">
        <v>42</v>
      </c>
      <c r="B815" s="1">
        <v>44119</v>
      </c>
      <c r="C815">
        <v>2020</v>
      </c>
      <c r="D815">
        <v>10</v>
      </c>
      <c r="E815">
        <v>15</v>
      </c>
      <c r="F815" t="s">
        <v>20</v>
      </c>
      <c r="G815" t="s">
        <v>56</v>
      </c>
      <c r="I815" t="s">
        <v>21</v>
      </c>
      <c r="J815">
        <v>30</v>
      </c>
      <c r="L815" t="s">
        <v>25</v>
      </c>
      <c r="M815">
        <v>1</v>
      </c>
      <c r="N815" s="3">
        <f t="shared" ref="N815:N855" si="34">(0.52*J815)+1.1</f>
        <v>16.700000000000003</v>
      </c>
    </row>
    <row r="816" spans="1:16" x14ac:dyDescent="0.25">
      <c r="A816" t="s">
        <v>42</v>
      </c>
      <c r="B816" s="1">
        <v>44119</v>
      </c>
      <c r="C816">
        <v>2020</v>
      </c>
      <c r="D816">
        <v>10</v>
      </c>
      <c r="E816">
        <v>15</v>
      </c>
      <c r="F816" t="s">
        <v>20</v>
      </c>
      <c r="G816" t="s">
        <v>56</v>
      </c>
      <c r="I816" t="s">
        <v>21</v>
      </c>
      <c r="J816">
        <v>28</v>
      </c>
      <c r="L816" t="s">
        <v>25</v>
      </c>
      <c r="M816">
        <v>2</v>
      </c>
      <c r="N816" s="3">
        <f t="shared" si="34"/>
        <v>15.66</v>
      </c>
    </row>
    <row r="817" spans="1:14" x14ac:dyDescent="0.25">
      <c r="A817" t="s">
        <v>42</v>
      </c>
      <c r="B817" s="1">
        <v>44119</v>
      </c>
      <c r="C817">
        <v>2020</v>
      </c>
      <c r="D817">
        <v>10</v>
      </c>
      <c r="E817">
        <v>15</v>
      </c>
      <c r="F817" t="s">
        <v>20</v>
      </c>
      <c r="G817" t="s">
        <v>56</v>
      </c>
      <c r="I817" t="s">
        <v>21</v>
      </c>
      <c r="J817">
        <v>26</v>
      </c>
      <c r="L817" t="s">
        <v>25</v>
      </c>
      <c r="M817">
        <v>2</v>
      </c>
      <c r="N817" s="3">
        <f t="shared" si="34"/>
        <v>14.62</v>
      </c>
    </row>
    <row r="818" spans="1:14" x14ac:dyDescent="0.25">
      <c r="A818" t="s">
        <v>42</v>
      </c>
      <c r="B818" s="1">
        <v>44119</v>
      </c>
      <c r="C818">
        <v>2020</v>
      </c>
      <c r="D818">
        <v>10</v>
      </c>
      <c r="E818">
        <v>15</v>
      </c>
      <c r="F818" t="s">
        <v>20</v>
      </c>
      <c r="G818" t="s">
        <v>56</v>
      </c>
      <c r="I818" t="s">
        <v>21</v>
      </c>
      <c r="J818">
        <v>24</v>
      </c>
      <c r="L818" t="s">
        <v>25</v>
      </c>
      <c r="M818">
        <v>4</v>
      </c>
      <c r="N818" s="3">
        <f t="shared" si="34"/>
        <v>13.58</v>
      </c>
    </row>
    <row r="819" spans="1:14" x14ac:dyDescent="0.25">
      <c r="A819" t="s">
        <v>42</v>
      </c>
      <c r="B819" s="1">
        <v>44119</v>
      </c>
      <c r="C819">
        <v>2020</v>
      </c>
      <c r="D819">
        <v>10</v>
      </c>
      <c r="E819">
        <v>15</v>
      </c>
      <c r="F819" t="s">
        <v>20</v>
      </c>
      <c r="G819" t="s">
        <v>56</v>
      </c>
      <c r="I819" t="s">
        <v>21</v>
      </c>
      <c r="J819">
        <v>22</v>
      </c>
      <c r="L819" t="s">
        <v>25</v>
      </c>
      <c r="M819">
        <v>5</v>
      </c>
      <c r="N819" s="3">
        <f t="shared" si="34"/>
        <v>12.540000000000001</v>
      </c>
    </row>
    <row r="820" spans="1:14" x14ac:dyDescent="0.25">
      <c r="A820" t="s">
        <v>42</v>
      </c>
      <c r="B820" s="1">
        <v>44119</v>
      </c>
      <c r="C820">
        <v>2020</v>
      </c>
      <c r="D820">
        <v>10</v>
      </c>
      <c r="E820">
        <v>15</v>
      </c>
      <c r="F820" t="s">
        <v>20</v>
      </c>
      <c r="G820" t="s">
        <v>56</v>
      </c>
      <c r="I820" t="s">
        <v>21</v>
      </c>
      <c r="J820">
        <v>22</v>
      </c>
      <c r="L820" t="s">
        <v>27</v>
      </c>
      <c r="M820">
        <v>2</v>
      </c>
      <c r="N820" s="3">
        <f t="shared" si="34"/>
        <v>12.540000000000001</v>
      </c>
    </row>
    <row r="821" spans="1:14" x14ac:dyDescent="0.25">
      <c r="A821" t="s">
        <v>42</v>
      </c>
      <c r="B821" s="1">
        <v>44119</v>
      </c>
      <c r="C821">
        <v>2020</v>
      </c>
      <c r="D821">
        <v>10</v>
      </c>
      <c r="E821">
        <v>15</v>
      </c>
      <c r="F821" t="s">
        <v>20</v>
      </c>
      <c r="G821" t="s">
        <v>56</v>
      </c>
      <c r="I821" t="s">
        <v>21</v>
      </c>
      <c r="J821">
        <v>20</v>
      </c>
      <c r="L821" t="s">
        <v>25</v>
      </c>
      <c r="M821">
        <v>3</v>
      </c>
      <c r="N821" s="3">
        <f t="shared" si="34"/>
        <v>11.5</v>
      </c>
    </row>
    <row r="822" spans="1:14" x14ac:dyDescent="0.25">
      <c r="A822" t="s">
        <v>42</v>
      </c>
      <c r="B822" s="1">
        <v>44119</v>
      </c>
      <c r="C822">
        <v>2020</v>
      </c>
      <c r="D822">
        <v>10</v>
      </c>
      <c r="E822">
        <v>15</v>
      </c>
      <c r="F822" t="s">
        <v>20</v>
      </c>
      <c r="G822" t="s">
        <v>56</v>
      </c>
      <c r="I822" t="s">
        <v>21</v>
      </c>
      <c r="J822">
        <v>18</v>
      </c>
      <c r="L822" t="s">
        <v>26</v>
      </c>
      <c r="M822">
        <v>4</v>
      </c>
      <c r="N822" s="3">
        <f t="shared" si="34"/>
        <v>10.459999999999999</v>
      </c>
    </row>
    <row r="823" spans="1:14" x14ac:dyDescent="0.25">
      <c r="A823" t="s">
        <v>42</v>
      </c>
      <c r="B823" s="1">
        <v>44119</v>
      </c>
      <c r="C823">
        <v>2020</v>
      </c>
      <c r="D823">
        <v>10</v>
      </c>
      <c r="E823">
        <v>15</v>
      </c>
      <c r="F823" t="s">
        <v>20</v>
      </c>
      <c r="G823" t="s">
        <v>56</v>
      </c>
      <c r="I823" t="s">
        <v>21</v>
      </c>
      <c r="J823">
        <v>16</v>
      </c>
      <c r="L823" t="s">
        <v>26</v>
      </c>
      <c r="M823">
        <v>11</v>
      </c>
      <c r="N823" s="3">
        <f t="shared" si="34"/>
        <v>9.42</v>
      </c>
    </row>
    <row r="824" spans="1:14" x14ac:dyDescent="0.25">
      <c r="A824" t="s">
        <v>42</v>
      </c>
      <c r="B824" s="1">
        <v>44119</v>
      </c>
      <c r="C824">
        <v>2020</v>
      </c>
      <c r="D824">
        <v>10</v>
      </c>
      <c r="E824">
        <v>15</v>
      </c>
      <c r="F824" t="s">
        <v>20</v>
      </c>
      <c r="G824" t="s">
        <v>56</v>
      </c>
      <c r="I824" t="s">
        <v>21</v>
      </c>
      <c r="J824">
        <v>14</v>
      </c>
      <c r="L824" t="s">
        <v>26</v>
      </c>
      <c r="M824">
        <v>4</v>
      </c>
      <c r="N824" s="3">
        <f t="shared" si="34"/>
        <v>8.3800000000000008</v>
      </c>
    </row>
    <row r="825" spans="1:14" x14ac:dyDescent="0.25">
      <c r="A825" t="s">
        <v>42</v>
      </c>
      <c r="B825" s="1">
        <v>44119</v>
      </c>
      <c r="C825">
        <v>2020</v>
      </c>
      <c r="D825">
        <v>10</v>
      </c>
      <c r="E825">
        <v>15</v>
      </c>
      <c r="F825" t="s">
        <v>20</v>
      </c>
      <c r="G825" t="s">
        <v>56</v>
      </c>
      <c r="I825" t="s">
        <v>21</v>
      </c>
      <c r="J825">
        <v>12</v>
      </c>
      <c r="L825" t="s">
        <v>25</v>
      </c>
      <c r="M825">
        <v>1</v>
      </c>
      <c r="N825" s="3">
        <f t="shared" si="34"/>
        <v>7.34</v>
      </c>
    </row>
    <row r="826" spans="1:14" x14ac:dyDescent="0.25">
      <c r="A826" t="s">
        <v>42</v>
      </c>
      <c r="B826" s="1">
        <v>44119</v>
      </c>
      <c r="C826">
        <v>2020</v>
      </c>
      <c r="D826">
        <v>10</v>
      </c>
      <c r="E826">
        <v>15</v>
      </c>
      <c r="F826" t="s">
        <v>20</v>
      </c>
      <c r="G826" t="s">
        <v>56</v>
      </c>
      <c r="I826" t="s">
        <v>21</v>
      </c>
      <c r="J826">
        <v>12</v>
      </c>
      <c r="L826" t="s">
        <v>26</v>
      </c>
      <c r="M826">
        <v>3</v>
      </c>
      <c r="N826" s="3">
        <f t="shared" si="34"/>
        <v>7.34</v>
      </c>
    </row>
    <row r="827" spans="1:14" x14ac:dyDescent="0.25">
      <c r="A827" t="s">
        <v>42</v>
      </c>
      <c r="B827" s="1">
        <v>44119</v>
      </c>
      <c r="C827">
        <v>2020</v>
      </c>
      <c r="D827">
        <v>10</v>
      </c>
      <c r="E827">
        <v>15</v>
      </c>
      <c r="F827" t="s">
        <v>20</v>
      </c>
      <c r="G827" t="s">
        <v>56</v>
      </c>
      <c r="I827" t="s">
        <v>21</v>
      </c>
      <c r="J827">
        <v>10</v>
      </c>
      <c r="L827" t="s">
        <v>27</v>
      </c>
      <c r="M827">
        <v>31</v>
      </c>
      <c r="N827" s="3">
        <f t="shared" si="34"/>
        <v>6.3000000000000007</v>
      </c>
    </row>
    <row r="828" spans="1:14" x14ac:dyDescent="0.25">
      <c r="A828" t="s">
        <v>42</v>
      </c>
      <c r="B828" s="1">
        <v>44119</v>
      </c>
      <c r="C828">
        <v>2020</v>
      </c>
      <c r="D828">
        <v>10</v>
      </c>
      <c r="E828">
        <v>15</v>
      </c>
      <c r="F828" t="s">
        <v>20</v>
      </c>
      <c r="G828" t="s">
        <v>56</v>
      </c>
      <c r="I828" t="s">
        <v>21</v>
      </c>
      <c r="J828">
        <v>8</v>
      </c>
      <c r="L828" t="s">
        <v>27</v>
      </c>
      <c r="M828">
        <v>51</v>
      </c>
      <c r="N828" s="3">
        <f t="shared" si="34"/>
        <v>5.26</v>
      </c>
    </row>
    <row r="829" spans="1:14" x14ac:dyDescent="0.25">
      <c r="A829" t="s">
        <v>42</v>
      </c>
      <c r="B829" s="1">
        <v>44119</v>
      </c>
      <c r="C829">
        <v>2020</v>
      </c>
      <c r="D829">
        <v>10</v>
      </c>
      <c r="E829">
        <v>15</v>
      </c>
      <c r="F829" t="s">
        <v>20</v>
      </c>
      <c r="G829" t="s">
        <v>56</v>
      </c>
      <c r="I829" t="s">
        <v>21</v>
      </c>
      <c r="J829">
        <v>6</v>
      </c>
      <c r="L829" t="s">
        <v>27</v>
      </c>
      <c r="M829">
        <v>49</v>
      </c>
      <c r="N829" s="3">
        <f t="shared" si="34"/>
        <v>4.2200000000000006</v>
      </c>
    </row>
    <row r="830" spans="1:14" x14ac:dyDescent="0.25">
      <c r="A830" t="s">
        <v>42</v>
      </c>
      <c r="B830" s="1">
        <v>44119</v>
      </c>
      <c r="C830">
        <v>2020</v>
      </c>
      <c r="D830">
        <v>10</v>
      </c>
      <c r="E830">
        <v>15</v>
      </c>
      <c r="F830" t="s">
        <v>20</v>
      </c>
      <c r="G830" t="s">
        <v>56</v>
      </c>
      <c r="I830" t="s">
        <v>21</v>
      </c>
      <c r="J830">
        <v>6</v>
      </c>
      <c r="L830" t="s">
        <v>28</v>
      </c>
      <c r="M830">
        <v>4</v>
      </c>
      <c r="N830" s="3">
        <f t="shared" si="34"/>
        <v>4.2200000000000006</v>
      </c>
    </row>
    <row r="831" spans="1:14" x14ac:dyDescent="0.25">
      <c r="A831" t="s">
        <v>42</v>
      </c>
      <c r="B831" s="1">
        <v>44119</v>
      </c>
      <c r="C831">
        <v>2020</v>
      </c>
      <c r="D831">
        <v>10</v>
      </c>
      <c r="E831">
        <v>15</v>
      </c>
      <c r="F831" t="s">
        <v>20</v>
      </c>
      <c r="G831" t="s">
        <v>56</v>
      </c>
      <c r="I831" t="s">
        <v>21</v>
      </c>
      <c r="J831">
        <v>4</v>
      </c>
      <c r="L831" t="s">
        <v>27</v>
      </c>
      <c r="M831">
        <v>5</v>
      </c>
      <c r="N831" s="3">
        <f t="shared" si="34"/>
        <v>3.18</v>
      </c>
    </row>
    <row r="832" spans="1:14" x14ac:dyDescent="0.25">
      <c r="A832" t="s">
        <v>42</v>
      </c>
      <c r="B832" s="1">
        <v>44119</v>
      </c>
      <c r="C832">
        <v>2020</v>
      </c>
      <c r="D832">
        <v>10</v>
      </c>
      <c r="E832">
        <v>15</v>
      </c>
      <c r="F832" t="s">
        <v>20</v>
      </c>
      <c r="G832" t="s">
        <v>56</v>
      </c>
      <c r="I832" t="s">
        <v>21</v>
      </c>
      <c r="J832">
        <v>4</v>
      </c>
      <c r="L832" t="s">
        <v>28</v>
      </c>
      <c r="M832">
        <v>6</v>
      </c>
      <c r="N832" s="3">
        <f t="shared" si="34"/>
        <v>3.18</v>
      </c>
    </row>
    <row r="833" spans="1:14" x14ac:dyDescent="0.25">
      <c r="A833" t="s">
        <v>42</v>
      </c>
      <c r="B833" s="1">
        <v>44119</v>
      </c>
      <c r="C833">
        <v>2020</v>
      </c>
      <c r="D833">
        <v>10</v>
      </c>
      <c r="E833">
        <v>15</v>
      </c>
      <c r="F833" t="s">
        <v>30</v>
      </c>
      <c r="G833" t="s">
        <v>56</v>
      </c>
      <c r="I833" t="s">
        <v>21</v>
      </c>
      <c r="J833">
        <v>36</v>
      </c>
      <c r="L833" t="s">
        <v>25</v>
      </c>
      <c r="M833">
        <v>1</v>
      </c>
      <c r="N833" s="3">
        <f t="shared" si="34"/>
        <v>19.82</v>
      </c>
    </row>
    <row r="834" spans="1:14" x14ac:dyDescent="0.25">
      <c r="A834" t="s">
        <v>42</v>
      </c>
      <c r="B834" s="1">
        <v>44119</v>
      </c>
      <c r="C834">
        <v>2020</v>
      </c>
      <c r="D834">
        <v>10</v>
      </c>
      <c r="E834">
        <v>15</v>
      </c>
      <c r="F834" t="s">
        <v>30</v>
      </c>
      <c r="G834" t="s">
        <v>56</v>
      </c>
      <c r="I834" t="s">
        <v>21</v>
      </c>
      <c r="J834">
        <v>34</v>
      </c>
      <c r="L834" t="s">
        <v>25</v>
      </c>
      <c r="M834">
        <v>1</v>
      </c>
      <c r="N834" s="3">
        <f t="shared" si="34"/>
        <v>18.78</v>
      </c>
    </row>
    <row r="835" spans="1:14" x14ac:dyDescent="0.25">
      <c r="A835" t="s">
        <v>42</v>
      </c>
      <c r="B835" s="1">
        <v>44119</v>
      </c>
      <c r="C835">
        <v>2020</v>
      </c>
      <c r="D835">
        <v>10</v>
      </c>
      <c r="E835">
        <v>15</v>
      </c>
      <c r="F835" t="s">
        <v>30</v>
      </c>
      <c r="G835" t="s">
        <v>56</v>
      </c>
      <c r="I835" t="s">
        <v>21</v>
      </c>
      <c r="J835">
        <v>32</v>
      </c>
      <c r="L835" t="s">
        <v>25</v>
      </c>
      <c r="M835">
        <v>2</v>
      </c>
      <c r="N835" s="3">
        <f t="shared" si="34"/>
        <v>17.740000000000002</v>
      </c>
    </row>
    <row r="836" spans="1:14" x14ac:dyDescent="0.25">
      <c r="A836" t="s">
        <v>42</v>
      </c>
      <c r="B836" s="1">
        <v>44119</v>
      </c>
      <c r="C836">
        <v>2020</v>
      </c>
      <c r="D836">
        <v>10</v>
      </c>
      <c r="E836">
        <v>15</v>
      </c>
      <c r="F836" t="s">
        <v>30</v>
      </c>
      <c r="G836" t="s">
        <v>56</v>
      </c>
      <c r="I836" t="s">
        <v>21</v>
      </c>
      <c r="J836">
        <v>30</v>
      </c>
      <c r="L836" t="s">
        <v>25</v>
      </c>
      <c r="M836">
        <v>1</v>
      </c>
      <c r="N836" s="3">
        <f t="shared" si="34"/>
        <v>16.700000000000003</v>
      </c>
    </row>
    <row r="837" spans="1:14" x14ac:dyDescent="0.25">
      <c r="A837" t="s">
        <v>42</v>
      </c>
      <c r="B837" s="1">
        <v>44119</v>
      </c>
      <c r="C837">
        <v>2020</v>
      </c>
      <c r="D837">
        <v>10</v>
      </c>
      <c r="E837">
        <v>15</v>
      </c>
      <c r="F837" t="s">
        <v>30</v>
      </c>
      <c r="G837" t="s">
        <v>56</v>
      </c>
      <c r="I837" t="s">
        <v>21</v>
      </c>
      <c r="J837">
        <v>28</v>
      </c>
      <c r="L837" t="s">
        <v>25</v>
      </c>
      <c r="M837">
        <v>3</v>
      </c>
      <c r="N837" s="3">
        <f t="shared" si="34"/>
        <v>15.66</v>
      </c>
    </row>
    <row r="838" spans="1:14" x14ac:dyDescent="0.25">
      <c r="A838" t="s">
        <v>42</v>
      </c>
      <c r="B838" s="1">
        <v>44119</v>
      </c>
      <c r="C838">
        <v>2020</v>
      </c>
      <c r="D838">
        <v>10</v>
      </c>
      <c r="E838">
        <v>15</v>
      </c>
      <c r="F838" t="s">
        <v>30</v>
      </c>
      <c r="G838" t="s">
        <v>56</v>
      </c>
      <c r="I838" t="s">
        <v>21</v>
      </c>
      <c r="J838">
        <v>26</v>
      </c>
      <c r="L838" t="s">
        <v>25</v>
      </c>
      <c r="M838">
        <v>4</v>
      </c>
      <c r="N838" s="3">
        <f t="shared" si="34"/>
        <v>14.62</v>
      </c>
    </row>
    <row r="839" spans="1:14" x14ac:dyDescent="0.25">
      <c r="A839" t="s">
        <v>42</v>
      </c>
      <c r="B839" s="1">
        <v>44119</v>
      </c>
      <c r="C839">
        <v>2020</v>
      </c>
      <c r="D839">
        <v>10</v>
      </c>
      <c r="E839">
        <v>15</v>
      </c>
      <c r="F839" t="s">
        <v>30</v>
      </c>
      <c r="G839" t="s">
        <v>56</v>
      </c>
      <c r="I839" t="s">
        <v>21</v>
      </c>
      <c r="J839">
        <v>24</v>
      </c>
      <c r="L839" t="s">
        <v>25</v>
      </c>
      <c r="M839">
        <v>6</v>
      </c>
      <c r="N839" s="3">
        <f t="shared" si="34"/>
        <v>13.58</v>
      </c>
    </row>
    <row r="840" spans="1:14" x14ac:dyDescent="0.25">
      <c r="A840" t="s">
        <v>42</v>
      </c>
      <c r="B840" s="1">
        <v>44119</v>
      </c>
      <c r="C840">
        <v>2020</v>
      </c>
      <c r="D840">
        <v>10</v>
      </c>
      <c r="E840">
        <v>15</v>
      </c>
      <c r="F840" t="s">
        <v>30</v>
      </c>
      <c r="G840" t="s">
        <v>56</v>
      </c>
      <c r="I840" t="s">
        <v>21</v>
      </c>
      <c r="J840">
        <v>22</v>
      </c>
      <c r="L840" t="s">
        <v>25</v>
      </c>
      <c r="M840">
        <v>1</v>
      </c>
      <c r="N840" s="3">
        <f t="shared" si="34"/>
        <v>12.540000000000001</v>
      </c>
    </row>
    <row r="841" spans="1:14" x14ac:dyDescent="0.25">
      <c r="A841" t="s">
        <v>42</v>
      </c>
      <c r="B841" s="1">
        <v>44119</v>
      </c>
      <c r="C841">
        <v>2020</v>
      </c>
      <c r="D841">
        <v>10</v>
      </c>
      <c r="E841">
        <v>15</v>
      </c>
      <c r="F841" t="s">
        <v>30</v>
      </c>
      <c r="G841" t="s">
        <v>56</v>
      </c>
      <c r="I841" t="s">
        <v>21</v>
      </c>
      <c r="J841">
        <v>20</v>
      </c>
      <c r="L841" t="s">
        <v>25</v>
      </c>
      <c r="M841">
        <v>2</v>
      </c>
      <c r="N841" s="3">
        <f t="shared" si="34"/>
        <v>11.5</v>
      </c>
    </row>
    <row r="842" spans="1:14" x14ac:dyDescent="0.25">
      <c r="A842" t="s">
        <v>42</v>
      </c>
      <c r="B842" s="1">
        <v>44119</v>
      </c>
      <c r="C842">
        <v>2020</v>
      </c>
      <c r="D842">
        <v>10</v>
      </c>
      <c r="E842">
        <v>15</v>
      </c>
      <c r="F842" t="s">
        <v>30</v>
      </c>
      <c r="G842" t="s">
        <v>56</v>
      </c>
      <c r="I842" t="s">
        <v>21</v>
      </c>
      <c r="J842">
        <v>20</v>
      </c>
      <c r="L842" t="s">
        <v>26</v>
      </c>
      <c r="M842">
        <v>1</v>
      </c>
      <c r="N842" s="3">
        <f t="shared" si="34"/>
        <v>11.5</v>
      </c>
    </row>
    <row r="843" spans="1:14" x14ac:dyDescent="0.25">
      <c r="A843" t="s">
        <v>42</v>
      </c>
      <c r="B843" s="1">
        <v>44119</v>
      </c>
      <c r="C843">
        <v>2020</v>
      </c>
      <c r="D843">
        <v>10</v>
      </c>
      <c r="E843">
        <v>15</v>
      </c>
      <c r="F843" t="s">
        <v>30</v>
      </c>
      <c r="G843" t="s">
        <v>56</v>
      </c>
      <c r="I843" t="s">
        <v>21</v>
      </c>
      <c r="J843">
        <v>18</v>
      </c>
      <c r="L843" t="s">
        <v>25</v>
      </c>
      <c r="M843">
        <v>1</v>
      </c>
      <c r="N843" s="3">
        <f t="shared" si="34"/>
        <v>10.459999999999999</v>
      </c>
    </row>
    <row r="844" spans="1:14" x14ac:dyDescent="0.25">
      <c r="A844" t="s">
        <v>42</v>
      </c>
      <c r="B844" s="1">
        <v>44119</v>
      </c>
      <c r="C844">
        <v>2020</v>
      </c>
      <c r="D844">
        <v>10</v>
      </c>
      <c r="E844">
        <v>15</v>
      </c>
      <c r="F844" t="s">
        <v>30</v>
      </c>
      <c r="G844" t="s">
        <v>56</v>
      </c>
      <c r="I844" t="s">
        <v>21</v>
      </c>
      <c r="J844">
        <v>18</v>
      </c>
      <c r="L844" t="s">
        <v>26</v>
      </c>
      <c r="M844">
        <v>4</v>
      </c>
      <c r="N844" s="3">
        <f t="shared" si="34"/>
        <v>10.459999999999999</v>
      </c>
    </row>
    <row r="845" spans="1:14" x14ac:dyDescent="0.25">
      <c r="A845" t="s">
        <v>42</v>
      </c>
      <c r="B845" s="1">
        <v>44119</v>
      </c>
      <c r="C845">
        <v>2020</v>
      </c>
      <c r="D845">
        <v>10</v>
      </c>
      <c r="E845">
        <v>15</v>
      </c>
      <c r="F845" t="s">
        <v>30</v>
      </c>
      <c r="G845" t="s">
        <v>56</v>
      </c>
      <c r="I845" t="s">
        <v>21</v>
      </c>
      <c r="J845">
        <v>16</v>
      </c>
      <c r="L845" t="s">
        <v>25</v>
      </c>
      <c r="M845">
        <v>3</v>
      </c>
      <c r="N845" s="3">
        <f t="shared" si="34"/>
        <v>9.42</v>
      </c>
    </row>
    <row r="846" spans="1:14" x14ac:dyDescent="0.25">
      <c r="A846" t="s">
        <v>42</v>
      </c>
      <c r="B846" s="1">
        <v>44119</v>
      </c>
      <c r="C846">
        <v>2020</v>
      </c>
      <c r="D846">
        <v>10</v>
      </c>
      <c r="E846">
        <v>15</v>
      </c>
      <c r="F846" t="s">
        <v>30</v>
      </c>
      <c r="G846" t="s">
        <v>56</v>
      </c>
      <c r="I846" t="s">
        <v>21</v>
      </c>
      <c r="J846">
        <v>16</v>
      </c>
      <c r="L846" t="s">
        <v>26</v>
      </c>
      <c r="M846">
        <v>8</v>
      </c>
      <c r="N846" s="3">
        <f t="shared" si="34"/>
        <v>9.42</v>
      </c>
    </row>
    <row r="847" spans="1:14" x14ac:dyDescent="0.25">
      <c r="A847" t="s">
        <v>42</v>
      </c>
      <c r="B847" s="1">
        <v>44119</v>
      </c>
      <c r="C847">
        <v>2020</v>
      </c>
      <c r="D847">
        <v>10</v>
      </c>
      <c r="E847">
        <v>15</v>
      </c>
      <c r="F847" t="s">
        <v>30</v>
      </c>
      <c r="G847" t="s">
        <v>56</v>
      </c>
      <c r="I847" t="s">
        <v>21</v>
      </c>
      <c r="J847">
        <v>14</v>
      </c>
      <c r="L847" t="s">
        <v>25</v>
      </c>
      <c r="M847">
        <v>2</v>
      </c>
      <c r="N847" s="3">
        <f t="shared" si="34"/>
        <v>8.3800000000000008</v>
      </c>
    </row>
    <row r="848" spans="1:14" x14ac:dyDescent="0.25">
      <c r="A848" t="s">
        <v>42</v>
      </c>
      <c r="B848" s="1">
        <v>44119</v>
      </c>
      <c r="C848">
        <v>2020</v>
      </c>
      <c r="D848">
        <v>10</v>
      </c>
      <c r="E848">
        <v>15</v>
      </c>
      <c r="F848" t="s">
        <v>30</v>
      </c>
      <c r="G848" t="s">
        <v>56</v>
      </c>
      <c r="I848" t="s">
        <v>21</v>
      </c>
      <c r="J848">
        <v>14</v>
      </c>
      <c r="L848" t="s">
        <v>26</v>
      </c>
      <c r="M848">
        <v>5</v>
      </c>
      <c r="N848" s="3">
        <f t="shared" si="34"/>
        <v>8.3800000000000008</v>
      </c>
    </row>
    <row r="849" spans="1:16" x14ac:dyDescent="0.25">
      <c r="A849" t="s">
        <v>42</v>
      </c>
      <c r="B849" s="1">
        <v>44119</v>
      </c>
      <c r="C849">
        <v>2020</v>
      </c>
      <c r="D849">
        <v>10</v>
      </c>
      <c r="E849">
        <v>15</v>
      </c>
      <c r="F849" t="s">
        <v>30</v>
      </c>
      <c r="G849" t="s">
        <v>56</v>
      </c>
      <c r="I849" t="s">
        <v>21</v>
      </c>
      <c r="J849">
        <v>12</v>
      </c>
      <c r="L849" t="s">
        <v>26</v>
      </c>
      <c r="M849">
        <v>4</v>
      </c>
      <c r="N849" s="3">
        <f t="shared" si="34"/>
        <v>7.34</v>
      </c>
    </row>
    <row r="850" spans="1:16" x14ac:dyDescent="0.25">
      <c r="A850" t="s">
        <v>42</v>
      </c>
      <c r="B850" s="1">
        <v>44119</v>
      </c>
      <c r="C850">
        <v>2020</v>
      </c>
      <c r="D850">
        <v>10</v>
      </c>
      <c r="E850">
        <v>15</v>
      </c>
      <c r="F850" t="s">
        <v>30</v>
      </c>
      <c r="G850" t="s">
        <v>56</v>
      </c>
      <c r="I850" t="s">
        <v>21</v>
      </c>
      <c r="J850">
        <v>10</v>
      </c>
      <c r="L850" t="s">
        <v>27</v>
      </c>
      <c r="M850">
        <v>29</v>
      </c>
      <c r="N850" s="3">
        <f t="shared" si="34"/>
        <v>6.3000000000000007</v>
      </c>
    </row>
    <row r="851" spans="1:16" x14ac:dyDescent="0.25">
      <c r="A851" t="s">
        <v>42</v>
      </c>
      <c r="B851" s="1">
        <v>44119</v>
      </c>
      <c r="C851">
        <v>2020</v>
      </c>
      <c r="D851">
        <v>10</v>
      </c>
      <c r="E851">
        <v>15</v>
      </c>
      <c r="F851" t="s">
        <v>30</v>
      </c>
      <c r="G851" t="s">
        <v>56</v>
      </c>
      <c r="I851" t="s">
        <v>21</v>
      </c>
      <c r="J851">
        <v>8</v>
      </c>
      <c r="L851" t="s">
        <v>27</v>
      </c>
      <c r="M851">
        <v>32</v>
      </c>
      <c r="N851" s="3">
        <f t="shared" si="34"/>
        <v>5.26</v>
      </c>
    </row>
    <row r="852" spans="1:16" x14ac:dyDescent="0.25">
      <c r="A852" t="s">
        <v>42</v>
      </c>
      <c r="B852" s="1">
        <v>44119</v>
      </c>
      <c r="C852">
        <v>2020</v>
      </c>
      <c r="D852">
        <v>10</v>
      </c>
      <c r="E852">
        <v>15</v>
      </c>
      <c r="F852" t="s">
        <v>30</v>
      </c>
      <c r="G852" t="s">
        <v>56</v>
      </c>
      <c r="I852" t="s">
        <v>21</v>
      </c>
      <c r="J852">
        <v>6</v>
      </c>
      <c r="L852" t="s">
        <v>27</v>
      </c>
      <c r="M852">
        <v>32</v>
      </c>
      <c r="N852" s="3">
        <f t="shared" si="34"/>
        <v>4.2200000000000006</v>
      </c>
    </row>
    <row r="853" spans="1:16" x14ac:dyDescent="0.25">
      <c r="A853" t="s">
        <v>42</v>
      </c>
      <c r="B853" s="1">
        <v>44119</v>
      </c>
      <c r="C853">
        <v>2020</v>
      </c>
      <c r="D853">
        <v>10</v>
      </c>
      <c r="E853">
        <v>15</v>
      </c>
      <c r="F853" t="s">
        <v>30</v>
      </c>
      <c r="G853" t="s">
        <v>56</v>
      </c>
      <c r="I853" t="s">
        <v>21</v>
      </c>
      <c r="J853">
        <v>6</v>
      </c>
      <c r="L853" t="s">
        <v>28</v>
      </c>
      <c r="M853">
        <v>1</v>
      </c>
      <c r="N853" s="3">
        <f t="shared" si="34"/>
        <v>4.2200000000000006</v>
      </c>
    </row>
    <row r="854" spans="1:16" x14ac:dyDescent="0.25">
      <c r="A854" t="s">
        <v>42</v>
      </c>
      <c r="B854" s="1">
        <v>44119</v>
      </c>
      <c r="C854">
        <v>2020</v>
      </c>
      <c r="D854">
        <v>10</v>
      </c>
      <c r="E854">
        <v>15</v>
      </c>
      <c r="F854" t="s">
        <v>30</v>
      </c>
      <c r="G854" t="s">
        <v>56</v>
      </c>
      <c r="I854" t="s">
        <v>21</v>
      </c>
      <c r="J854">
        <v>4</v>
      </c>
      <c r="L854" t="s">
        <v>27</v>
      </c>
      <c r="M854">
        <v>4</v>
      </c>
      <c r="N854" s="3">
        <f t="shared" si="34"/>
        <v>3.18</v>
      </c>
    </row>
    <row r="855" spans="1:16" x14ac:dyDescent="0.25">
      <c r="A855" t="s">
        <v>42</v>
      </c>
      <c r="B855" s="1">
        <v>44119</v>
      </c>
      <c r="C855">
        <v>2020</v>
      </c>
      <c r="D855">
        <v>10</v>
      </c>
      <c r="E855">
        <v>15</v>
      </c>
      <c r="F855" t="s">
        <v>30</v>
      </c>
      <c r="G855" t="s">
        <v>56</v>
      </c>
      <c r="I855" t="s">
        <v>21</v>
      </c>
      <c r="J855">
        <v>4</v>
      </c>
      <c r="L855" t="s">
        <v>28</v>
      </c>
      <c r="M855">
        <v>2</v>
      </c>
      <c r="N855" s="3">
        <f t="shared" si="34"/>
        <v>3.18</v>
      </c>
    </row>
    <row r="856" spans="1:16" x14ac:dyDescent="0.25">
      <c r="A856" t="s">
        <v>42</v>
      </c>
      <c r="B856" s="1">
        <v>44119</v>
      </c>
      <c r="C856">
        <v>2020</v>
      </c>
      <c r="D856">
        <v>10</v>
      </c>
      <c r="E856">
        <v>15</v>
      </c>
      <c r="F856" t="s">
        <v>30</v>
      </c>
      <c r="G856" t="s">
        <v>56</v>
      </c>
      <c r="I856" t="s">
        <v>21</v>
      </c>
      <c r="J856" t="s">
        <v>67</v>
      </c>
      <c r="L856" t="s">
        <v>52</v>
      </c>
      <c r="M856">
        <v>2</v>
      </c>
    </row>
    <row r="857" spans="1:16" x14ac:dyDescent="0.25">
      <c r="A857" t="s">
        <v>42</v>
      </c>
      <c r="B857" s="1">
        <v>44119</v>
      </c>
      <c r="C857">
        <v>2020</v>
      </c>
      <c r="D857">
        <v>10</v>
      </c>
      <c r="E857">
        <v>15</v>
      </c>
      <c r="F857" t="s">
        <v>30</v>
      </c>
      <c r="G857" t="s">
        <v>56</v>
      </c>
      <c r="I857" t="s">
        <v>34</v>
      </c>
      <c r="J857" t="s">
        <v>67</v>
      </c>
      <c r="M857">
        <v>1</v>
      </c>
    </row>
    <row r="858" spans="1:16" x14ac:dyDescent="0.25">
      <c r="A858" t="s">
        <v>42</v>
      </c>
      <c r="B858" s="1">
        <v>44119</v>
      </c>
      <c r="C858">
        <v>2020</v>
      </c>
      <c r="D858">
        <v>10</v>
      </c>
      <c r="E858">
        <v>15</v>
      </c>
      <c r="F858" t="s">
        <v>30</v>
      </c>
      <c r="G858" t="s">
        <v>56</v>
      </c>
      <c r="I858" t="s">
        <v>36</v>
      </c>
      <c r="J858" t="s">
        <v>67</v>
      </c>
      <c r="L858" t="s">
        <v>52</v>
      </c>
      <c r="M858">
        <v>1</v>
      </c>
      <c r="P858">
        <v>0.15229999999999999</v>
      </c>
    </row>
    <row r="859" spans="1:16" x14ac:dyDescent="0.25">
      <c r="A859" t="s">
        <v>42</v>
      </c>
      <c r="B859" s="1">
        <v>44119</v>
      </c>
      <c r="C859">
        <v>2020</v>
      </c>
      <c r="D859">
        <v>10</v>
      </c>
      <c r="E859">
        <v>15</v>
      </c>
      <c r="F859" t="s">
        <v>20</v>
      </c>
      <c r="G859" t="s">
        <v>56</v>
      </c>
      <c r="I859" t="s">
        <v>36</v>
      </c>
      <c r="J859" t="s">
        <v>67</v>
      </c>
      <c r="M859">
        <v>1</v>
      </c>
      <c r="P859">
        <v>0.159</v>
      </c>
    </row>
    <row r="860" spans="1:16" x14ac:dyDescent="0.25">
      <c r="A860" t="s">
        <v>42</v>
      </c>
      <c r="B860" s="1">
        <v>44119</v>
      </c>
      <c r="C860">
        <v>2020</v>
      </c>
      <c r="D860">
        <v>10</v>
      </c>
      <c r="E860">
        <v>15</v>
      </c>
      <c r="F860" t="s">
        <v>20</v>
      </c>
      <c r="G860" t="s">
        <v>56</v>
      </c>
      <c r="I860" t="s">
        <v>72</v>
      </c>
      <c r="J860" t="s">
        <v>67</v>
      </c>
      <c r="M860">
        <v>2</v>
      </c>
      <c r="P860">
        <v>4.9599999999999998E-2</v>
      </c>
    </row>
    <row r="861" spans="1:16" x14ac:dyDescent="0.25">
      <c r="A861" t="s">
        <v>42</v>
      </c>
      <c r="B861" s="1">
        <v>44119</v>
      </c>
      <c r="C861">
        <v>2020</v>
      </c>
      <c r="D861">
        <v>10</v>
      </c>
      <c r="E861">
        <v>15</v>
      </c>
      <c r="F861" t="s">
        <v>20</v>
      </c>
      <c r="G861" t="s">
        <v>56</v>
      </c>
      <c r="I861" t="s">
        <v>29</v>
      </c>
      <c r="J861" t="s">
        <v>67</v>
      </c>
      <c r="M861">
        <v>2</v>
      </c>
      <c r="N861" s="3" t="s">
        <v>73</v>
      </c>
      <c r="P861">
        <v>12</v>
      </c>
    </row>
    <row r="862" spans="1:16" x14ac:dyDescent="0.25">
      <c r="A862" t="s">
        <v>42</v>
      </c>
      <c r="B862" s="1">
        <v>44119</v>
      </c>
      <c r="C862">
        <v>2020</v>
      </c>
      <c r="D862">
        <v>10</v>
      </c>
      <c r="E862">
        <v>15</v>
      </c>
      <c r="F862" t="s">
        <v>32</v>
      </c>
      <c r="G862" t="s">
        <v>56</v>
      </c>
      <c r="I862" t="s">
        <v>21</v>
      </c>
      <c r="J862">
        <v>40</v>
      </c>
      <c r="L862" t="s">
        <v>25</v>
      </c>
      <c r="M862">
        <v>1</v>
      </c>
      <c r="N862" s="3">
        <f t="shared" ref="N862:N925" si="35">(0.52*J862)+1.1</f>
        <v>21.900000000000002</v>
      </c>
    </row>
    <row r="863" spans="1:16" x14ac:dyDescent="0.25">
      <c r="A863" t="s">
        <v>42</v>
      </c>
      <c r="B863" s="1">
        <v>44119</v>
      </c>
      <c r="C863">
        <v>2020</v>
      </c>
      <c r="D863">
        <v>10</v>
      </c>
      <c r="E863">
        <v>15</v>
      </c>
      <c r="F863" t="s">
        <v>32</v>
      </c>
      <c r="G863" t="s">
        <v>56</v>
      </c>
      <c r="I863" t="s">
        <v>21</v>
      </c>
      <c r="J863">
        <v>36</v>
      </c>
      <c r="L863" t="s">
        <v>25</v>
      </c>
      <c r="M863">
        <v>1</v>
      </c>
      <c r="N863" s="3">
        <f t="shared" si="35"/>
        <v>19.82</v>
      </c>
    </row>
    <row r="864" spans="1:16" x14ac:dyDescent="0.25">
      <c r="A864" t="s">
        <v>42</v>
      </c>
      <c r="B864" s="1">
        <v>44119</v>
      </c>
      <c r="C864">
        <v>2020</v>
      </c>
      <c r="D864">
        <v>10</v>
      </c>
      <c r="E864">
        <v>15</v>
      </c>
      <c r="F864" t="s">
        <v>32</v>
      </c>
      <c r="G864" t="s">
        <v>56</v>
      </c>
      <c r="I864" t="s">
        <v>21</v>
      </c>
      <c r="J864">
        <v>32</v>
      </c>
      <c r="L864" t="s">
        <v>25</v>
      </c>
      <c r="M864">
        <v>1</v>
      </c>
      <c r="N864" s="3">
        <f t="shared" si="35"/>
        <v>17.740000000000002</v>
      </c>
    </row>
    <row r="865" spans="1:14" x14ac:dyDescent="0.25">
      <c r="A865" t="s">
        <v>42</v>
      </c>
      <c r="B865" s="1">
        <v>44119</v>
      </c>
      <c r="C865">
        <v>2020</v>
      </c>
      <c r="D865">
        <v>10</v>
      </c>
      <c r="E865">
        <v>15</v>
      </c>
      <c r="F865" t="s">
        <v>32</v>
      </c>
      <c r="G865" t="s">
        <v>56</v>
      </c>
      <c r="I865" t="s">
        <v>21</v>
      </c>
      <c r="J865">
        <v>30</v>
      </c>
      <c r="K865" t="s">
        <v>47</v>
      </c>
      <c r="L865" t="s">
        <v>23</v>
      </c>
      <c r="M865">
        <v>1</v>
      </c>
      <c r="N865" s="3">
        <f t="shared" si="35"/>
        <v>16.700000000000003</v>
      </c>
    </row>
    <row r="866" spans="1:14" x14ac:dyDescent="0.25">
      <c r="A866" t="s">
        <v>42</v>
      </c>
      <c r="B866" s="1">
        <v>44119</v>
      </c>
      <c r="C866">
        <v>2020</v>
      </c>
      <c r="D866">
        <v>10</v>
      </c>
      <c r="E866">
        <v>15</v>
      </c>
      <c r="F866" t="s">
        <v>32</v>
      </c>
      <c r="G866" t="s">
        <v>56</v>
      </c>
      <c r="I866" t="s">
        <v>21</v>
      </c>
      <c r="J866">
        <v>30</v>
      </c>
      <c r="L866" t="s">
        <v>25</v>
      </c>
      <c r="M866">
        <v>2</v>
      </c>
      <c r="N866" s="3">
        <f t="shared" si="35"/>
        <v>16.700000000000003</v>
      </c>
    </row>
    <row r="867" spans="1:14" x14ac:dyDescent="0.25">
      <c r="A867" t="s">
        <v>42</v>
      </c>
      <c r="B867" s="1">
        <v>44119</v>
      </c>
      <c r="C867">
        <v>2020</v>
      </c>
      <c r="D867">
        <v>10</v>
      </c>
      <c r="E867">
        <v>15</v>
      </c>
      <c r="F867" t="s">
        <v>32</v>
      </c>
      <c r="G867" t="s">
        <v>56</v>
      </c>
      <c r="I867" t="s">
        <v>21</v>
      </c>
      <c r="J867">
        <v>28</v>
      </c>
      <c r="L867" t="s">
        <v>25</v>
      </c>
      <c r="M867">
        <v>4</v>
      </c>
      <c r="N867" s="3">
        <f t="shared" si="35"/>
        <v>15.66</v>
      </c>
    </row>
    <row r="868" spans="1:14" x14ac:dyDescent="0.25">
      <c r="A868" t="s">
        <v>42</v>
      </c>
      <c r="B868" s="1">
        <v>44119</v>
      </c>
      <c r="C868">
        <v>2020</v>
      </c>
      <c r="D868">
        <v>10</v>
      </c>
      <c r="E868">
        <v>15</v>
      </c>
      <c r="F868" t="s">
        <v>32</v>
      </c>
      <c r="G868" t="s">
        <v>56</v>
      </c>
      <c r="I868" t="s">
        <v>21</v>
      </c>
      <c r="J868">
        <v>26</v>
      </c>
      <c r="L868" t="s">
        <v>25</v>
      </c>
      <c r="M868">
        <v>2</v>
      </c>
      <c r="N868" s="3">
        <f t="shared" si="35"/>
        <v>14.62</v>
      </c>
    </row>
    <row r="869" spans="1:14" x14ac:dyDescent="0.25">
      <c r="A869" t="s">
        <v>42</v>
      </c>
      <c r="B869" s="1">
        <v>44119</v>
      </c>
      <c r="C869">
        <v>2020</v>
      </c>
      <c r="D869">
        <v>10</v>
      </c>
      <c r="E869">
        <v>15</v>
      </c>
      <c r="F869" t="s">
        <v>32</v>
      </c>
      <c r="G869" t="s">
        <v>56</v>
      </c>
      <c r="I869" t="s">
        <v>21</v>
      </c>
      <c r="J869">
        <v>24</v>
      </c>
      <c r="L869" t="s">
        <v>25</v>
      </c>
      <c r="M869">
        <v>10</v>
      </c>
      <c r="N869" s="3">
        <f t="shared" si="35"/>
        <v>13.58</v>
      </c>
    </row>
    <row r="870" spans="1:14" x14ac:dyDescent="0.25">
      <c r="A870" t="s">
        <v>42</v>
      </c>
      <c r="B870" s="1">
        <v>44119</v>
      </c>
      <c r="C870">
        <v>2020</v>
      </c>
      <c r="D870">
        <v>10</v>
      </c>
      <c r="E870">
        <v>15</v>
      </c>
      <c r="F870" t="s">
        <v>32</v>
      </c>
      <c r="G870" t="s">
        <v>56</v>
      </c>
      <c r="I870" t="s">
        <v>21</v>
      </c>
      <c r="J870">
        <v>22</v>
      </c>
      <c r="L870" t="s">
        <v>25</v>
      </c>
      <c r="M870">
        <v>3</v>
      </c>
      <c r="N870" s="3">
        <f t="shared" si="35"/>
        <v>12.540000000000001</v>
      </c>
    </row>
    <row r="871" spans="1:14" x14ac:dyDescent="0.25">
      <c r="A871" t="s">
        <v>42</v>
      </c>
      <c r="B871" s="1">
        <v>44119</v>
      </c>
      <c r="C871">
        <v>2020</v>
      </c>
      <c r="D871">
        <v>10</v>
      </c>
      <c r="E871">
        <v>15</v>
      </c>
      <c r="F871" t="s">
        <v>32</v>
      </c>
      <c r="G871" t="s">
        <v>56</v>
      </c>
      <c r="I871" t="s">
        <v>21</v>
      </c>
      <c r="J871">
        <v>20</v>
      </c>
      <c r="L871" t="s">
        <v>25</v>
      </c>
      <c r="M871">
        <v>3</v>
      </c>
      <c r="N871" s="3">
        <f t="shared" si="35"/>
        <v>11.5</v>
      </c>
    </row>
    <row r="872" spans="1:14" x14ac:dyDescent="0.25">
      <c r="A872" t="s">
        <v>42</v>
      </c>
      <c r="B872" s="1">
        <v>44119</v>
      </c>
      <c r="C872">
        <v>2020</v>
      </c>
      <c r="D872">
        <v>10</v>
      </c>
      <c r="E872">
        <v>15</v>
      </c>
      <c r="F872" t="s">
        <v>32</v>
      </c>
      <c r="G872" t="s">
        <v>56</v>
      </c>
      <c r="I872" t="s">
        <v>21</v>
      </c>
      <c r="J872">
        <v>20</v>
      </c>
      <c r="L872" t="s">
        <v>26</v>
      </c>
      <c r="M872">
        <v>1</v>
      </c>
      <c r="N872" s="3">
        <f t="shared" si="35"/>
        <v>11.5</v>
      </c>
    </row>
    <row r="873" spans="1:14" x14ac:dyDescent="0.25">
      <c r="A873" t="s">
        <v>42</v>
      </c>
      <c r="B873" s="1">
        <v>44119</v>
      </c>
      <c r="C873">
        <v>2020</v>
      </c>
      <c r="D873">
        <v>10</v>
      </c>
      <c r="E873">
        <v>15</v>
      </c>
      <c r="F873" t="s">
        <v>32</v>
      </c>
      <c r="G873" t="s">
        <v>56</v>
      </c>
      <c r="I873" t="s">
        <v>21</v>
      </c>
      <c r="J873">
        <v>18</v>
      </c>
      <c r="L873" t="s">
        <v>25</v>
      </c>
      <c r="M873">
        <v>1</v>
      </c>
      <c r="N873" s="3">
        <f t="shared" si="35"/>
        <v>10.459999999999999</v>
      </c>
    </row>
    <row r="874" spans="1:14" x14ac:dyDescent="0.25">
      <c r="A874" t="s">
        <v>42</v>
      </c>
      <c r="B874" s="1">
        <v>44119</v>
      </c>
      <c r="C874">
        <v>2020</v>
      </c>
      <c r="D874">
        <v>10</v>
      </c>
      <c r="E874">
        <v>15</v>
      </c>
      <c r="F874" t="s">
        <v>32</v>
      </c>
      <c r="G874" t="s">
        <v>56</v>
      </c>
      <c r="I874" t="s">
        <v>21</v>
      </c>
      <c r="J874">
        <v>18</v>
      </c>
      <c r="L874" t="s">
        <v>26</v>
      </c>
      <c r="M874">
        <v>2</v>
      </c>
      <c r="N874" s="3">
        <f t="shared" si="35"/>
        <v>10.459999999999999</v>
      </c>
    </row>
    <row r="875" spans="1:14" x14ac:dyDescent="0.25">
      <c r="A875" t="s">
        <v>42</v>
      </c>
      <c r="B875" s="1">
        <v>44119</v>
      </c>
      <c r="C875">
        <v>2020</v>
      </c>
      <c r="D875">
        <v>10</v>
      </c>
      <c r="E875">
        <v>15</v>
      </c>
      <c r="F875" t="s">
        <v>32</v>
      </c>
      <c r="G875" t="s">
        <v>56</v>
      </c>
      <c r="I875" t="s">
        <v>21</v>
      </c>
      <c r="J875">
        <v>16</v>
      </c>
      <c r="L875" t="s">
        <v>26</v>
      </c>
      <c r="M875">
        <v>15</v>
      </c>
      <c r="N875" s="3">
        <f t="shared" si="35"/>
        <v>9.42</v>
      </c>
    </row>
    <row r="876" spans="1:14" x14ac:dyDescent="0.25">
      <c r="A876" t="s">
        <v>42</v>
      </c>
      <c r="B876" s="1">
        <v>44119</v>
      </c>
      <c r="C876">
        <v>2020</v>
      </c>
      <c r="D876">
        <v>10</v>
      </c>
      <c r="E876">
        <v>15</v>
      </c>
      <c r="F876" t="s">
        <v>32</v>
      </c>
      <c r="G876" t="s">
        <v>56</v>
      </c>
      <c r="I876" t="s">
        <v>21</v>
      </c>
      <c r="J876">
        <v>14</v>
      </c>
      <c r="L876" t="s">
        <v>25</v>
      </c>
      <c r="M876">
        <v>1</v>
      </c>
      <c r="N876" s="3">
        <f t="shared" si="35"/>
        <v>8.3800000000000008</v>
      </c>
    </row>
    <row r="877" spans="1:14" x14ac:dyDescent="0.25">
      <c r="A877" t="s">
        <v>42</v>
      </c>
      <c r="B877" s="1">
        <v>44119</v>
      </c>
      <c r="C877">
        <v>2020</v>
      </c>
      <c r="D877">
        <v>10</v>
      </c>
      <c r="E877">
        <v>15</v>
      </c>
      <c r="F877" t="s">
        <v>32</v>
      </c>
      <c r="G877" t="s">
        <v>56</v>
      </c>
      <c r="I877" t="s">
        <v>21</v>
      </c>
      <c r="J877">
        <v>14</v>
      </c>
      <c r="L877" t="s">
        <v>26</v>
      </c>
      <c r="M877">
        <v>4</v>
      </c>
      <c r="N877" s="3">
        <f t="shared" si="35"/>
        <v>8.3800000000000008</v>
      </c>
    </row>
    <row r="878" spans="1:14" x14ac:dyDescent="0.25">
      <c r="A878" t="s">
        <v>42</v>
      </c>
      <c r="B878" s="1">
        <v>44119</v>
      </c>
      <c r="C878">
        <v>2020</v>
      </c>
      <c r="D878">
        <v>10</v>
      </c>
      <c r="E878">
        <v>15</v>
      </c>
      <c r="F878" t="s">
        <v>32</v>
      </c>
      <c r="G878" t="s">
        <v>56</v>
      </c>
      <c r="I878" t="s">
        <v>21</v>
      </c>
      <c r="J878">
        <v>12</v>
      </c>
      <c r="L878" t="s">
        <v>26</v>
      </c>
      <c r="M878">
        <v>3</v>
      </c>
      <c r="N878" s="3">
        <f t="shared" si="35"/>
        <v>7.34</v>
      </c>
    </row>
    <row r="879" spans="1:14" x14ac:dyDescent="0.25">
      <c r="A879" t="s">
        <v>42</v>
      </c>
      <c r="B879" s="1">
        <v>44119</v>
      </c>
      <c r="C879">
        <v>2020</v>
      </c>
      <c r="D879">
        <v>10</v>
      </c>
      <c r="E879">
        <v>15</v>
      </c>
      <c r="F879" t="s">
        <v>32</v>
      </c>
      <c r="G879" t="s">
        <v>56</v>
      </c>
      <c r="I879" t="s">
        <v>21</v>
      </c>
      <c r="J879">
        <v>10</v>
      </c>
      <c r="L879" t="s">
        <v>27</v>
      </c>
      <c r="M879">
        <v>24</v>
      </c>
      <c r="N879" s="3">
        <f t="shared" si="35"/>
        <v>6.3000000000000007</v>
      </c>
    </row>
    <row r="880" spans="1:14" x14ac:dyDescent="0.25">
      <c r="A880" t="s">
        <v>42</v>
      </c>
      <c r="B880" s="1">
        <v>44119</v>
      </c>
      <c r="C880">
        <v>2020</v>
      </c>
      <c r="D880">
        <v>10</v>
      </c>
      <c r="E880">
        <v>15</v>
      </c>
      <c r="F880" t="s">
        <v>32</v>
      </c>
      <c r="G880" t="s">
        <v>56</v>
      </c>
      <c r="I880" t="s">
        <v>21</v>
      </c>
      <c r="J880">
        <v>8</v>
      </c>
      <c r="L880" t="s">
        <v>27</v>
      </c>
      <c r="M880">
        <v>17</v>
      </c>
      <c r="N880" s="3">
        <f t="shared" si="35"/>
        <v>5.26</v>
      </c>
    </row>
    <row r="881" spans="1:16" x14ac:dyDescent="0.25">
      <c r="A881" t="s">
        <v>42</v>
      </c>
      <c r="B881" s="1">
        <v>44119</v>
      </c>
      <c r="C881">
        <v>2020</v>
      </c>
      <c r="D881">
        <v>10</v>
      </c>
      <c r="E881">
        <v>15</v>
      </c>
      <c r="F881" t="s">
        <v>32</v>
      </c>
      <c r="G881" t="s">
        <v>56</v>
      </c>
      <c r="I881" t="s">
        <v>21</v>
      </c>
      <c r="J881">
        <v>6</v>
      </c>
      <c r="L881" t="s">
        <v>27</v>
      </c>
      <c r="M881">
        <v>22</v>
      </c>
      <c r="N881" s="3">
        <f t="shared" si="35"/>
        <v>4.2200000000000006</v>
      </c>
    </row>
    <row r="882" spans="1:16" x14ac:dyDescent="0.25">
      <c r="A882" t="s">
        <v>42</v>
      </c>
      <c r="B882" s="1">
        <v>44119</v>
      </c>
      <c r="C882">
        <v>2020</v>
      </c>
      <c r="D882">
        <v>10</v>
      </c>
      <c r="E882">
        <v>15</v>
      </c>
      <c r="F882" t="s">
        <v>32</v>
      </c>
      <c r="G882" t="s">
        <v>56</v>
      </c>
      <c r="I882" t="s">
        <v>21</v>
      </c>
      <c r="J882">
        <v>4</v>
      </c>
      <c r="L882" t="s">
        <v>27</v>
      </c>
      <c r="M882">
        <v>2</v>
      </c>
      <c r="N882" s="3">
        <f t="shared" si="35"/>
        <v>3.18</v>
      </c>
    </row>
    <row r="883" spans="1:16" x14ac:dyDescent="0.25">
      <c r="A883" t="s">
        <v>42</v>
      </c>
      <c r="B883" s="1">
        <v>44119</v>
      </c>
      <c r="C883">
        <v>2020</v>
      </c>
      <c r="D883">
        <v>10</v>
      </c>
      <c r="E883">
        <v>15</v>
      </c>
      <c r="F883" t="s">
        <v>32</v>
      </c>
      <c r="G883" t="s">
        <v>56</v>
      </c>
      <c r="I883" t="s">
        <v>36</v>
      </c>
      <c r="J883" t="s">
        <v>67</v>
      </c>
      <c r="M883">
        <v>1</v>
      </c>
      <c r="N883" s="3" t="e">
        <f t="shared" si="35"/>
        <v>#VALUE!</v>
      </c>
      <c r="P883">
        <v>0.49320000000000003</v>
      </c>
    </row>
    <row r="884" spans="1:16" x14ac:dyDescent="0.25">
      <c r="A884" t="s">
        <v>42</v>
      </c>
      <c r="B884" s="1">
        <v>44119</v>
      </c>
      <c r="C884">
        <v>2020</v>
      </c>
      <c r="D884">
        <v>10</v>
      </c>
      <c r="E884">
        <v>15</v>
      </c>
      <c r="F884" t="s">
        <v>32</v>
      </c>
      <c r="G884" t="s">
        <v>56</v>
      </c>
      <c r="I884" t="s">
        <v>74</v>
      </c>
      <c r="J884" t="s">
        <v>67</v>
      </c>
      <c r="M884">
        <v>2</v>
      </c>
      <c r="N884" s="3" t="e">
        <f t="shared" si="35"/>
        <v>#VALUE!</v>
      </c>
      <c r="P884">
        <v>8.6800000000000002E-2</v>
      </c>
    </row>
    <row r="885" spans="1:16" x14ac:dyDescent="0.25">
      <c r="A885" t="s">
        <v>42</v>
      </c>
      <c r="B885" s="1">
        <v>44119</v>
      </c>
      <c r="C885">
        <v>2020</v>
      </c>
      <c r="D885">
        <v>10</v>
      </c>
      <c r="E885">
        <v>15</v>
      </c>
      <c r="F885" t="s">
        <v>32</v>
      </c>
      <c r="G885" t="s">
        <v>56</v>
      </c>
      <c r="I885" t="s">
        <v>40</v>
      </c>
      <c r="J885" t="s">
        <v>67</v>
      </c>
      <c r="M885">
        <v>2</v>
      </c>
      <c r="N885" s="3" t="e">
        <f t="shared" si="35"/>
        <v>#VALUE!</v>
      </c>
      <c r="P885">
        <v>4.4499999999999998E-2</v>
      </c>
    </row>
    <row r="886" spans="1:16" x14ac:dyDescent="0.25">
      <c r="A886" t="s">
        <v>19</v>
      </c>
      <c r="B886" s="1">
        <v>44120</v>
      </c>
      <c r="C886">
        <v>2020</v>
      </c>
      <c r="D886">
        <v>10</v>
      </c>
      <c r="E886">
        <v>16</v>
      </c>
      <c r="F886" t="s">
        <v>20</v>
      </c>
      <c r="G886" t="s">
        <v>56</v>
      </c>
      <c r="I886" t="s">
        <v>21</v>
      </c>
      <c r="J886">
        <v>32</v>
      </c>
      <c r="L886" t="s">
        <v>25</v>
      </c>
      <c r="M886">
        <v>4</v>
      </c>
      <c r="N886" s="3">
        <f t="shared" si="35"/>
        <v>17.740000000000002</v>
      </c>
    </row>
    <row r="887" spans="1:16" x14ac:dyDescent="0.25">
      <c r="A887" t="s">
        <v>19</v>
      </c>
      <c r="B887" s="1">
        <v>44120</v>
      </c>
      <c r="C887">
        <v>2020</v>
      </c>
      <c r="D887">
        <v>10</v>
      </c>
      <c r="E887">
        <v>16</v>
      </c>
      <c r="F887" t="s">
        <v>20</v>
      </c>
      <c r="G887" t="s">
        <v>56</v>
      </c>
      <c r="I887" t="s">
        <v>21</v>
      </c>
      <c r="J887">
        <v>30</v>
      </c>
      <c r="L887" t="s">
        <v>25</v>
      </c>
      <c r="M887">
        <v>3</v>
      </c>
      <c r="N887" s="3">
        <f t="shared" si="35"/>
        <v>16.700000000000003</v>
      </c>
    </row>
    <row r="888" spans="1:16" x14ac:dyDescent="0.25">
      <c r="A888" t="s">
        <v>19</v>
      </c>
      <c r="B888" s="1">
        <v>44120</v>
      </c>
      <c r="C888">
        <v>2020</v>
      </c>
      <c r="D888">
        <v>10</v>
      </c>
      <c r="E888">
        <v>16</v>
      </c>
      <c r="F888" t="s">
        <v>20</v>
      </c>
      <c r="G888" t="s">
        <v>56</v>
      </c>
      <c r="I888" t="s">
        <v>21</v>
      </c>
      <c r="J888">
        <v>28</v>
      </c>
      <c r="L888" t="s">
        <v>25</v>
      </c>
      <c r="M888">
        <v>1</v>
      </c>
      <c r="N888" s="3">
        <f t="shared" si="35"/>
        <v>15.66</v>
      </c>
    </row>
    <row r="889" spans="1:16" x14ac:dyDescent="0.25">
      <c r="A889" t="s">
        <v>19</v>
      </c>
      <c r="B889" s="1">
        <v>44120</v>
      </c>
      <c r="C889">
        <v>2020</v>
      </c>
      <c r="D889">
        <v>10</v>
      </c>
      <c r="E889">
        <v>16</v>
      </c>
      <c r="F889" t="s">
        <v>20</v>
      </c>
      <c r="G889" t="s">
        <v>56</v>
      </c>
      <c r="I889" t="s">
        <v>21</v>
      </c>
      <c r="J889">
        <v>26</v>
      </c>
      <c r="L889" t="s">
        <v>25</v>
      </c>
      <c r="M889">
        <v>1</v>
      </c>
      <c r="N889" s="3">
        <f t="shared" si="35"/>
        <v>14.62</v>
      </c>
    </row>
    <row r="890" spans="1:16" x14ac:dyDescent="0.25">
      <c r="A890" t="s">
        <v>19</v>
      </c>
      <c r="B890" s="1">
        <v>44120</v>
      </c>
      <c r="C890">
        <v>2020</v>
      </c>
      <c r="D890">
        <v>10</v>
      </c>
      <c r="E890">
        <v>16</v>
      </c>
      <c r="F890" t="s">
        <v>20</v>
      </c>
      <c r="G890" t="s">
        <v>56</v>
      </c>
      <c r="I890" t="s">
        <v>21</v>
      </c>
      <c r="J890">
        <v>24</v>
      </c>
      <c r="L890" t="s">
        <v>25</v>
      </c>
      <c r="M890">
        <v>5</v>
      </c>
      <c r="N890" s="3">
        <f t="shared" si="35"/>
        <v>13.58</v>
      </c>
    </row>
    <row r="891" spans="1:16" x14ac:dyDescent="0.25">
      <c r="A891" t="s">
        <v>19</v>
      </c>
      <c r="B891" s="1">
        <v>44120</v>
      </c>
      <c r="C891">
        <v>2020</v>
      </c>
      <c r="D891">
        <v>10</v>
      </c>
      <c r="E891">
        <v>16</v>
      </c>
      <c r="F891" t="s">
        <v>20</v>
      </c>
      <c r="G891" t="s">
        <v>56</v>
      </c>
      <c r="I891" t="s">
        <v>21</v>
      </c>
      <c r="J891">
        <v>22</v>
      </c>
      <c r="L891" t="s">
        <v>25</v>
      </c>
      <c r="M891">
        <v>5</v>
      </c>
      <c r="N891" s="3">
        <f t="shared" si="35"/>
        <v>12.540000000000001</v>
      </c>
    </row>
    <row r="892" spans="1:16" x14ac:dyDescent="0.25">
      <c r="A892" t="s">
        <v>19</v>
      </c>
      <c r="B892" s="1">
        <v>44120</v>
      </c>
      <c r="C892">
        <v>2020</v>
      </c>
      <c r="D892">
        <v>10</v>
      </c>
      <c r="E892">
        <v>16</v>
      </c>
      <c r="F892" t="s">
        <v>20</v>
      </c>
      <c r="G892" t="s">
        <v>56</v>
      </c>
      <c r="I892" t="s">
        <v>21</v>
      </c>
      <c r="J892">
        <v>20</v>
      </c>
      <c r="L892" t="s">
        <v>25</v>
      </c>
      <c r="M892">
        <v>9</v>
      </c>
      <c r="N892" s="3">
        <f t="shared" si="35"/>
        <v>11.5</v>
      </c>
    </row>
    <row r="893" spans="1:16" x14ac:dyDescent="0.25">
      <c r="A893" t="s">
        <v>19</v>
      </c>
      <c r="B893" s="1">
        <v>44120</v>
      </c>
      <c r="C893">
        <v>2020</v>
      </c>
      <c r="D893">
        <v>10</v>
      </c>
      <c r="E893">
        <v>16</v>
      </c>
      <c r="F893" t="s">
        <v>20</v>
      </c>
      <c r="G893" t="s">
        <v>56</v>
      </c>
      <c r="I893" t="s">
        <v>21</v>
      </c>
      <c r="J893">
        <v>18</v>
      </c>
      <c r="L893" t="s">
        <v>25</v>
      </c>
      <c r="M893">
        <v>2</v>
      </c>
      <c r="N893" s="3">
        <f t="shared" si="35"/>
        <v>10.459999999999999</v>
      </c>
    </row>
    <row r="894" spans="1:16" x14ac:dyDescent="0.25">
      <c r="A894" t="s">
        <v>19</v>
      </c>
      <c r="B894" s="1">
        <v>44120</v>
      </c>
      <c r="C894">
        <v>2020</v>
      </c>
      <c r="D894">
        <v>10</v>
      </c>
      <c r="E894">
        <v>16</v>
      </c>
      <c r="F894" t="s">
        <v>20</v>
      </c>
      <c r="G894" t="s">
        <v>56</v>
      </c>
      <c r="I894" t="s">
        <v>21</v>
      </c>
      <c r="J894">
        <v>16</v>
      </c>
      <c r="L894" t="s">
        <v>25</v>
      </c>
      <c r="M894">
        <v>2</v>
      </c>
      <c r="N894" s="3">
        <f t="shared" si="35"/>
        <v>9.42</v>
      </c>
    </row>
    <row r="895" spans="1:16" x14ac:dyDescent="0.25">
      <c r="A895" t="s">
        <v>19</v>
      </c>
      <c r="B895" s="1">
        <v>44120</v>
      </c>
      <c r="C895">
        <v>2020</v>
      </c>
      <c r="D895">
        <v>10</v>
      </c>
      <c r="E895">
        <v>16</v>
      </c>
      <c r="F895" t="s">
        <v>20</v>
      </c>
      <c r="G895" t="s">
        <v>56</v>
      </c>
      <c r="I895" t="s">
        <v>21</v>
      </c>
      <c r="J895">
        <v>16</v>
      </c>
      <c r="L895" t="s">
        <v>26</v>
      </c>
      <c r="M895">
        <v>10</v>
      </c>
      <c r="N895" s="3">
        <f t="shared" si="35"/>
        <v>9.42</v>
      </c>
    </row>
    <row r="896" spans="1:16" x14ac:dyDescent="0.25">
      <c r="A896" t="s">
        <v>19</v>
      </c>
      <c r="B896" s="1">
        <v>44120</v>
      </c>
      <c r="C896">
        <v>2020</v>
      </c>
      <c r="D896">
        <v>10</v>
      </c>
      <c r="E896">
        <v>16</v>
      </c>
      <c r="F896" t="s">
        <v>20</v>
      </c>
      <c r="G896" t="s">
        <v>56</v>
      </c>
      <c r="I896" t="s">
        <v>21</v>
      </c>
      <c r="J896">
        <v>14</v>
      </c>
      <c r="L896" t="s">
        <v>25</v>
      </c>
      <c r="M896">
        <v>1</v>
      </c>
      <c r="N896" s="3">
        <f t="shared" si="35"/>
        <v>8.3800000000000008</v>
      </c>
    </row>
    <row r="897" spans="1:14" x14ac:dyDescent="0.25">
      <c r="A897" t="s">
        <v>19</v>
      </c>
      <c r="B897" s="1">
        <v>44120</v>
      </c>
      <c r="C897">
        <v>2020</v>
      </c>
      <c r="D897">
        <v>10</v>
      </c>
      <c r="E897">
        <v>16</v>
      </c>
      <c r="F897" t="s">
        <v>20</v>
      </c>
      <c r="G897" t="s">
        <v>56</v>
      </c>
      <c r="I897" t="s">
        <v>21</v>
      </c>
      <c r="J897">
        <v>14</v>
      </c>
      <c r="L897" t="s">
        <v>26</v>
      </c>
      <c r="M897">
        <v>27</v>
      </c>
      <c r="N897" s="3">
        <f t="shared" si="35"/>
        <v>8.3800000000000008</v>
      </c>
    </row>
    <row r="898" spans="1:14" x14ac:dyDescent="0.25">
      <c r="A898" t="s">
        <v>19</v>
      </c>
      <c r="B898" s="1">
        <v>44120</v>
      </c>
      <c r="C898">
        <v>2020</v>
      </c>
      <c r="D898">
        <v>10</v>
      </c>
      <c r="E898">
        <v>16</v>
      </c>
      <c r="F898" t="s">
        <v>20</v>
      </c>
      <c r="G898" t="s">
        <v>56</v>
      </c>
      <c r="I898" t="s">
        <v>21</v>
      </c>
      <c r="J898">
        <v>12</v>
      </c>
      <c r="L898" t="s">
        <v>26</v>
      </c>
      <c r="M898">
        <v>3</v>
      </c>
      <c r="N898" s="3">
        <f t="shared" si="35"/>
        <v>7.34</v>
      </c>
    </row>
    <row r="899" spans="1:14" x14ac:dyDescent="0.25">
      <c r="A899" t="s">
        <v>19</v>
      </c>
      <c r="B899" s="1">
        <v>44120</v>
      </c>
      <c r="C899">
        <v>2020</v>
      </c>
      <c r="D899">
        <v>10</v>
      </c>
      <c r="E899">
        <v>16</v>
      </c>
      <c r="F899" t="s">
        <v>20</v>
      </c>
      <c r="G899" t="s">
        <v>56</v>
      </c>
      <c r="I899" t="s">
        <v>21</v>
      </c>
      <c r="J899">
        <v>10</v>
      </c>
      <c r="L899" t="s">
        <v>27</v>
      </c>
      <c r="M899">
        <v>3</v>
      </c>
      <c r="N899" s="3">
        <f t="shared" si="35"/>
        <v>6.3000000000000007</v>
      </c>
    </row>
    <row r="900" spans="1:14" x14ac:dyDescent="0.25">
      <c r="A900" t="s">
        <v>19</v>
      </c>
      <c r="B900" s="1">
        <v>44120</v>
      </c>
      <c r="C900">
        <v>2020</v>
      </c>
      <c r="D900">
        <v>10</v>
      </c>
      <c r="E900">
        <v>16</v>
      </c>
      <c r="F900" t="s">
        <v>20</v>
      </c>
      <c r="G900" t="s">
        <v>56</v>
      </c>
      <c r="I900" t="s">
        <v>21</v>
      </c>
      <c r="J900">
        <v>8</v>
      </c>
      <c r="L900" t="s">
        <v>27</v>
      </c>
      <c r="M900">
        <v>8</v>
      </c>
      <c r="N900" s="3">
        <f t="shared" si="35"/>
        <v>5.26</v>
      </c>
    </row>
    <row r="901" spans="1:14" x14ac:dyDescent="0.25">
      <c r="A901" t="s">
        <v>19</v>
      </c>
      <c r="B901" s="1">
        <v>44120</v>
      </c>
      <c r="C901">
        <v>2020</v>
      </c>
      <c r="D901">
        <v>10</v>
      </c>
      <c r="E901">
        <v>16</v>
      </c>
      <c r="F901" t="s">
        <v>20</v>
      </c>
      <c r="G901" t="s">
        <v>56</v>
      </c>
      <c r="I901" t="s">
        <v>21</v>
      </c>
      <c r="J901" t="s">
        <v>93</v>
      </c>
      <c r="L901" t="s">
        <v>27</v>
      </c>
      <c r="M901">
        <v>2</v>
      </c>
      <c r="N901" s="3" t="e">
        <f t="shared" si="35"/>
        <v>#VALUE!</v>
      </c>
    </row>
    <row r="902" spans="1:14" x14ac:dyDescent="0.25">
      <c r="A902" t="s">
        <v>19</v>
      </c>
      <c r="B902" s="1">
        <v>44120</v>
      </c>
      <c r="C902">
        <v>2020</v>
      </c>
      <c r="D902">
        <v>10</v>
      </c>
      <c r="E902">
        <v>16</v>
      </c>
      <c r="F902" t="s">
        <v>20</v>
      </c>
      <c r="G902" t="s">
        <v>56</v>
      </c>
      <c r="I902" t="s">
        <v>21</v>
      </c>
      <c r="J902">
        <v>6</v>
      </c>
      <c r="L902" t="s">
        <v>28</v>
      </c>
      <c r="M902">
        <v>3</v>
      </c>
      <c r="N902" s="3">
        <f t="shared" si="35"/>
        <v>4.2200000000000006</v>
      </c>
    </row>
    <row r="903" spans="1:14" x14ac:dyDescent="0.25">
      <c r="A903" t="s">
        <v>19</v>
      </c>
      <c r="B903" s="1">
        <v>44120</v>
      </c>
      <c r="C903">
        <v>2020</v>
      </c>
      <c r="D903">
        <v>10</v>
      </c>
      <c r="E903">
        <v>16</v>
      </c>
      <c r="F903" t="s">
        <v>20</v>
      </c>
      <c r="G903" t="s">
        <v>56</v>
      </c>
      <c r="I903" t="s">
        <v>21</v>
      </c>
      <c r="J903" t="s">
        <v>67</v>
      </c>
      <c r="L903" t="s">
        <v>52</v>
      </c>
      <c r="M903">
        <v>2</v>
      </c>
      <c r="N903" s="3" t="e">
        <f t="shared" si="35"/>
        <v>#VALUE!</v>
      </c>
    </row>
    <row r="904" spans="1:14" x14ac:dyDescent="0.25">
      <c r="A904" t="s">
        <v>19</v>
      </c>
      <c r="B904" s="1">
        <v>44120</v>
      </c>
      <c r="C904">
        <v>2020</v>
      </c>
      <c r="D904">
        <v>10</v>
      </c>
      <c r="E904">
        <v>16</v>
      </c>
      <c r="F904" t="s">
        <v>30</v>
      </c>
      <c r="G904" t="s">
        <v>56</v>
      </c>
      <c r="I904" t="s">
        <v>21</v>
      </c>
      <c r="J904">
        <v>36</v>
      </c>
      <c r="L904" t="s">
        <v>25</v>
      </c>
      <c r="M904">
        <v>1</v>
      </c>
      <c r="N904" s="3">
        <f t="shared" si="35"/>
        <v>19.82</v>
      </c>
    </row>
    <row r="905" spans="1:14" x14ac:dyDescent="0.25">
      <c r="A905" t="s">
        <v>19</v>
      </c>
      <c r="B905" s="1">
        <v>44120</v>
      </c>
      <c r="C905">
        <v>2020</v>
      </c>
      <c r="D905">
        <v>10</v>
      </c>
      <c r="E905">
        <v>16</v>
      </c>
      <c r="F905" t="s">
        <v>30</v>
      </c>
      <c r="G905" t="s">
        <v>56</v>
      </c>
      <c r="I905" t="s">
        <v>21</v>
      </c>
      <c r="J905">
        <v>36</v>
      </c>
      <c r="L905" t="s">
        <v>27</v>
      </c>
      <c r="M905">
        <v>1</v>
      </c>
      <c r="N905" s="3">
        <f t="shared" si="35"/>
        <v>19.82</v>
      </c>
    </row>
    <row r="906" spans="1:14" x14ac:dyDescent="0.25">
      <c r="A906" t="s">
        <v>19</v>
      </c>
      <c r="B906" s="1">
        <v>44120</v>
      </c>
      <c r="C906">
        <v>2020</v>
      </c>
      <c r="D906">
        <v>10</v>
      </c>
      <c r="E906">
        <v>16</v>
      </c>
      <c r="F906" t="s">
        <v>30</v>
      </c>
      <c r="G906" t="s">
        <v>56</v>
      </c>
      <c r="I906" t="s">
        <v>21</v>
      </c>
      <c r="J906">
        <v>34</v>
      </c>
      <c r="L906" t="s">
        <v>25</v>
      </c>
      <c r="M906">
        <v>1</v>
      </c>
      <c r="N906" s="3">
        <f t="shared" si="35"/>
        <v>18.78</v>
      </c>
    </row>
    <row r="907" spans="1:14" x14ac:dyDescent="0.25">
      <c r="A907" t="s">
        <v>19</v>
      </c>
      <c r="B907" s="1">
        <v>44120</v>
      </c>
      <c r="C907">
        <v>2020</v>
      </c>
      <c r="D907">
        <v>10</v>
      </c>
      <c r="E907">
        <v>16</v>
      </c>
      <c r="F907" t="s">
        <v>30</v>
      </c>
      <c r="G907" t="s">
        <v>56</v>
      </c>
      <c r="I907" t="s">
        <v>21</v>
      </c>
      <c r="J907">
        <v>32</v>
      </c>
      <c r="L907" t="s">
        <v>27</v>
      </c>
      <c r="M907">
        <v>1</v>
      </c>
      <c r="N907" s="3">
        <f t="shared" si="35"/>
        <v>17.740000000000002</v>
      </c>
    </row>
    <row r="908" spans="1:14" x14ac:dyDescent="0.25">
      <c r="A908" t="s">
        <v>19</v>
      </c>
      <c r="B908" s="1">
        <v>44120</v>
      </c>
      <c r="C908">
        <v>2020</v>
      </c>
      <c r="D908">
        <v>10</v>
      </c>
      <c r="E908">
        <v>16</v>
      </c>
      <c r="F908" t="s">
        <v>30</v>
      </c>
      <c r="G908" t="s">
        <v>56</v>
      </c>
      <c r="I908" t="s">
        <v>21</v>
      </c>
      <c r="J908">
        <v>26</v>
      </c>
      <c r="L908" t="s">
        <v>25</v>
      </c>
      <c r="M908">
        <v>1</v>
      </c>
      <c r="N908" s="3">
        <f t="shared" si="35"/>
        <v>14.62</v>
      </c>
    </row>
    <row r="909" spans="1:14" x14ac:dyDescent="0.25">
      <c r="A909" t="s">
        <v>19</v>
      </c>
      <c r="B909" s="1">
        <v>44120</v>
      </c>
      <c r="C909">
        <v>2020</v>
      </c>
      <c r="D909">
        <v>10</v>
      </c>
      <c r="E909">
        <v>16</v>
      </c>
      <c r="F909" t="s">
        <v>30</v>
      </c>
      <c r="G909" t="s">
        <v>56</v>
      </c>
      <c r="I909" t="s">
        <v>21</v>
      </c>
      <c r="J909">
        <v>22</v>
      </c>
      <c r="L909" t="s">
        <v>25</v>
      </c>
      <c r="M909">
        <v>6</v>
      </c>
      <c r="N909" s="3">
        <f t="shared" si="35"/>
        <v>12.540000000000001</v>
      </c>
    </row>
    <row r="910" spans="1:14" x14ac:dyDescent="0.25">
      <c r="A910" t="s">
        <v>19</v>
      </c>
      <c r="B910" s="1">
        <v>44120</v>
      </c>
      <c r="C910">
        <v>2020</v>
      </c>
      <c r="D910">
        <v>10</v>
      </c>
      <c r="E910">
        <v>16</v>
      </c>
      <c r="F910" t="s">
        <v>30</v>
      </c>
      <c r="G910" t="s">
        <v>56</v>
      </c>
      <c r="I910" t="s">
        <v>21</v>
      </c>
      <c r="J910">
        <v>20</v>
      </c>
      <c r="L910" t="s">
        <v>25</v>
      </c>
      <c r="M910">
        <v>3</v>
      </c>
      <c r="N910" s="3">
        <f t="shared" si="35"/>
        <v>11.5</v>
      </c>
    </row>
    <row r="911" spans="1:14" x14ac:dyDescent="0.25">
      <c r="A911" t="s">
        <v>19</v>
      </c>
      <c r="B911" s="1">
        <v>44120</v>
      </c>
      <c r="C911">
        <v>2020</v>
      </c>
      <c r="D911">
        <v>10</v>
      </c>
      <c r="E911">
        <v>16</v>
      </c>
      <c r="F911" t="s">
        <v>30</v>
      </c>
      <c r="G911" t="s">
        <v>56</v>
      </c>
      <c r="I911" t="s">
        <v>21</v>
      </c>
      <c r="J911">
        <v>18</v>
      </c>
      <c r="L911" t="s">
        <v>25</v>
      </c>
      <c r="M911">
        <v>9</v>
      </c>
      <c r="N911" s="3">
        <f t="shared" si="35"/>
        <v>10.459999999999999</v>
      </c>
    </row>
    <row r="912" spans="1:14" x14ac:dyDescent="0.25">
      <c r="A912" t="s">
        <v>19</v>
      </c>
      <c r="B912" s="1">
        <v>44120</v>
      </c>
      <c r="C912">
        <v>2020</v>
      </c>
      <c r="D912">
        <v>10</v>
      </c>
      <c r="E912">
        <v>16</v>
      </c>
      <c r="F912" t="s">
        <v>30</v>
      </c>
      <c r="G912" t="s">
        <v>56</v>
      </c>
      <c r="I912" t="s">
        <v>21</v>
      </c>
      <c r="J912">
        <v>18</v>
      </c>
      <c r="L912" t="s">
        <v>26</v>
      </c>
      <c r="M912">
        <v>2</v>
      </c>
      <c r="N912" s="3">
        <f t="shared" si="35"/>
        <v>10.459999999999999</v>
      </c>
    </row>
    <row r="913" spans="1:14" x14ac:dyDescent="0.25">
      <c r="A913" t="s">
        <v>19</v>
      </c>
      <c r="B913" s="1">
        <v>44120</v>
      </c>
      <c r="C913">
        <v>2020</v>
      </c>
      <c r="D913">
        <v>10</v>
      </c>
      <c r="E913">
        <v>16</v>
      </c>
      <c r="F913" t="s">
        <v>30</v>
      </c>
      <c r="G913" t="s">
        <v>56</v>
      </c>
      <c r="I913" t="s">
        <v>21</v>
      </c>
      <c r="J913">
        <v>16</v>
      </c>
      <c r="L913" t="s">
        <v>25</v>
      </c>
      <c r="M913">
        <v>18</v>
      </c>
      <c r="N913" s="3">
        <f t="shared" si="35"/>
        <v>9.42</v>
      </c>
    </row>
    <row r="914" spans="1:14" x14ac:dyDescent="0.25">
      <c r="A914" t="s">
        <v>19</v>
      </c>
      <c r="B914" s="1">
        <v>44120</v>
      </c>
      <c r="C914">
        <v>2020</v>
      </c>
      <c r="D914">
        <v>10</v>
      </c>
      <c r="E914">
        <v>16</v>
      </c>
      <c r="F914" t="s">
        <v>30</v>
      </c>
      <c r="G914" t="s">
        <v>56</v>
      </c>
      <c r="I914" t="s">
        <v>21</v>
      </c>
      <c r="J914">
        <v>16</v>
      </c>
      <c r="L914" t="s">
        <v>26</v>
      </c>
      <c r="M914">
        <v>5</v>
      </c>
      <c r="N914" s="3">
        <f t="shared" si="35"/>
        <v>9.42</v>
      </c>
    </row>
    <row r="915" spans="1:14" x14ac:dyDescent="0.25">
      <c r="A915" t="s">
        <v>19</v>
      </c>
      <c r="B915" s="1">
        <v>44120</v>
      </c>
      <c r="C915">
        <v>2020</v>
      </c>
      <c r="D915">
        <v>10</v>
      </c>
      <c r="E915">
        <v>16</v>
      </c>
      <c r="F915" t="s">
        <v>30</v>
      </c>
      <c r="G915" t="s">
        <v>56</v>
      </c>
      <c r="I915" t="s">
        <v>21</v>
      </c>
      <c r="J915">
        <v>14</v>
      </c>
      <c r="L915" t="s">
        <v>26</v>
      </c>
      <c r="M915">
        <v>33</v>
      </c>
      <c r="N915" s="3">
        <f t="shared" si="35"/>
        <v>8.3800000000000008</v>
      </c>
    </row>
    <row r="916" spans="1:14" x14ac:dyDescent="0.25">
      <c r="A916" t="s">
        <v>19</v>
      </c>
      <c r="B916" s="1">
        <v>44120</v>
      </c>
      <c r="C916">
        <v>2020</v>
      </c>
      <c r="D916">
        <v>10</v>
      </c>
      <c r="E916">
        <v>16</v>
      </c>
      <c r="F916" t="s">
        <v>30</v>
      </c>
      <c r="G916" t="s">
        <v>56</v>
      </c>
      <c r="I916" t="s">
        <v>21</v>
      </c>
      <c r="J916">
        <v>12</v>
      </c>
      <c r="L916" t="s">
        <v>26</v>
      </c>
      <c r="M916">
        <v>10</v>
      </c>
      <c r="N916" s="3">
        <f t="shared" si="35"/>
        <v>7.34</v>
      </c>
    </row>
    <row r="917" spans="1:14" x14ac:dyDescent="0.25">
      <c r="A917" t="s">
        <v>19</v>
      </c>
      <c r="B917" s="1">
        <v>44120</v>
      </c>
      <c r="C917">
        <v>2020</v>
      </c>
      <c r="D917">
        <v>10</v>
      </c>
      <c r="E917">
        <v>16</v>
      </c>
      <c r="F917" t="s">
        <v>30</v>
      </c>
      <c r="G917" t="s">
        <v>56</v>
      </c>
      <c r="I917" t="s">
        <v>21</v>
      </c>
      <c r="J917">
        <v>10</v>
      </c>
      <c r="L917" t="s">
        <v>27</v>
      </c>
      <c r="M917">
        <v>8</v>
      </c>
      <c r="N917" s="3">
        <f t="shared" si="35"/>
        <v>6.3000000000000007</v>
      </c>
    </row>
    <row r="918" spans="1:14" x14ac:dyDescent="0.25">
      <c r="A918" t="s">
        <v>19</v>
      </c>
      <c r="B918" s="1">
        <v>44120</v>
      </c>
      <c r="C918">
        <v>2020</v>
      </c>
      <c r="D918">
        <v>10</v>
      </c>
      <c r="E918">
        <v>16</v>
      </c>
      <c r="F918" t="s">
        <v>30</v>
      </c>
      <c r="G918" t="s">
        <v>56</v>
      </c>
      <c r="I918" t="s">
        <v>21</v>
      </c>
      <c r="J918">
        <v>8</v>
      </c>
      <c r="L918" t="s">
        <v>27</v>
      </c>
      <c r="M918">
        <v>6</v>
      </c>
      <c r="N918" s="3">
        <f t="shared" si="35"/>
        <v>5.26</v>
      </c>
    </row>
    <row r="919" spans="1:14" x14ac:dyDescent="0.25">
      <c r="A919" t="s">
        <v>19</v>
      </c>
      <c r="B919" s="1">
        <v>44120</v>
      </c>
      <c r="C919">
        <v>2020</v>
      </c>
      <c r="D919">
        <v>10</v>
      </c>
      <c r="E919">
        <v>16</v>
      </c>
      <c r="F919" t="s">
        <v>30</v>
      </c>
      <c r="G919" t="s">
        <v>56</v>
      </c>
      <c r="I919" t="s">
        <v>21</v>
      </c>
      <c r="J919">
        <v>6</v>
      </c>
      <c r="L919" t="s">
        <v>27</v>
      </c>
      <c r="M919">
        <v>3</v>
      </c>
      <c r="N919" s="3">
        <f t="shared" si="35"/>
        <v>4.2200000000000006</v>
      </c>
    </row>
    <row r="920" spans="1:14" x14ac:dyDescent="0.25">
      <c r="A920" t="s">
        <v>19</v>
      </c>
      <c r="B920" s="1">
        <v>44120</v>
      </c>
      <c r="C920">
        <v>2020</v>
      </c>
      <c r="D920">
        <v>10</v>
      </c>
      <c r="E920">
        <v>16</v>
      </c>
      <c r="F920" t="s">
        <v>30</v>
      </c>
      <c r="G920" t="s">
        <v>56</v>
      </c>
      <c r="I920" t="s">
        <v>21</v>
      </c>
      <c r="J920">
        <v>6</v>
      </c>
      <c r="L920" t="s">
        <v>28</v>
      </c>
      <c r="M920">
        <v>7</v>
      </c>
      <c r="N920" s="3">
        <f t="shared" si="35"/>
        <v>4.2200000000000006</v>
      </c>
    </row>
    <row r="921" spans="1:14" x14ac:dyDescent="0.25">
      <c r="A921" t="s">
        <v>19</v>
      </c>
      <c r="B921" s="1">
        <v>44120</v>
      </c>
      <c r="C921">
        <v>2020</v>
      </c>
      <c r="D921">
        <v>10</v>
      </c>
      <c r="E921">
        <v>16</v>
      </c>
      <c r="F921" t="s">
        <v>32</v>
      </c>
      <c r="G921" t="s">
        <v>56</v>
      </c>
      <c r="I921" t="s">
        <v>21</v>
      </c>
      <c r="J921">
        <v>34</v>
      </c>
      <c r="L921" t="s">
        <v>25</v>
      </c>
      <c r="M921">
        <v>1</v>
      </c>
      <c r="N921" s="3">
        <f t="shared" si="35"/>
        <v>18.78</v>
      </c>
    </row>
    <row r="922" spans="1:14" x14ac:dyDescent="0.25">
      <c r="A922" t="s">
        <v>19</v>
      </c>
      <c r="B922" s="1">
        <v>44120</v>
      </c>
      <c r="C922">
        <v>2020</v>
      </c>
      <c r="D922">
        <v>10</v>
      </c>
      <c r="E922">
        <v>16</v>
      </c>
      <c r="F922" t="s">
        <v>32</v>
      </c>
      <c r="G922" t="s">
        <v>56</v>
      </c>
      <c r="I922" t="s">
        <v>21</v>
      </c>
      <c r="J922">
        <v>32</v>
      </c>
      <c r="L922" t="s">
        <v>25</v>
      </c>
      <c r="M922">
        <v>1</v>
      </c>
      <c r="N922" s="3">
        <f t="shared" si="35"/>
        <v>17.740000000000002</v>
      </c>
    </row>
    <row r="923" spans="1:14" x14ac:dyDescent="0.25">
      <c r="A923" t="s">
        <v>19</v>
      </c>
      <c r="B923" s="1">
        <v>44120</v>
      </c>
      <c r="C923">
        <v>2020</v>
      </c>
      <c r="D923">
        <v>10</v>
      </c>
      <c r="E923">
        <v>16</v>
      </c>
      <c r="F923" t="s">
        <v>32</v>
      </c>
      <c r="G923" t="s">
        <v>56</v>
      </c>
      <c r="I923" t="s">
        <v>21</v>
      </c>
      <c r="J923">
        <v>30</v>
      </c>
      <c r="L923" t="s">
        <v>25</v>
      </c>
      <c r="M923">
        <v>2</v>
      </c>
      <c r="N923" s="3">
        <f t="shared" si="35"/>
        <v>16.700000000000003</v>
      </c>
    </row>
    <row r="924" spans="1:14" x14ac:dyDescent="0.25">
      <c r="A924" t="s">
        <v>19</v>
      </c>
      <c r="B924" s="1">
        <v>44120</v>
      </c>
      <c r="C924">
        <v>2020</v>
      </c>
      <c r="D924">
        <v>10</v>
      </c>
      <c r="E924">
        <v>16</v>
      </c>
      <c r="F924" t="s">
        <v>32</v>
      </c>
      <c r="G924" t="s">
        <v>56</v>
      </c>
      <c r="I924" t="s">
        <v>21</v>
      </c>
      <c r="J924">
        <v>28</v>
      </c>
      <c r="L924" t="s">
        <v>25</v>
      </c>
      <c r="M924">
        <v>1</v>
      </c>
      <c r="N924" s="3">
        <f t="shared" si="35"/>
        <v>15.66</v>
      </c>
    </row>
    <row r="925" spans="1:14" x14ac:dyDescent="0.25">
      <c r="A925" t="s">
        <v>19</v>
      </c>
      <c r="B925" s="1">
        <v>44120</v>
      </c>
      <c r="C925">
        <v>2020</v>
      </c>
      <c r="D925">
        <v>10</v>
      </c>
      <c r="E925">
        <v>16</v>
      </c>
      <c r="F925" t="s">
        <v>32</v>
      </c>
      <c r="G925" t="s">
        <v>56</v>
      </c>
      <c r="I925" t="s">
        <v>21</v>
      </c>
      <c r="J925">
        <v>28</v>
      </c>
      <c r="L925" t="s">
        <v>27</v>
      </c>
      <c r="M925">
        <v>1</v>
      </c>
      <c r="N925" s="3">
        <f t="shared" si="35"/>
        <v>15.66</v>
      </c>
    </row>
    <row r="926" spans="1:14" x14ac:dyDescent="0.25">
      <c r="A926" t="s">
        <v>19</v>
      </c>
      <c r="B926" s="1">
        <v>44120</v>
      </c>
      <c r="C926">
        <v>2020</v>
      </c>
      <c r="D926">
        <v>10</v>
      </c>
      <c r="E926">
        <v>16</v>
      </c>
      <c r="F926" t="s">
        <v>32</v>
      </c>
      <c r="G926" t="s">
        <v>56</v>
      </c>
      <c r="I926" t="s">
        <v>21</v>
      </c>
      <c r="J926">
        <v>26</v>
      </c>
      <c r="L926" t="s">
        <v>25</v>
      </c>
      <c r="M926">
        <v>2</v>
      </c>
      <c r="N926" s="3">
        <f t="shared" ref="N926:N969" si="36">(0.52*J926)+1.1</f>
        <v>14.62</v>
      </c>
    </row>
    <row r="927" spans="1:14" x14ac:dyDescent="0.25">
      <c r="A927" t="s">
        <v>19</v>
      </c>
      <c r="B927" s="1">
        <v>44120</v>
      </c>
      <c r="C927">
        <v>2020</v>
      </c>
      <c r="D927">
        <v>10</v>
      </c>
      <c r="E927">
        <v>16</v>
      </c>
      <c r="F927" t="s">
        <v>32</v>
      </c>
      <c r="G927" t="s">
        <v>56</v>
      </c>
      <c r="I927" t="s">
        <v>21</v>
      </c>
      <c r="J927">
        <v>24</v>
      </c>
      <c r="L927" t="s">
        <v>25</v>
      </c>
      <c r="M927">
        <v>1</v>
      </c>
      <c r="N927" s="3">
        <f t="shared" si="36"/>
        <v>13.58</v>
      </c>
    </row>
    <row r="928" spans="1:14" x14ac:dyDescent="0.25">
      <c r="A928" t="s">
        <v>19</v>
      </c>
      <c r="B928" s="1">
        <v>44120</v>
      </c>
      <c r="C928">
        <v>2020</v>
      </c>
      <c r="D928">
        <v>10</v>
      </c>
      <c r="E928">
        <v>16</v>
      </c>
      <c r="F928" t="s">
        <v>32</v>
      </c>
      <c r="G928" t="s">
        <v>56</v>
      </c>
      <c r="I928" t="s">
        <v>21</v>
      </c>
      <c r="J928">
        <v>22</v>
      </c>
      <c r="L928" t="s">
        <v>25</v>
      </c>
      <c r="M928">
        <v>4</v>
      </c>
      <c r="N928" s="3">
        <f t="shared" si="36"/>
        <v>12.540000000000001</v>
      </c>
    </row>
    <row r="929" spans="1:14" x14ac:dyDescent="0.25">
      <c r="A929" t="s">
        <v>19</v>
      </c>
      <c r="B929" s="1">
        <v>44120</v>
      </c>
      <c r="C929">
        <v>2020</v>
      </c>
      <c r="D929">
        <v>10</v>
      </c>
      <c r="E929">
        <v>16</v>
      </c>
      <c r="F929" t="s">
        <v>32</v>
      </c>
      <c r="G929" t="s">
        <v>56</v>
      </c>
      <c r="I929" t="s">
        <v>21</v>
      </c>
      <c r="J929">
        <v>20</v>
      </c>
      <c r="L929" t="s">
        <v>25</v>
      </c>
      <c r="M929">
        <v>9</v>
      </c>
      <c r="N929" s="3">
        <f t="shared" si="36"/>
        <v>11.5</v>
      </c>
    </row>
    <row r="930" spans="1:14" x14ac:dyDescent="0.25">
      <c r="A930" t="s">
        <v>19</v>
      </c>
      <c r="B930" s="1">
        <v>44120</v>
      </c>
      <c r="C930">
        <v>2020</v>
      </c>
      <c r="D930">
        <v>10</v>
      </c>
      <c r="E930">
        <v>16</v>
      </c>
      <c r="F930" t="s">
        <v>32</v>
      </c>
      <c r="G930" t="s">
        <v>56</v>
      </c>
      <c r="I930" t="s">
        <v>21</v>
      </c>
      <c r="J930">
        <v>18</v>
      </c>
      <c r="L930" t="s">
        <v>25</v>
      </c>
      <c r="M930">
        <v>4</v>
      </c>
      <c r="N930" s="3">
        <f t="shared" si="36"/>
        <v>10.459999999999999</v>
      </c>
    </row>
    <row r="931" spans="1:14" x14ac:dyDescent="0.25">
      <c r="A931" t="s">
        <v>19</v>
      </c>
      <c r="B931" s="1">
        <v>44120</v>
      </c>
      <c r="C931">
        <v>2020</v>
      </c>
      <c r="D931">
        <v>10</v>
      </c>
      <c r="E931">
        <v>16</v>
      </c>
      <c r="F931" t="s">
        <v>32</v>
      </c>
      <c r="G931" t="s">
        <v>56</v>
      </c>
      <c r="I931" t="s">
        <v>21</v>
      </c>
      <c r="J931">
        <v>16</v>
      </c>
      <c r="L931" t="s">
        <v>25</v>
      </c>
      <c r="M931">
        <v>9</v>
      </c>
      <c r="N931" s="3">
        <f t="shared" si="36"/>
        <v>9.42</v>
      </c>
    </row>
    <row r="932" spans="1:14" x14ac:dyDescent="0.25">
      <c r="A932" t="s">
        <v>19</v>
      </c>
      <c r="B932" s="1">
        <v>44120</v>
      </c>
      <c r="C932">
        <v>2020</v>
      </c>
      <c r="D932">
        <v>10</v>
      </c>
      <c r="E932">
        <v>16</v>
      </c>
      <c r="F932" t="s">
        <v>32</v>
      </c>
      <c r="G932" t="s">
        <v>56</v>
      </c>
      <c r="I932" t="s">
        <v>21</v>
      </c>
      <c r="J932">
        <v>16</v>
      </c>
      <c r="L932" t="s">
        <v>26</v>
      </c>
      <c r="M932">
        <v>9</v>
      </c>
      <c r="N932" s="3">
        <f t="shared" si="36"/>
        <v>9.42</v>
      </c>
    </row>
    <row r="933" spans="1:14" x14ac:dyDescent="0.25">
      <c r="A933" t="s">
        <v>19</v>
      </c>
      <c r="B933" s="1">
        <v>44120</v>
      </c>
      <c r="C933">
        <v>2020</v>
      </c>
      <c r="D933">
        <v>10</v>
      </c>
      <c r="E933">
        <v>16</v>
      </c>
      <c r="F933" t="s">
        <v>32</v>
      </c>
      <c r="G933" t="s">
        <v>56</v>
      </c>
      <c r="I933" t="s">
        <v>21</v>
      </c>
      <c r="J933">
        <v>14</v>
      </c>
      <c r="L933" t="s">
        <v>25</v>
      </c>
      <c r="M933">
        <v>1</v>
      </c>
      <c r="N933" s="3">
        <f t="shared" si="36"/>
        <v>8.3800000000000008</v>
      </c>
    </row>
    <row r="934" spans="1:14" x14ac:dyDescent="0.25">
      <c r="A934" t="s">
        <v>19</v>
      </c>
      <c r="B934" s="1">
        <v>44120</v>
      </c>
      <c r="C934">
        <v>2020</v>
      </c>
      <c r="D934">
        <v>10</v>
      </c>
      <c r="E934">
        <v>16</v>
      </c>
      <c r="F934" t="s">
        <v>32</v>
      </c>
      <c r="G934" t="s">
        <v>56</v>
      </c>
      <c r="I934" t="s">
        <v>21</v>
      </c>
      <c r="J934">
        <v>14</v>
      </c>
      <c r="L934" t="s">
        <v>26</v>
      </c>
      <c r="M934">
        <v>35</v>
      </c>
      <c r="N934" s="3">
        <f t="shared" si="36"/>
        <v>8.3800000000000008</v>
      </c>
    </row>
    <row r="935" spans="1:14" x14ac:dyDescent="0.25">
      <c r="A935" t="s">
        <v>19</v>
      </c>
      <c r="B935" s="1">
        <v>44120</v>
      </c>
      <c r="C935">
        <v>2020</v>
      </c>
      <c r="D935">
        <v>10</v>
      </c>
      <c r="E935">
        <v>16</v>
      </c>
      <c r="F935" t="s">
        <v>32</v>
      </c>
      <c r="G935" t="s">
        <v>56</v>
      </c>
      <c r="I935" t="s">
        <v>21</v>
      </c>
      <c r="J935">
        <v>12</v>
      </c>
      <c r="L935" t="s">
        <v>26</v>
      </c>
      <c r="M935">
        <v>8</v>
      </c>
      <c r="N935" s="3">
        <f t="shared" si="36"/>
        <v>7.34</v>
      </c>
    </row>
    <row r="936" spans="1:14" x14ac:dyDescent="0.25">
      <c r="A936" t="s">
        <v>19</v>
      </c>
      <c r="B936" s="1">
        <v>44120</v>
      </c>
      <c r="C936">
        <v>2020</v>
      </c>
      <c r="D936">
        <v>10</v>
      </c>
      <c r="E936">
        <v>16</v>
      </c>
      <c r="F936" t="s">
        <v>32</v>
      </c>
      <c r="G936" t="s">
        <v>56</v>
      </c>
      <c r="I936" t="s">
        <v>21</v>
      </c>
      <c r="J936">
        <v>10</v>
      </c>
      <c r="L936" t="s">
        <v>27</v>
      </c>
      <c r="M936">
        <v>13</v>
      </c>
      <c r="N936" s="3">
        <f t="shared" si="36"/>
        <v>6.3000000000000007</v>
      </c>
    </row>
    <row r="937" spans="1:14" x14ac:dyDescent="0.25">
      <c r="A937" t="s">
        <v>19</v>
      </c>
      <c r="B937" s="1">
        <v>44120</v>
      </c>
      <c r="C937">
        <v>2020</v>
      </c>
      <c r="D937">
        <v>10</v>
      </c>
      <c r="E937">
        <v>16</v>
      </c>
      <c r="F937" t="s">
        <v>32</v>
      </c>
      <c r="G937" t="s">
        <v>56</v>
      </c>
      <c r="I937" t="s">
        <v>21</v>
      </c>
      <c r="J937">
        <v>8</v>
      </c>
      <c r="L937" t="s">
        <v>27</v>
      </c>
      <c r="M937">
        <v>13</v>
      </c>
      <c r="N937" s="3">
        <f t="shared" si="36"/>
        <v>5.26</v>
      </c>
    </row>
    <row r="938" spans="1:14" x14ac:dyDescent="0.25">
      <c r="A938" t="s">
        <v>19</v>
      </c>
      <c r="B938" s="1">
        <v>44120</v>
      </c>
      <c r="C938">
        <v>2020</v>
      </c>
      <c r="D938">
        <v>10</v>
      </c>
      <c r="E938">
        <v>16</v>
      </c>
      <c r="F938" t="s">
        <v>32</v>
      </c>
      <c r="G938" t="s">
        <v>56</v>
      </c>
      <c r="I938" t="s">
        <v>21</v>
      </c>
      <c r="J938">
        <v>6</v>
      </c>
      <c r="L938" t="s">
        <v>27</v>
      </c>
      <c r="M938">
        <v>15</v>
      </c>
      <c r="N938" s="3">
        <f t="shared" si="36"/>
        <v>4.2200000000000006</v>
      </c>
    </row>
    <row r="939" spans="1:14" x14ac:dyDescent="0.25">
      <c r="A939" t="s">
        <v>19</v>
      </c>
      <c r="B939" s="1">
        <v>44120</v>
      </c>
      <c r="C939">
        <v>2020</v>
      </c>
      <c r="D939">
        <v>10</v>
      </c>
      <c r="E939">
        <v>16</v>
      </c>
      <c r="F939" t="s">
        <v>32</v>
      </c>
      <c r="G939" t="s">
        <v>56</v>
      </c>
      <c r="I939" t="s">
        <v>21</v>
      </c>
      <c r="J939">
        <v>6</v>
      </c>
      <c r="L939" t="s">
        <v>28</v>
      </c>
      <c r="M939">
        <v>1</v>
      </c>
      <c r="N939" s="3">
        <f t="shared" si="36"/>
        <v>4.2200000000000006</v>
      </c>
    </row>
    <row r="940" spans="1:14" x14ac:dyDescent="0.25">
      <c r="A940" t="s">
        <v>19</v>
      </c>
      <c r="B940" s="1">
        <v>44120</v>
      </c>
      <c r="C940">
        <v>2020</v>
      </c>
      <c r="D940">
        <v>10</v>
      </c>
      <c r="E940">
        <v>16</v>
      </c>
      <c r="F940" t="s">
        <v>32</v>
      </c>
      <c r="G940" t="s">
        <v>56</v>
      </c>
      <c r="I940" t="s">
        <v>21</v>
      </c>
      <c r="J940">
        <v>4</v>
      </c>
      <c r="L940" t="s">
        <v>28</v>
      </c>
      <c r="M940">
        <v>1</v>
      </c>
      <c r="N940" s="3">
        <f t="shared" si="36"/>
        <v>3.18</v>
      </c>
    </row>
    <row r="941" spans="1:14" x14ac:dyDescent="0.25">
      <c r="A941" t="s">
        <v>75</v>
      </c>
      <c r="B941" s="1">
        <v>44026</v>
      </c>
      <c r="C941">
        <v>2020</v>
      </c>
      <c r="D941">
        <v>7</v>
      </c>
      <c r="E941">
        <v>14</v>
      </c>
      <c r="F941" t="s">
        <v>20</v>
      </c>
      <c r="G941" t="s">
        <v>56</v>
      </c>
      <c r="I941" t="s">
        <v>21</v>
      </c>
      <c r="J941">
        <v>42</v>
      </c>
      <c r="K941" t="s">
        <v>22</v>
      </c>
      <c r="L941" t="s">
        <v>23</v>
      </c>
      <c r="M941">
        <v>1</v>
      </c>
      <c r="N941" s="3">
        <f t="shared" si="36"/>
        <v>22.94</v>
      </c>
    </row>
    <row r="942" spans="1:14" x14ac:dyDescent="0.25">
      <c r="A942" t="s">
        <v>75</v>
      </c>
      <c r="B942" s="1">
        <v>44026</v>
      </c>
      <c r="C942">
        <v>2020</v>
      </c>
      <c r="D942">
        <v>7</v>
      </c>
      <c r="E942">
        <v>14</v>
      </c>
      <c r="F942" t="s">
        <v>20</v>
      </c>
      <c r="G942" t="s">
        <v>56</v>
      </c>
      <c r="I942" t="s">
        <v>21</v>
      </c>
      <c r="J942">
        <v>24</v>
      </c>
      <c r="L942" t="s">
        <v>25</v>
      </c>
      <c r="M942">
        <v>1</v>
      </c>
      <c r="N942" s="3">
        <f t="shared" si="36"/>
        <v>13.58</v>
      </c>
    </row>
    <row r="943" spans="1:14" x14ac:dyDescent="0.25">
      <c r="A943" t="s">
        <v>75</v>
      </c>
      <c r="B943" s="1">
        <v>44026</v>
      </c>
      <c r="C943">
        <v>2020</v>
      </c>
      <c r="D943">
        <v>7</v>
      </c>
      <c r="E943">
        <v>14</v>
      </c>
      <c r="F943" t="s">
        <v>20</v>
      </c>
      <c r="G943" t="s">
        <v>56</v>
      </c>
      <c r="I943" t="s">
        <v>21</v>
      </c>
      <c r="J943">
        <v>20</v>
      </c>
      <c r="L943" t="s">
        <v>25</v>
      </c>
      <c r="M943">
        <v>2</v>
      </c>
      <c r="N943" s="3">
        <f t="shared" si="36"/>
        <v>11.5</v>
      </c>
    </row>
    <row r="944" spans="1:14" x14ac:dyDescent="0.25">
      <c r="A944" t="s">
        <v>75</v>
      </c>
      <c r="B944" s="1">
        <v>44026</v>
      </c>
      <c r="C944">
        <v>2020</v>
      </c>
      <c r="D944">
        <v>7</v>
      </c>
      <c r="E944">
        <v>14</v>
      </c>
      <c r="F944" t="s">
        <v>20</v>
      </c>
      <c r="G944" t="s">
        <v>56</v>
      </c>
      <c r="I944" t="s">
        <v>21</v>
      </c>
      <c r="J944">
        <v>16</v>
      </c>
      <c r="L944" t="s">
        <v>26</v>
      </c>
      <c r="M944">
        <v>1</v>
      </c>
      <c r="N944" s="3">
        <f t="shared" si="36"/>
        <v>9.42</v>
      </c>
    </row>
    <row r="945" spans="1:14" x14ac:dyDescent="0.25">
      <c r="A945" t="s">
        <v>75</v>
      </c>
      <c r="B945" s="1">
        <v>44026</v>
      </c>
      <c r="C945">
        <v>2020</v>
      </c>
      <c r="D945">
        <v>7</v>
      </c>
      <c r="E945">
        <v>14</v>
      </c>
      <c r="F945" t="s">
        <v>20</v>
      </c>
      <c r="G945" t="s">
        <v>56</v>
      </c>
      <c r="I945" t="s">
        <v>21</v>
      </c>
      <c r="J945">
        <v>14</v>
      </c>
      <c r="L945" t="s">
        <v>26</v>
      </c>
      <c r="M945">
        <v>7</v>
      </c>
      <c r="N945" s="3">
        <f t="shared" si="36"/>
        <v>8.3800000000000008</v>
      </c>
    </row>
    <row r="946" spans="1:14" x14ac:dyDescent="0.25">
      <c r="A946" t="s">
        <v>75</v>
      </c>
      <c r="B946" s="1">
        <v>44026</v>
      </c>
      <c r="C946">
        <v>2020</v>
      </c>
      <c r="D946">
        <v>7</v>
      </c>
      <c r="E946">
        <v>14</v>
      </c>
      <c r="F946" t="s">
        <v>20</v>
      </c>
      <c r="G946" t="s">
        <v>56</v>
      </c>
      <c r="I946" t="s">
        <v>21</v>
      </c>
      <c r="J946">
        <v>12</v>
      </c>
      <c r="L946" t="s">
        <v>26</v>
      </c>
      <c r="M946">
        <v>3</v>
      </c>
      <c r="N946" s="3">
        <f t="shared" si="36"/>
        <v>7.34</v>
      </c>
    </row>
    <row r="947" spans="1:14" x14ac:dyDescent="0.25">
      <c r="A947" t="s">
        <v>75</v>
      </c>
      <c r="B947" s="1">
        <v>44026</v>
      </c>
      <c r="C947">
        <v>2020</v>
      </c>
      <c r="D947">
        <v>7</v>
      </c>
      <c r="E947">
        <v>14</v>
      </c>
      <c r="F947" t="s">
        <v>20</v>
      </c>
      <c r="G947" t="s">
        <v>56</v>
      </c>
      <c r="I947" t="s">
        <v>21</v>
      </c>
      <c r="J947">
        <v>10</v>
      </c>
      <c r="L947" t="s">
        <v>27</v>
      </c>
      <c r="M947">
        <v>2</v>
      </c>
      <c r="N947" s="3">
        <f t="shared" si="36"/>
        <v>6.3000000000000007</v>
      </c>
    </row>
    <row r="948" spans="1:14" x14ac:dyDescent="0.25">
      <c r="A948" t="s">
        <v>75</v>
      </c>
      <c r="B948" s="1">
        <v>44026</v>
      </c>
      <c r="C948">
        <v>2020</v>
      </c>
      <c r="D948">
        <v>7</v>
      </c>
      <c r="E948">
        <v>14</v>
      </c>
      <c r="F948" t="s">
        <v>30</v>
      </c>
      <c r="G948" t="s">
        <v>56</v>
      </c>
      <c r="I948" t="s">
        <v>21</v>
      </c>
      <c r="J948">
        <v>20</v>
      </c>
      <c r="L948" t="s">
        <v>25</v>
      </c>
      <c r="M948">
        <v>2</v>
      </c>
      <c r="N948" s="3">
        <f t="shared" si="36"/>
        <v>11.5</v>
      </c>
    </row>
    <row r="949" spans="1:14" x14ac:dyDescent="0.25">
      <c r="A949" t="s">
        <v>75</v>
      </c>
      <c r="B949" s="1">
        <v>44026</v>
      </c>
      <c r="C949">
        <v>2020</v>
      </c>
      <c r="D949">
        <v>7</v>
      </c>
      <c r="E949">
        <v>14</v>
      </c>
      <c r="F949" t="s">
        <v>30</v>
      </c>
      <c r="G949" t="s">
        <v>56</v>
      </c>
      <c r="I949" t="s">
        <v>21</v>
      </c>
      <c r="J949">
        <v>20</v>
      </c>
      <c r="L949" t="s">
        <v>27</v>
      </c>
      <c r="M949">
        <v>1</v>
      </c>
      <c r="N949" s="3">
        <f t="shared" si="36"/>
        <v>11.5</v>
      </c>
    </row>
    <row r="950" spans="1:14" x14ac:dyDescent="0.25">
      <c r="A950" t="s">
        <v>75</v>
      </c>
      <c r="B950" s="1">
        <v>44026</v>
      </c>
      <c r="C950">
        <v>2020</v>
      </c>
      <c r="D950">
        <v>7</v>
      </c>
      <c r="E950">
        <v>14</v>
      </c>
      <c r="F950" t="s">
        <v>30</v>
      </c>
      <c r="G950" t="s">
        <v>56</v>
      </c>
      <c r="I950" t="s">
        <v>21</v>
      </c>
      <c r="J950">
        <v>18</v>
      </c>
      <c r="L950" t="s">
        <v>27</v>
      </c>
      <c r="M950">
        <v>1</v>
      </c>
      <c r="N950" s="3">
        <f t="shared" si="36"/>
        <v>10.459999999999999</v>
      </c>
    </row>
    <row r="951" spans="1:14" x14ac:dyDescent="0.25">
      <c r="A951" t="s">
        <v>75</v>
      </c>
      <c r="B951" s="1">
        <v>44026</v>
      </c>
      <c r="C951">
        <v>2020</v>
      </c>
      <c r="D951">
        <v>7</v>
      </c>
      <c r="E951">
        <v>14</v>
      </c>
      <c r="F951" t="s">
        <v>30</v>
      </c>
      <c r="G951" t="s">
        <v>56</v>
      </c>
      <c r="I951" t="s">
        <v>21</v>
      </c>
      <c r="J951">
        <v>16</v>
      </c>
      <c r="L951" t="s">
        <v>25</v>
      </c>
      <c r="M951">
        <v>1</v>
      </c>
      <c r="N951" s="3">
        <f t="shared" si="36"/>
        <v>9.42</v>
      </c>
    </row>
    <row r="952" spans="1:14" x14ac:dyDescent="0.25">
      <c r="A952" t="s">
        <v>75</v>
      </c>
      <c r="B952" s="1">
        <v>44026</v>
      </c>
      <c r="C952">
        <v>2020</v>
      </c>
      <c r="D952">
        <v>7</v>
      </c>
      <c r="E952">
        <v>14</v>
      </c>
      <c r="F952" t="s">
        <v>30</v>
      </c>
      <c r="G952" t="s">
        <v>56</v>
      </c>
      <c r="I952" t="s">
        <v>21</v>
      </c>
      <c r="J952">
        <v>14</v>
      </c>
      <c r="L952" t="s">
        <v>25</v>
      </c>
      <c r="M952">
        <v>1</v>
      </c>
      <c r="N952" s="3">
        <f t="shared" si="36"/>
        <v>8.3800000000000008</v>
      </c>
    </row>
    <row r="953" spans="1:14" x14ac:dyDescent="0.25">
      <c r="A953" t="s">
        <v>75</v>
      </c>
      <c r="B953" s="1">
        <v>44026</v>
      </c>
      <c r="C953">
        <v>2020</v>
      </c>
      <c r="D953">
        <v>7</v>
      </c>
      <c r="E953">
        <v>14</v>
      </c>
      <c r="F953" t="s">
        <v>30</v>
      </c>
      <c r="G953" t="s">
        <v>56</v>
      </c>
      <c r="I953" t="s">
        <v>21</v>
      </c>
      <c r="J953">
        <v>14</v>
      </c>
      <c r="L953" t="s">
        <v>26</v>
      </c>
      <c r="M953">
        <v>3</v>
      </c>
      <c r="N953" s="3">
        <f t="shared" si="36"/>
        <v>8.3800000000000008</v>
      </c>
    </row>
    <row r="954" spans="1:14" x14ac:dyDescent="0.25">
      <c r="A954" t="s">
        <v>75</v>
      </c>
      <c r="B954" s="1">
        <v>44026</v>
      </c>
      <c r="C954">
        <v>2020</v>
      </c>
      <c r="D954">
        <v>7</v>
      </c>
      <c r="E954">
        <v>14</v>
      </c>
      <c r="F954" t="s">
        <v>30</v>
      </c>
      <c r="G954" t="s">
        <v>56</v>
      </c>
      <c r="I954" t="s">
        <v>21</v>
      </c>
      <c r="J954">
        <v>14</v>
      </c>
      <c r="L954" t="s">
        <v>27</v>
      </c>
      <c r="M954">
        <v>1</v>
      </c>
      <c r="N954" s="3">
        <f t="shared" si="36"/>
        <v>8.3800000000000008</v>
      </c>
    </row>
    <row r="955" spans="1:14" x14ac:dyDescent="0.25">
      <c r="A955" t="s">
        <v>75</v>
      </c>
      <c r="B955" s="1">
        <v>44026</v>
      </c>
      <c r="C955">
        <v>2020</v>
      </c>
      <c r="D955">
        <v>7</v>
      </c>
      <c r="E955">
        <v>14</v>
      </c>
      <c r="F955" t="s">
        <v>30</v>
      </c>
      <c r="G955" t="s">
        <v>56</v>
      </c>
      <c r="I955" t="s">
        <v>21</v>
      </c>
      <c r="J955">
        <v>12</v>
      </c>
      <c r="L955" t="s">
        <v>26</v>
      </c>
      <c r="M955">
        <v>4</v>
      </c>
      <c r="N955" s="3">
        <f t="shared" si="36"/>
        <v>7.34</v>
      </c>
    </row>
    <row r="956" spans="1:14" x14ac:dyDescent="0.25">
      <c r="A956" t="s">
        <v>75</v>
      </c>
      <c r="B956" s="1">
        <v>44026</v>
      </c>
      <c r="C956">
        <v>2020</v>
      </c>
      <c r="D956">
        <v>7</v>
      </c>
      <c r="E956">
        <v>14</v>
      </c>
      <c r="F956" t="s">
        <v>30</v>
      </c>
      <c r="G956" t="s">
        <v>56</v>
      </c>
      <c r="I956" t="s">
        <v>21</v>
      </c>
      <c r="J956">
        <v>10</v>
      </c>
      <c r="L956" t="s">
        <v>27</v>
      </c>
      <c r="M956">
        <v>1</v>
      </c>
      <c r="N956" s="3">
        <f t="shared" si="36"/>
        <v>6.3000000000000007</v>
      </c>
    </row>
    <row r="957" spans="1:14" x14ac:dyDescent="0.25">
      <c r="A957" t="s">
        <v>75</v>
      </c>
      <c r="B957" s="1">
        <v>44026</v>
      </c>
      <c r="C957">
        <v>2020</v>
      </c>
      <c r="D957">
        <v>7</v>
      </c>
      <c r="E957">
        <v>14</v>
      </c>
      <c r="F957" t="s">
        <v>30</v>
      </c>
      <c r="G957" t="s">
        <v>56</v>
      </c>
      <c r="I957" t="s">
        <v>21</v>
      </c>
      <c r="J957">
        <v>4</v>
      </c>
      <c r="L957" t="s">
        <v>28</v>
      </c>
      <c r="M957">
        <v>2</v>
      </c>
      <c r="N957" s="3">
        <f t="shared" si="36"/>
        <v>3.18</v>
      </c>
    </row>
    <row r="958" spans="1:14" x14ac:dyDescent="0.25">
      <c r="A958" t="s">
        <v>75</v>
      </c>
      <c r="B958" s="1">
        <v>44026</v>
      </c>
      <c r="C958">
        <v>2020</v>
      </c>
      <c r="D958">
        <v>7</v>
      </c>
      <c r="E958">
        <v>14</v>
      </c>
      <c r="F958" t="s">
        <v>32</v>
      </c>
      <c r="G958" t="s">
        <v>56</v>
      </c>
      <c r="I958" t="s">
        <v>21</v>
      </c>
      <c r="J958">
        <v>42</v>
      </c>
      <c r="K958" t="s">
        <v>22</v>
      </c>
      <c r="L958" t="s">
        <v>23</v>
      </c>
      <c r="M958">
        <v>1</v>
      </c>
      <c r="N958" s="3">
        <f t="shared" si="36"/>
        <v>22.94</v>
      </c>
    </row>
    <row r="959" spans="1:14" x14ac:dyDescent="0.25">
      <c r="A959" t="s">
        <v>75</v>
      </c>
      <c r="B959" s="1">
        <v>44026</v>
      </c>
      <c r="C959">
        <v>2020</v>
      </c>
      <c r="D959">
        <v>7</v>
      </c>
      <c r="E959">
        <v>14</v>
      </c>
      <c r="F959" t="s">
        <v>32</v>
      </c>
      <c r="G959" t="s">
        <v>56</v>
      </c>
      <c r="I959" t="s">
        <v>21</v>
      </c>
      <c r="J959">
        <v>42</v>
      </c>
      <c r="K959" t="s">
        <v>45</v>
      </c>
      <c r="L959" t="s">
        <v>23</v>
      </c>
      <c r="M959">
        <v>1</v>
      </c>
      <c r="N959" s="3">
        <f t="shared" si="36"/>
        <v>22.94</v>
      </c>
    </row>
    <row r="960" spans="1:14" x14ac:dyDescent="0.25">
      <c r="A960" t="s">
        <v>75</v>
      </c>
      <c r="B960" s="1">
        <v>44026</v>
      </c>
      <c r="C960">
        <v>2020</v>
      </c>
      <c r="D960">
        <v>7</v>
      </c>
      <c r="E960">
        <v>14</v>
      </c>
      <c r="F960" t="s">
        <v>32</v>
      </c>
      <c r="G960" t="s">
        <v>56</v>
      </c>
      <c r="I960" t="s">
        <v>21</v>
      </c>
      <c r="J960">
        <v>40</v>
      </c>
      <c r="K960" t="s">
        <v>22</v>
      </c>
      <c r="L960" t="s">
        <v>23</v>
      </c>
      <c r="M960">
        <v>1</v>
      </c>
      <c r="N960" s="3">
        <f t="shared" si="36"/>
        <v>21.900000000000002</v>
      </c>
    </row>
    <row r="961" spans="1:14" x14ac:dyDescent="0.25">
      <c r="A961" t="s">
        <v>75</v>
      </c>
      <c r="B961" s="1">
        <v>44026</v>
      </c>
      <c r="C961">
        <v>2020</v>
      </c>
      <c r="D961">
        <v>7</v>
      </c>
      <c r="E961">
        <v>14</v>
      </c>
      <c r="F961" t="s">
        <v>32</v>
      </c>
      <c r="G961" t="s">
        <v>56</v>
      </c>
      <c r="I961" t="s">
        <v>21</v>
      </c>
      <c r="J961">
        <v>40</v>
      </c>
      <c r="K961" t="s">
        <v>45</v>
      </c>
      <c r="L961" t="s">
        <v>23</v>
      </c>
      <c r="M961">
        <v>1</v>
      </c>
      <c r="N961" s="3">
        <f t="shared" si="36"/>
        <v>21.900000000000002</v>
      </c>
    </row>
    <row r="962" spans="1:14" x14ac:dyDescent="0.25">
      <c r="A962" t="s">
        <v>75</v>
      </c>
      <c r="B962" s="1">
        <v>44026</v>
      </c>
      <c r="C962">
        <v>2020</v>
      </c>
      <c r="D962">
        <v>7</v>
      </c>
      <c r="E962">
        <v>14</v>
      </c>
      <c r="F962" t="s">
        <v>32</v>
      </c>
      <c r="G962" t="s">
        <v>56</v>
      </c>
      <c r="I962" t="s">
        <v>21</v>
      </c>
      <c r="J962">
        <v>38</v>
      </c>
      <c r="K962" t="s">
        <v>22</v>
      </c>
      <c r="L962" t="s">
        <v>23</v>
      </c>
      <c r="M962">
        <v>1</v>
      </c>
      <c r="N962" s="3">
        <f t="shared" si="36"/>
        <v>20.860000000000003</v>
      </c>
    </row>
    <row r="963" spans="1:14" x14ac:dyDescent="0.25">
      <c r="A963" t="s">
        <v>75</v>
      </c>
      <c r="B963" s="1">
        <v>44026</v>
      </c>
      <c r="C963">
        <v>2020</v>
      </c>
      <c r="D963">
        <v>7</v>
      </c>
      <c r="E963">
        <v>14</v>
      </c>
      <c r="F963" t="s">
        <v>32</v>
      </c>
      <c r="G963" t="s">
        <v>56</v>
      </c>
      <c r="I963" t="s">
        <v>21</v>
      </c>
      <c r="J963">
        <v>38</v>
      </c>
      <c r="K963" t="s">
        <v>45</v>
      </c>
      <c r="L963" t="s">
        <v>23</v>
      </c>
      <c r="M963">
        <v>1</v>
      </c>
      <c r="N963" s="3">
        <f t="shared" si="36"/>
        <v>20.860000000000003</v>
      </c>
    </row>
    <row r="964" spans="1:14" x14ac:dyDescent="0.25">
      <c r="A964" t="s">
        <v>75</v>
      </c>
      <c r="B964" s="1">
        <v>44026</v>
      </c>
      <c r="C964">
        <v>2020</v>
      </c>
      <c r="D964">
        <v>7</v>
      </c>
      <c r="E964">
        <v>14</v>
      </c>
      <c r="F964" t="s">
        <v>32</v>
      </c>
      <c r="G964" t="s">
        <v>56</v>
      </c>
      <c r="I964" t="s">
        <v>21</v>
      </c>
      <c r="J964">
        <v>30</v>
      </c>
      <c r="K964" t="s">
        <v>22</v>
      </c>
      <c r="L964" t="s">
        <v>23</v>
      </c>
      <c r="M964">
        <v>1</v>
      </c>
      <c r="N964" s="3">
        <f t="shared" si="36"/>
        <v>16.700000000000003</v>
      </c>
    </row>
    <row r="965" spans="1:14" x14ac:dyDescent="0.25">
      <c r="A965" t="s">
        <v>75</v>
      </c>
      <c r="B965" s="1">
        <v>44026</v>
      </c>
      <c r="C965">
        <v>2020</v>
      </c>
      <c r="D965">
        <v>7</v>
      </c>
      <c r="E965">
        <v>14</v>
      </c>
      <c r="F965" t="s">
        <v>32</v>
      </c>
      <c r="G965" t="s">
        <v>56</v>
      </c>
      <c r="I965" t="s">
        <v>21</v>
      </c>
      <c r="J965">
        <v>24</v>
      </c>
      <c r="L965" t="s">
        <v>25</v>
      </c>
      <c r="M965">
        <v>1</v>
      </c>
      <c r="N965" s="3">
        <f t="shared" si="36"/>
        <v>13.58</v>
      </c>
    </row>
    <row r="966" spans="1:14" x14ac:dyDescent="0.25">
      <c r="A966" t="s">
        <v>75</v>
      </c>
      <c r="B966" s="1">
        <v>44026</v>
      </c>
      <c r="C966">
        <v>2020</v>
      </c>
      <c r="D966">
        <v>7</v>
      </c>
      <c r="E966">
        <v>14</v>
      </c>
      <c r="F966" t="s">
        <v>32</v>
      </c>
      <c r="G966" t="s">
        <v>56</v>
      </c>
      <c r="I966" t="s">
        <v>21</v>
      </c>
      <c r="J966">
        <v>16</v>
      </c>
      <c r="L966" t="s">
        <v>26</v>
      </c>
      <c r="M966">
        <v>1</v>
      </c>
      <c r="N966" s="3">
        <f t="shared" si="36"/>
        <v>9.42</v>
      </c>
    </row>
    <row r="967" spans="1:14" x14ac:dyDescent="0.25">
      <c r="A967" t="s">
        <v>75</v>
      </c>
      <c r="B967" s="1">
        <v>44026</v>
      </c>
      <c r="C967">
        <v>2020</v>
      </c>
      <c r="D967">
        <v>7</v>
      </c>
      <c r="E967">
        <v>14</v>
      </c>
      <c r="F967" t="s">
        <v>32</v>
      </c>
      <c r="G967" t="s">
        <v>56</v>
      </c>
      <c r="I967" t="s">
        <v>21</v>
      </c>
      <c r="J967">
        <v>14</v>
      </c>
      <c r="L967" t="s">
        <v>26</v>
      </c>
      <c r="M967">
        <v>5</v>
      </c>
      <c r="N967" s="3">
        <f t="shared" si="36"/>
        <v>8.3800000000000008</v>
      </c>
    </row>
    <row r="968" spans="1:14" x14ac:dyDescent="0.25">
      <c r="A968" t="s">
        <v>75</v>
      </c>
      <c r="B968" s="1">
        <v>44026</v>
      </c>
      <c r="C968">
        <v>2020</v>
      </c>
      <c r="D968">
        <v>7</v>
      </c>
      <c r="E968">
        <v>14</v>
      </c>
      <c r="F968" t="s">
        <v>32</v>
      </c>
      <c r="G968" t="s">
        <v>56</v>
      </c>
      <c r="I968" t="s">
        <v>21</v>
      </c>
      <c r="J968">
        <v>12</v>
      </c>
      <c r="L968" t="s">
        <v>26</v>
      </c>
      <c r="M968">
        <v>1</v>
      </c>
      <c r="N968" s="3">
        <f t="shared" si="36"/>
        <v>7.34</v>
      </c>
    </row>
    <row r="969" spans="1:14" x14ac:dyDescent="0.25">
      <c r="A969" t="s">
        <v>75</v>
      </c>
      <c r="B969" s="1">
        <v>44026</v>
      </c>
      <c r="C969">
        <v>2020</v>
      </c>
      <c r="D969">
        <v>7</v>
      </c>
      <c r="E969">
        <v>14</v>
      </c>
      <c r="F969" t="s">
        <v>32</v>
      </c>
      <c r="G969" t="s">
        <v>56</v>
      </c>
      <c r="I969" t="s">
        <v>21</v>
      </c>
      <c r="J969">
        <v>10</v>
      </c>
      <c r="L969" t="s">
        <v>27</v>
      </c>
      <c r="M969">
        <v>1</v>
      </c>
      <c r="N969" s="3">
        <f t="shared" si="36"/>
        <v>6.3000000000000007</v>
      </c>
    </row>
    <row r="970" spans="1:14" x14ac:dyDescent="0.25">
      <c r="A970" t="s">
        <v>75</v>
      </c>
      <c r="B970" s="1">
        <v>44032</v>
      </c>
      <c r="C970">
        <v>2020</v>
      </c>
      <c r="D970">
        <v>7</v>
      </c>
      <c r="E970">
        <v>20</v>
      </c>
      <c r="F970" t="s">
        <v>32</v>
      </c>
      <c r="G970" t="s">
        <v>56</v>
      </c>
      <c r="I970" t="s">
        <v>21</v>
      </c>
      <c r="J970" t="s">
        <v>67</v>
      </c>
      <c r="K970" t="s">
        <v>22</v>
      </c>
      <c r="L970" t="s">
        <v>23</v>
      </c>
      <c r="M970">
        <v>1</v>
      </c>
      <c r="N970" s="3">
        <v>19.82</v>
      </c>
    </row>
    <row r="971" spans="1:14" x14ac:dyDescent="0.25">
      <c r="A971" t="s">
        <v>75</v>
      </c>
      <c r="B971" s="1">
        <v>44032</v>
      </c>
      <c r="C971">
        <v>2020</v>
      </c>
      <c r="D971">
        <v>7</v>
      </c>
      <c r="E971">
        <v>20</v>
      </c>
      <c r="F971" t="s">
        <v>32</v>
      </c>
      <c r="G971" t="s">
        <v>56</v>
      </c>
      <c r="I971" t="s">
        <v>21</v>
      </c>
      <c r="J971" t="s">
        <v>67</v>
      </c>
      <c r="L971" t="s">
        <v>25</v>
      </c>
      <c r="M971">
        <v>1</v>
      </c>
      <c r="N971" s="3">
        <v>12.86</v>
      </c>
    </row>
    <row r="972" spans="1:14" x14ac:dyDescent="0.25">
      <c r="A972" t="s">
        <v>75</v>
      </c>
      <c r="B972" s="1">
        <v>44032</v>
      </c>
      <c r="C972">
        <v>2020</v>
      </c>
      <c r="D972">
        <v>7</v>
      </c>
      <c r="E972">
        <v>20</v>
      </c>
      <c r="F972" t="s">
        <v>32</v>
      </c>
      <c r="G972" t="s">
        <v>56</v>
      </c>
      <c r="I972" t="s">
        <v>21</v>
      </c>
      <c r="J972" t="s">
        <v>67</v>
      </c>
      <c r="L972" t="s">
        <v>26</v>
      </c>
      <c r="M972">
        <v>1</v>
      </c>
      <c r="N972" s="3">
        <v>8.24</v>
      </c>
    </row>
    <row r="973" spans="1:14" x14ac:dyDescent="0.25">
      <c r="A973" t="s">
        <v>75</v>
      </c>
      <c r="B973" s="1">
        <v>44032</v>
      </c>
      <c r="C973">
        <v>2020</v>
      </c>
      <c r="D973">
        <v>7</v>
      </c>
      <c r="E973">
        <v>20</v>
      </c>
      <c r="F973" t="s">
        <v>32</v>
      </c>
      <c r="G973" t="s">
        <v>56</v>
      </c>
      <c r="I973" t="s">
        <v>21</v>
      </c>
      <c r="J973" t="s">
        <v>67</v>
      </c>
      <c r="L973" t="s">
        <v>26</v>
      </c>
      <c r="M973">
        <v>1</v>
      </c>
      <c r="N973" s="3">
        <v>8.01</v>
      </c>
    </row>
    <row r="974" spans="1:14" x14ac:dyDescent="0.25">
      <c r="A974" t="s">
        <v>75</v>
      </c>
      <c r="B974" s="1">
        <v>44032</v>
      </c>
      <c r="C974">
        <v>2020</v>
      </c>
      <c r="D974">
        <v>7</v>
      </c>
      <c r="E974">
        <v>20</v>
      </c>
      <c r="F974" t="s">
        <v>32</v>
      </c>
      <c r="G974" t="s">
        <v>56</v>
      </c>
      <c r="I974" t="s">
        <v>21</v>
      </c>
      <c r="J974" t="s">
        <v>67</v>
      </c>
      <c r="L974" t="s">
        <v>26</v>
      </c>
      <c r="M974">
        <v>1</v>
      </c>
      <c r="N974" s="3">
        <v>7.67</v>
      </c>
    </row>
    <row r="975" spans="1:14" x14ac:dyDescent="0.25">
      <c r="A975" t="s">
        <v>75</v>
      </c>
      <c r="B975" s="1">
        <v>44032</v>
      </c>
      <c r="C975">
        <v>2020</v>
      </c>
      <c r="D975">
        <v>7</v>
      </c>
      <c r="E975">
        <v>20</v>
      </c>
      <c r="F975" t="s">
        <v>32</v>
      </c>
      <c r="G975" t="s">
        <v>56</v>
      </c>
      <c r="I975" t="s">
        <v>21</v>
      </c>
      <c r="J975" t="s">
        <v>67</v>
      </c>
      <c r="L975" t="s">
        <v>27</v>
      </c>
      <c r="M975">
        <v>1</v>
      </c>
      <c r="N975" s="3">
        <v>3.18</v>
      </c>
    </row>
    <row r="976" spans="1:14" x14ac:dyDescent="0.25">
      <c r="A976" t="s">
        <v>75</v>
      </c>
      <c r="B976" s="1">
        <v>44032</v>
      </c>
      <c r="C976">
        <v>2020</v>
      </c>
      <c r="D976">
        <v>7</v>
      </c>
      <c r="E976">
        <v>20</v>
      </c>
      <c r="F976" t="s">
        <v>30</v>
      </c>
      <c r="G976" t="s">
        <v>56</v>
      </c>
      <c r="I976" t="s">
        <v>21</v>
      </c>
      <c r="J976" t="s">
        <v>67</v>
      </c>
      <c r="K976" t="s">
        <v>22</v>
      </c>
      <c r="L976" t="s">
        <v>23</v>
      </c>
      <c r="M976">
        <v>1</v>
      </c>
      <c r="N976" s="3">
        <v>22.98</v>
      </c>
    </row>
    <row r="977" spans="1:14" x14ac:dyDescent="0.25">
      <c r="A977" t="s">
        <v>75</v>
      </c>
      <c r="B977" s="1">
        <v>44032</v>
      </c>
      <c r="C977">
        <v>2020</v>
      </c>
      <c r="D977">
        <v>7</v>
      </c>
      <c r="E977">
        <v>20</v>
      </c>
      <c r="F977" t="s">
        <v>30</v>
      </c>
      <c r="G977" t="s">
        <v>56</v>
      </c>
      <c r="I977" t="s">
        <v>21</v>
      </c>
      <c r="J977" t="s">
        <v>67</v>
      </c>
      <c r="K977" t="s">
        <v>22</v>
      </c>
      <c r="L977" t="s">
        <v>23</v>
      </c>
      <c r="M977">
        <v>1</v>
      </c>
      <c r="N977" s="3">
        <v>25.79</v>
      </c>
    </row>
    <row r="978" spans="1:14" x14ac:dyDescent="0.25">
      <c r="A978" t="s">
        <v>75</v>
      </c>
      <c r="B978" s="1">
        <v>44032</v>
      </c>
      <c r="C978">
        <v>2020</v>
      </c>
      <c r="D978">
        <v>7</v>
      </c>
      <c r="E978">
        <v>20</v>
      </c>
      <c r="F978" t="s">
        <v>30</v>
      </c>
      <c r="G978" t="s">
        <v>56</v>
      </c>
      <c r="I978" t="s">
        <v>21</v>
      </c>
      <c r="J978" t="s">
        <v>67</v>
      </c>
      <c r="K978" t="s">
        <v>22</v>
      </c>
      <c r="L978" t="s">
        <v>23</v>
      </c>
      <c r="M978">
        <v>1</v>
      </c>
      <c r="N978" s="3">
        <v>24.73</v>
      </c>
    </row>
    <row r="979" spans="1:14" x14ac:dyDescent="0.25">
      <c r="A979" t="s">
        <v>75</v>
      </c>
      <c r="B979" s="1">
        <v>44032</v>
      </c>
      <c r="C979">
        <v>2020</v>
      </c>
      <c r="D979">
        <v>7</v>
      </c>
      <c r="E979">
        <v>20</v>
      </c>
      <c r="F979" t="s">
        <v>30</v>
      </c>
      <c r="G979" t="s">
        <v>56</v>
      </c>
      <c r="I979" t="s">
        <v>21</v>
      </c>
      <c r="J979" t="s">
        <v>67</v>
      </c>
      <c r="K979" t="s">
        <v>22</v>
      </c>
      <c r="L979" t="s">
        <v>23</v>
      </c>
      <c r="M979">
        <v>1</v>
      </c>
      <c r="N979" s="3">
        <v>22.63</v>
      </c>
    </row>
    <row r="980" spans="1:14" x14ac:dyDescent="0.25">
      <c r="A980" t="s">
        <v>75</v>
      </c>
      <c r="B980" s="1">
        <v>44032</v>
      </c>
      <c r="C980">
        <v>2020</v>
      </c>
      <c r="D980">
        <v>7</v>
      </c>
      <c r="E980">
        <v>20</v>
      </c>
      <c r="F980" t="s">
        <v>30</v>
      </c>
      <c r="G980" t="s">
        <v>56</v>
      </c>
      <c r="I980" t="s">
        <v>21</v>
      </c>
      <c r="J980" t="s">
        <v>67</v>
      </c>
      <c r="K980" t="s">
        <v>22</v>
      </c>
      <c r="L980" t="s">
        <v>23</v>
      </c>
      <c r="M980">
        <v>1</v>
      </c>
      <c r="N980" s="3">
        <v>22.92</v>
      </c>
    </row>
    <row r="981" spans="1:14" x14ac:dyDescent="0.25">
      <c r="A981" t="s">
        <v>75</v>
      </c>
      <c r="B981" s="1">
        <v>44032</v>
      </c>
      <c r="C981">
        <v>2020</v>
      </c>
      <c r="D981">
        <v>7</v>
      </c>
      <c r="E981">
        <v>20</v>
      </c>
      <c r="F981" t="s">
        <v>30</v>
      </c>
      <c r="G981" t="s">
        <v>56</v>
      </c>
      <c r="I981" t="s">
        <v>21</v>
      </c>
      <c r="J981" t="s">
        <v>67</v>
      </c>
      <c r="K981" t="s">
        <v>22</v>
      </c>
      <c r="L981" t="s">
        <v>23</v>
      </c>
      <c r="M981">
        <v>1</v>
      </c>
      <c r="N981" s="3">
        <v>22.64</v>
      </c>
    </row>
    <row r="982" spans="1:14" x14ac:dyDescent="0.25">
      <c r="A982" t="s">
        <v>75</v>
      </c>
      <c r="B982" s="1">
        <v>44032</v>
      </c>
      <c r="C982">
        <v>2020</v>
      </c>
      <c r="D982">
        <v>7</v>
      </c>
      <c r="E982">
        <v>20</v>
      </c>
      <c r="F982" t="s">
        <v>30</v>
      </c>
      <c r="G982" t="s">
        <v>56</v>
      </c>
      <c r="I982" t="s">
        <v>21</v>
      </c>
      <c r="J982" t="s">
        <v>67</v>
      </c>
      <c r="K982" t="s">
        <v>22</v>
      </c>
      <c r="L982" t="s">
        <v>23</v>
      </c>
      <c r="M982">
        <v>1</v>
      </c>
      <c r="N982" s="3">
        <v>21.37</v>
      </c>
    </row>
    <row r="983" spans="1:14" x14ac:dyDescent="0.25">
      <c r="A983" t="s">
        <v>75</v>
      </c>
      <c r="B983" s="1">
        <v>44032</v>
      </c>
      <c r="C983">
        <v>2020</v>
      </c>
      <c r="D983">
        <v>7</v>
      </c>
      <c r="E983">
        <v>20</v>
      </c>
      <c r="F983" t="s">
        <v>30</v>
      </c>
      <c r="G983" t="s">
        <v>56</v>
      </c>
      <c r="I983" t="s">
        <v>21</v>
      </c>
      <c r="J983" t="s">
        <v>67</v>
      </c>
      <c r="K983" t="s">
        <v>22</v>
      </c>
      <c r="L983" t="s">
        <v>23</v>
      </c>
      <c r="M983">
        <v>1</v>
      </c>
      <c r="N983" s="3">
        <v>19.39</v>
      </c>
    </row>
    <row r="984" spans="1:14" x14ac:dyDescent="0.25">
      <c r="A984" t="s">
        <v>75</v>
      </c>
      <c r="B984" s="1">
        <v>44032</v>
      </c>
      <c r="C984">
        <v>2020</v>
      </c>
      <c r="D984">
        <v>7</v>
      </c>
      <c r="E984">
        <v>20</v>
      </c>
      <c r="F984" t="s">
        <v>30</v>
      </c>
      <c r="G984" t="s">
        <v>56</v>
      </c>
      <c r="I984" t="s">
        <v>21</v>
      </c>
      <c r="J984" t="s">
        <v>67</v>
      </c>
      <c r="K984" t="s">
        <v>22</v>
      </c>
      <c r="L984" t="s">
        <v>23</v>
      </c>
      <c r="M984">
        <v>1</v>
      </c>
      <c r="N984" s="3">
        <v>18.87</v>
      </c>
    </row>
    <row r="985" spans="1:14" x14ac:dyDescent="0.25">
      <c r="A985" t="s">
        <v>75</v>
      </c>
      <c r="B985" s="1">
        <v>44032</v>
      </c>
      <c r="C985">
        <v>2020</v>
      </c>
      <c r="D985">
        <v>7</v>
      </c>
      <c r="E985">
        <v>20</v>
      </c>
      <c r="F985" t="s">
        <v>30</v>
      </c>
      <c r="G985" t="s">
        <v>56</v>
      </c>
      <c r="I985" t="s">
        <v>21</v>
      </c>
      <c r="J985" t="s">
        <v>67</v>
      </c>
      <c r="K985" t="s">
        <v>22</v>
      </c>
      <c r="L985" t="s">
        <v>23</v>
      </c>
      <c r="M985">
        <v>1</v>
      </c>
      <c r="N985" s="3">
        <v>20.27</v>
      </c>
    </row>
    <row r="986" spans="1:14" x14ac:dyDescent="0.25">
      <c r="A986" t="s">
        <v>75</v>
      </c>
      <c r="B986" s="1">
        <v>44032</v>
      </c>
      <c r="C986">
        <v>2020</v>
      </c>
      <c r="D986">
        <v>7</v>
      </c>
      <c r="E986">
        <v>20</v>
      </c>
      <c r="F986" t="s">
        <v>30</v>
      </c>
      <c r="G986" t="s">
        <v>56</v>
      </c>
      <c r="I986" t="s">
        <v>21</v>
      </c>
      <c r="J986" t="s">
        <v>67</v>
      </c>
      <c r="K986" t="s">
        <v>45</v>
      </c>
      <c r="L986" t="s">
        <v>23</v>
      </c>
      <c r="M986">
        <v>1</v>
      </c>
      <c r="N986" s="3">
        <v>20.28</v>
      </c>
    </row>
    <row r="987" spans="1:14" x14ac:dyDescent="0.25">
      <c r="A987" t="s">
        <v>75</v>
      </c>
      <c r="B987" s="1">
        <v>44032</v>
      </c>
      <c r="C987">
        <v>2020</v>
      </c>
      <c r="D987">
        <v>7</v>
      </c>
      <c r="E987">
        <v>20</v>
      </c>
      <c r="F987" t="s">
        <v>30</v>
      </c>
      <c r="G987" t="s">
        <v>56</v>
      </c>
      <c r="I987" t="s">
        <v>21</v>
      </c>
      <c r="J987" t="s">
        <v>67</v>
      </c>
      <c r="L987" t="s">
        <v>25</v>
      </c>
      <c r="M987">
        <v>1</v>
      </c>
      <c r="N987" s="3">
        <v>12.95</v>
      </c>
    </row>
    <row r="988" spans="1:14" x14ac:dyDescent="0.25">
      <c r="A988" t="s">
        <v>75</v>
      </c>
      <c r="B988" s="1">
        <v>44032</v>
      </c>
      <c r="C988">
        <v>2020</v>
      </c>
      <c r="D988">
        <v>7</v>
      </c>
      <c r="E988">
        <v>20</v>
      </c>
      <c r="F988" t="s">
        <v>30</v>
      </c>
      <c r="G988" t="s">
        <v>56</v>
      </c>
      <c r="I988" t="s">
        <v>21</v>
      </c>
      <c r="J988" t="s">
        <v>67</v>
      </c>
      <c r="L988" t="s">
        <v>25</v>
      </c>
      <c r="M988">
        <v>1</v>
      </c>
      <c r="N988" s="3">
        <v>13.15</v>
      </c>
    </row>
    <row r="989" spans="1:14" x14ac:dyDescent="0.25">
      <c r="A989" t="s">
        <v>75</v>
      </c>
      <c r="B989" s="1">
        <v>44032</v>
      </c>
      <c r="C989">
        <v>2020</v>
      </c>
      <c r="D989">
        <v>7</v>
      </c>
      <c r="E989">
        <v>20</v>
      </c>
      <c r="F989" t="s">
        <v>30</v>
      </c>
      <c r="G989" t="s">
        <v>56</v>
      </c>
      <c r="I989" t="s">
        <v>21</v>
      </c>
      <c r="J989" t="s">
        <v>67</v>
      </c>
      <c r="L989" t="s">
        <v>26</v>
      </c>
      <c r="M989">
        <v>1</v>
      </c>
      <c r="N989" s="3">
        <v>8.76</v>
      </c>
    </row>
    <row r="990" spans="1:14" x14ac:dyDescent="0.25">
      <c r="A990" t="s">
        <v>75</v>
      </c>
      <c r="B990" s="1">
        <v>44032</v>
      </c>
      <c r="C990">
        <v>2020</v>
      </c>
      <c r="D990">
        <v>7</v>
      </c>
      <c r="E990">
        <v>20</v>
      </c>
      <c r="F990" t="s">
        <v>30</v>
      </c>
      <c r="G990" t="s">
        <v>56</v>
      </c>
      <c r="I990" t="s">
        <v>21</v>
      </c>
      <c r="J990" t="s">
        <v>67</v>
      </c>
      <c r="L990" t="s">
        <v>26</v>
      </c>
      <c r="M990">
        <v>1</v>
      </c>
      <c r="N990" s="3">
        <v>8.25</v>
      </c>
    </row>
    <row r="991" spans="1:14" x14ac:dyDescent="0.25">
      <c r="A991" t="s">
        <v>75</v>
      </c>
      <c r="B991" s="1">
        <v>44032</v>
      </c>
      <c r="C991">
        <v>2020</v>
      </c>
      <c r="D991">
        <v>7</v>
      </c>
      <c r="E991">
        <v>20</v>
      </c>
      <c r="F991" t="s">
        <v>30</v>
      </c>
      <c r="G991" t="s">
        <v>56</v>
      </c>
      <c r="I991" t="s">
        <v>21</v>
      </c>
      <c r="J991" t="s">
        <v>67</v>
      </c>
      <c r="L991" t="s">
        <v>26</v>
      </c>
      <c r="M991">
        <v>1</v>
      </c>
      <c r="N991" s="3">
        <v>8.58</v>
      </c>
    </row>
    <row r="992" spans="1:14" x14ac:dyDescent="0.25">
      <c r="A992" t="s">
        <v>75</v>
      </c>
      <c r="B992" s="1">
        <v>44032</v>
      </c>
      <c r="C992">
        <v>2020</v>
      </c>
      <c r="D992">
        <v>7</v>
      </c>
      <c r="E992">
        <v>20</v>
      </c>
      <c r="F992" t="s">
        <v>30</v>
      </c>
      <c r="G992" t="s">
        <v>56</v>
      </c>
      <c r="I992" t="s">
        <v>21</v>
      </c>
      <c r="J992" t="s">
        <v>67</v>
      </c>
      <c r="L992" t="s">
        <v>26</v>
      </c>
      <c r="M992">
        <v>1</v>
      </c>
      <c r="N992" s="3">
        <v>7.56</v>
      </c>
    </row>
    <row r="993" spans="1:14" x14ac:dyDescent="0.25">
      <c r="A993" t="s">
        <v>75</v>
      </c>
      <c r="B993" s="1">
        <v>44032</v>
      </c>
      <c r="C993">
        <v>2020</v>
      </c>
      <c r="D993">
        <v>7</v>
      </c>
      <c r="E993">
        <v>20</v>
      </c>
      <c r="F993" t="s">
        <v>30</v>
      </c>
      <c r="G993" t="s">
        <v>56</v>
      </c>
      <c r="I993" t="s">
        <v>21</v>
      </c>
      <c r="J993" t="s">
        <v>67</v>
      </c>
      <c r="L993" t="s">
        <v>26</v>
      </c>
      <c r="M993">
        <v>1</v>
      </c>
      <c r="N993" s="3">
        <v>8.35</v>
      </c>
    </row>
    <row r="994" spans="1:14" x14ac:dyDescent="0.25">
      <c r="A994" t="s">
        <v>75</v>
      </c>
      <c r="B994" s="1">
        <v>44032</v>
      </c>
      <c r="C994">
        <v>2020</v>
      </c>
      <c r="D994">
        <v>7</v>
      </c>
      <c r="E994">
        <v>20</v>
      </c>
      <c r="F994" t="s">
        <v>30</v>
      </c>
      <c r="G994" t="s">
        <v>56</v>
      </c>
      <c r="I994" t="s">
        <v>21</v>
      </c>
      <c r="J994" t="s">
        <v>67</v>
      </c>
      <c r="L994" t="s">
        <v>26</v>
      </c>
      <c r="M994">
        <v>1</v>
      </c>
      <c r="N994" s="3">
        <v>8.2799999999999994</v>
      </c>
    </row>
    <row r="995" spans="1:14" x14ac:dyDescent="0.25">
      <c r="A995" t="s">
        <v>75</v>
      </c>
      <c r="B995" s="1">
        <v>44032</v>
      </c>
      <c r="C995">
        <v>2020</v>
      </c>
      <c r="D995">
        <v>7</v>
      </c>
      <c r="E995">
        <v>20</v>
      </c>
      <c r="F995" t="s">
        <v>30</v>
      </c>
      <c r="G995" t="s">
        <v>56</v>
      </c>
      <c r="I995" t="s">
        <v>21</v>
      </c>
      <c r="J995" t="s">
        <v>67</v>
      </c>
      <c r="L995" t="s">
        <v>26</v>
      </c>
      <c r="M995">
        <v>1</v>
      </c>
      <c r="N995" s="3">
        <v>7.14</v>
      </c>
    </row>
    <row r="996" spans="1:14" x14ac:dyDescent="0.25">
      <c r="A996" t="s">
        <v>75</v>
      </c>
      <c r="B996" s="1">
        <v>44032</v>
      </c>
      <c r="C996">
        <v>2020</v>
      </c>
      <c r="D996">
        <v>7</v>
      </c>
      <c r="E996">
        <v>20</v>
      </c>
      <c r="F996" t="s">
        <v>30</v>
      </c>
      <c r="G996" t="s">
        <v>56</v>
      </c>
      <c r="I996" t="s">
        <v>21</v>
      </c>
      <c r="J996" t="s">
        <v>67</v>
      </c>
      <c r="L996" t="s">
        <v>26</v>
      </c>
      <c r="M996">
        <v>1</v>
      </c>
      <c r="N996" s="3">
        <v>7.01</v>
      </c>
    </row>
    <row r="997" spans="1:14" x14ac:dyDescent="0.25">
      <c r="A997" t="s">
        <v>75</v>
      </c>
      <c r="B997" s="1">
        <v>44032</v>
      </c>
      <c r="C997">
        <v>2020</v>
      </c>
      <c r="D997">
        <v>7</v>
      </c>
      <c r="E997">
        <v>20</v>
      </c>
      <c r="F997" t="s">
        <v>30</v>
      </c>
      <c r="G997" t="s">
        <v>56</v>
      </c>
      <c r="I997" t="s">
        <v>21</v>
      </c>
      <c r="J997" t="s">
        <v>67</v>
      </c>
      <c r="L997" t="s">
        <v>26</v>
      </c>
      <c r="M997">
        <v>1</v>
      </c>
      <c r="N997" s="3">
        <v>6.45</v>
      </c>
    </row>
    <row r="998" spans="1:14" x14ac:dyDescent="0.25">
      <c r="A998" t="s">
        <v>75</v>
      </c>
      <c r="B998" s="1">
        <v>44032</v>
      </c>
      <c r="C998">
        <v>2020</v>
      </c>
      <c r="D998">
        <v>7</v>
      </c>
      <c r="E998">
        <v>20</v>
      </c>
      <c r="F998" t="s">
        <v>30</v>
      </c>
      <c r="G998" t="s">
        <v>56</v>
      </c>
      <c r="I998" t="s">
        <v>21</v>
      </c>
      <c r="J998" t="s">
        <v>67</v>
      </c>
      <c r="L998" t="s">
        <v>27</v>
      </c>
      <c r="M998">
        <v>1</v>
      </c>
      <c r="N998" s="3">
        <v>8.51</v>
      </c>
    </row>
    <row r="999" spans="1:14" x14ac:dyDescent="0.25">
      <c r="A999" t="s">
        <v>75</v>
      </c>
      <c r="B999" s="1">
        <v>44032</v>
      </c>
      <c r="C999">
        <v>2020</v>
      </c>
      <c r="D999">
        <v>7</v>
      </c>
      <c r="E999">
        <v>20</v>
      </c>
      <c r="F999" t="s">
        <v>30</v>
      </c>
      <c r="G999" t="s">
        <v>56</v>
      </c>
      <c r="I999" t="s">
        <v>21</v>
      </c>
      <c r="J999" t="s">
        <v>67</v>
      </c>
      <c r="L999" t="s">
        <v>27</v>
      </c>
      <c r="M999">
        <v>1</v>
      </c>
      <c r="N999" s="3">
        <v>5.85</v>
      </c>
    </row>
    <row r="1000" spans="1:14" x14ac:dyDescent="0.25">
      <c r="A1000" t="s">
        <v>75</v>
      </c>
      <c r="B1000" s="1">
        <v>44032</v>
      </c>
      <c r="C1000">
        <v>2020</v>
      </c>
      <c r="D1000">
        <v>7</v>
      </c>
      <c r="E1000">
        <v>20</v>
      </c>
      <c r="F1000" t="s">
        <v>20</v>
      </c>
      <c r="G1000" t="s">
        <v>56</v>
      </c>
      <c r="I1000" t="s">
        <v>21</v>
      </c>
      <c r="J1000" t="s">
        <v>67</v>
      </c>
      <c r="L1000" t="s">
        <v>25</v>
      </c>
      <c r="M1000">
        <v>1</v>
      </c>
      <c r="N1000" s="3">
        <v>12.35</v>
      </c>
    </row>
    <row r="1001" spans="1:14" x14ac:dyDescent="0.25">
      <c r="A1001" t="s">
        <v>75</v>
      </c>
      <c r="B1001" s="1">
        <v>44032</v>
      </c>
      <c r="C1001">
        <v>2020</v>
      </c>
      <c r="D1001">
        <v>7</v>
      </c>
      <c r="E1001">
        <v>20</v>
      </c>
      <c r="F1001" t="s">
        <v>20</v>
      </c>
      <c r="G1001" t="s">
        <v>56</v>
      </c>
      <c r="I1001" t="s">
        <v>21</v>
      </c>
      <c r="J1001" t="s">
        <v>67</v>
      </c>
      <c r="L1001" t="s">
        <v>26</v>
      </c>
      <c r="M1001">
        <v>1</v>
      </c>
      <c r="N1001" s="3">
        <v>9.11</v>
      </c>
    </row>
    <row r="1002" spans="1:14" x14ac:dyDescent="0.25">
      <c r="A1002" t="s">
        <v>75</v>
      </c>
      <c r="B1002" s="1">
        <v>44032</v>
      </c>
      <c r="C1002">
        <v>2020</v>
      </c>
      <c r="D1002">
        <v>7</v>
      </c>
      <c r="E1002">
        <v>20</v>
      </c>
      <c r="F1002" t="s">
        <v>20</v>
      </c>
      <c r="G1002" t="s">
        <v>56</v>
      </c>
      <c r="I1002" t="s">
        <v>21</v>
      </c>
      <c r="J1002" t="s">
        <v>67</v>
      </c>
      <c r="L1002" t="s">
        <v>26</v>
      </c>
      <c r="M1002">
        <v>1</v>
      </c>
      <c r="N1002" s="3">
        <v>8.4600000000000009</v>
      </c>
    </row>
    <row r="1003" spans="1:14" x14ac:dyDescent="0.25">
      <c r="A1003" t="s">
        <v>75</v>
      </c>
      <c r="B1003" s="1">
        <v>44032</v>
      </c>
      <c r="C1003">
        <v>2020</v>
      </c>
      <c r="D1003">
        <v>7</v>
      </c>
      <c r="E1003">
        <v>20</v>
      </c>
      <c r="F1003" t="s">
        <v>20</v>
      </c>
      <c r="G1003" t="s">
        <v>56</v>
      </c>
      <c r="I1003" t="s">
        <v>21</v>
      </c>
      <c r="J1003" t="s">
        <v>67</v>
      </c>
      <c r="L1003" t="s">
        <v>26</v>
      </c>
      <c r="M1003">
        <v>1</v>
      </c>
      <c r="N1003" s="3">
        <v>8.81</v>
      </c>
    </row>
    <row r="1004" spans="1:14" x14ac:dyDescent="0.25">
      <c r="A1004" t="s">
        <v>75</v>
      </c>
      <c r="B1004" s="1">
        <v>44032</v>
      </c>
      <c r="C1004">
        <v>2020</v>
      </c>
      <c r="D1004">
        <v>7</v>
      </c>
      <c r="E1004">
        <v>20</v>
      </c>
      <c r="F1004" t="s">
        <v>20</v>
      </c>
      <c r="G1004" t="s">
        <v>56</v>
      </c>
      <c r="I1004" t="s">
        <v>21</v>
      </c>
      <c r="J1004" t="s">
        <v>67</v>
      </c>
      <c r="L1004" t="s">
        <v>26</v>
      </c>
      <c r="M1004">
        <v>1</v>
      </c>
      <c r="N1004" s="3">
        <v>8</v>
      </c>
    </row>
    <row r="1005" spans="1:14" x14ac:dyDescent="0.25">
      <c r="A1005" t="s">
        <v>75</v>
      </c>
      <c r="B1005" s="1">
        <v>44032</v>
      </c>
      <c r="C1005">
        <v>2020</v>
      </c>
      <c r="D1005">
        <v>7</v>
      </c>
      <c r="E1005">
        <v>20</v>
      </c>
      <c r="F1005" t="s">
        <v>20</v>
      </c>
      <c r="G1005" t="s">
        <v>56</v>
      </c>
      <c r="I1005" t="s">
        <v>21</v>
      </c>
      <c r="J1005" t="s">
        <v>67</v>
      </c>
      <c r="L1005" t="s">
        <v>26</v>
      </c>
      <c r="M1005">
        <v>1</v>
      </c>
      <c r="N1005" s="3">
        <v>8.43</v>
      </c>
    </row>
    <row r="1006" spans="1:14" x14ac:dyDescent="0.25">
      <c r="A1006" t="s">
        <v>75</v>
      </c>
      <c r="B1006" s="1">
        <v>44032</v>
      </c>
      <c r="C1006">
        <v>2020</v>
      </c>
      <c r="D1006">
        <v>7</v>
      </c>
      <c r="E1006">
        <v>20</v>
      </c>
      <c r="F1006" t="s">
        <v>20</v>
      </c>
      <c r="G1006" t="s">
        <v>56</v>
      </c>
      <c r="I1006" t="s">
        <v>21</v>
      </c>
      <c r="J1006" t="s">
        <v>67</v>
      </c>
      <c r="L1006" t="s">
        <v>26</v>
      </c>
      <c r="M1006">
        <v>1</v>
      </c>
      <c r="N1006" s="3">
        <v>7.26</v>
      </c>
    </row>
    <row r="1007" spans="1:14" x14ac:dyDescent="0.25">
      <c r="A1007" t="s">
        <v>75</v>
      </c>
      <c r="B1007" s="1">
        <v>44032</v>
      </c>
      <c r="C1007">
        <v>2020</v>
      </c>
      <c r="D1007">
        <v>7</v>
      </c>
      <c r="E1007">
        <v>20</v>
      </c>
      <c r="F1007" t="s">
        <v>20</v>
      </c>
      <c r="G1007" t="s">
        <v>56</v>
      </c>
      <c r="I1007" t="s">
        <v>21</v>
      </c>
      <c r="J1007" t="s">
        <v>67</v>
      </c>
      <c r="L1007" t="s">
        <v>26</v>
      </c>
      <c r="M1007">
        <v>1</v>
      </c>
      <c r="N1007" s="3">
        <v>7.49</v>
      </c>
    </row>
    <row r="1008" spans="1:14" x14ac:dyDescent="0.25">
      <c r="A1008" t="s">
        <v>75</v>
      </c>
      <c r="B1008" s="1">
        <v>44032</v>
      </c>
      <c r="C1008">
        <v>2020</v>
      </c>
      <c r="D1008">
        <v>7</v>
      </c>
      <c r="E1008">
        <v>20</v>
      </c>
      <c r="F1008" t="s">
        <v>20</v>
      </c>
      <c r="G1008" t="s">
        <v>56</v>
      </c>
      <c r="I1008" t="s">
        <v>21</v>
      </c>
      <c r="J1008" t="s">
        <v>67</v>
      </c>
      <c r="L1008" t="s">
        <v>26</v>
      </c>
      <c r="M1008">
        <v>1</v>
      </c>
      <c r="N1008" s="3">
        <v>7.2</v>
      </c>
    </row>
    <row r="1009" spans="1:14" x14ac:dyDescent="0.25">
      <c r="A1009" t="s">
        <v>75</v>
      </c>
      <c r="B1009" s="1">
        <v>44032</v>
      </c>
      <c r="C1009">
        <v>2020</v>
      </c>
      <c r="D1009">
        <v>7</v>
      </c>
      <c r="E1009">
        <v>20</v>
      </c>
      <c r="F1009" t="s">
        <v>20</v>
      </c>
      <c r="G1009" t="s">
        <v>56</v>
      </c>
      <c r="I1009" t="s">
        <v>21</v>
      </c>
      <c r="J1009" t="s">
        <v>67</v>
      </c>
      <c r="L1009" t="s">
        <v>26</v>
      </c>
      <c r="M1009">
        <v>1</v>
      </c>
      <c r="N1009" s="3">
        <v>7.83</v>
      </c>
    </row>
    <row r="1010" spans="1:14" x14ac:dyDescent="0.25">
      <c r="A1010" t="s">
        <v>75</v>
      </c>
      <c r="B1010" s="1">
        <v>44032</v>
      </c>
      <c r="C1010">
        <v>2020</v>
      </c>
      <c r="D1010">
        <v>7</v>
      </c>
      <c r="E1010">
        <v>20</v>
      </c>
      <c r="F1010" t="s">
        <v>20</v>
      </c>
      <c r="G1010" t="s">
        <v>56</v>
      </c>
      <c r="I1010" t="s">
        <v>21</v>
      </c>
      <c r="J1010" t="s">
        <v>67</v>
      </c>
      <c r="L1010" t="s">
        <v>26</v>
      </c>
      <c r="M1010">
        <v>1</v>
      </c>
      <c r="N1010" s="3">
        <v>6.75</v>
      </c>
    </row>
    <row r="1011" spans="1:14" x14ac:dyDescent="0.25">
      <c r="A1011" t="s">
        <v>75</v>
      </c>
      <c r="B1011" s="1">
        <v>44032</v>
      </c>
      <c r="C1011">
        <v>2020</v>
      </c>
      <c r="D1011">
        <v>7</v>
      </c>
      <c r="E1011">
        <v>20</v>
      </c>
      <c r="F1011" t="s">
        <v>20</v>
      </c>
      <c r="G1011" t="s">
        <v>56</v>
      </c>
      <c r="I1011" t="s">
        <v>21</v>
      </c>
      <c r="J1011" t="s">
        <v>67</v>
      </c>
      <c r="L1011" t="s">
        <v>26</v>
      </c>
      <c r="M1011">
        <v>1</v>
      </c>
      <c r="N1011" s="3">
        <v>7.6</v>
      </c>
    </row>
    <row r="1012" spans="1:14" x14ac:dyDescent="0.25">
      <c r="A1012" t="s">
        <v>75</v>
      </c>
      <c r="B1012" s="1">
        <v>44032</v>
      </c>
      <c r="C1012">
        <v>2020</v>
      </c>
      <c r="D1012">
        <v>7</v>
      </c>
      <c r="E1012">
        <v>20</v>
      </c>
      <c r="F1012" t="s">
        <v>20</v>
      </c>
      <c r="G1012" t="s">
        <v>56</v>
      </c>
      <c r="I1012" t="s">
        <v>21</v>
      </c>
      <c r="J1012" t="s">
        <v>67</v>
      </c>
      <c r="L1012" t="s">
        <v>26</v>
      </c>
      <c r="M1012">
        <v>1</v>
      </c>
      <c r="N1012" s="3">
        <v>6.69</v>
      </c>
    </row>
    <row r="1013" spans="1:14" x14ac:dyDescent="0.25">
      <c r="A1013" t="s">
        <v>75</v>
      </c>
      <c r="B1013" s="1">
        <v>44092</v>
      </c>
      <c r="C1013">
        <v>2020</v>
      </c>
      <c r="D1013">
        <v>9</v>
      </c>
      <c r="E1013">
        <v>18</v>
      </c>
      <c r="F1013" t="s">
        <v>20</v>
      </c>
      <c r="G1013" t="s">
        <v>82</v>
      </c>
      <c r="I1013" t="s">
        <v>21</v>
      </c>
      <c r="J1013" t="s">
        <v>67</v>
      </c>
      <c r="K1013" t="s">
        <v>24</v>
      </c>
      <c r="L1013" t="s">
        <v>23</v>
      </c>
      <c r="M1013">
        <v>1</v>
      </c>
      <c r="N1013" s="3">
        <v>21.49</v>
      </c>
    </row>
    <row r="1014" spans="1:14" x14ac:dyDescent="0.25">
      <c r="A1014" t="s">
        <v>75</v>
      </c>
      <c r="B1014" s="1">
        <v>44092</v>
      </c>
      <c r="C1014">
        <v>2020</v>
      </c>
      <c r="D1014">
        <v>9</v>
      </c>
      <c r="E1014">
        <v>18</v>
      </c>
      <c r="F1014" t="s">
        <v>20</v>
      </c>
      <c r="G1014" t="s">
        <v>82</v>
      </c>
      <c r="I1014" t="s">
        <v>21</v>
      </c>
      <c r="J1014" t="s">
        <v>67</v>
      </c>
      <c r="L1014" t="s">
        <v>28</v>
      </c>
      <c r="M1014">
        <v>1</v>
      </c>
      <c r="N1014" s="3">
        <v>3.7</v>
      </c>
    </row>
    <row r="1015" spans="1:14" x14ac:dyDescent="0.25">
      <c r="A1015" t="s">
        <v>75</v>
      </c>
      <c r="B1015" s="1">
        <v>44092</v>
      </c>
      <c r="C1015">
        <v>2020</v>
      </c>
      <c r="D1015">
        <v>9</v>
      </c>
      <c r="E1015">
        <v>18</v>
      </c>
      <c r="F1015" t="s">
        <v>20</v>
      </c>
      <c r="G1015" t="s">
        <v>82</v>
      </c>
      <c r="I1015" t="s">
        <v>77</v>
      </c>
      <c r="J1015" t="s">
        <v>67</v>
      </c>
      <c r="L1015" t="s">
        <v>52</v>
      </c>
      <c r="M1015">
        <v>1</v>
      </c>
    </row>
    <row r="1016" spans="1:14" x14ac:dyDescent="0.25">
      <c r="A1016" t="s">
        <v>75</v>
      </c>
      <c r="B1016" s="1">
        <v>44092</v>
      </c>
      <c r="C1016">
        <v>2020</v>
      </c>
      <c r="D1016">
        <v>9</v>
      </c>
      <c r="E1016">
        <v>18</v>
      </c>
      <c r="F1016" t="s">
        <v>30</v>
      </c>
      <c r="G1016" t="s">
        <v>82</v>
      </c>
      <c r="I1016" t="s">
        <v>21</v>
      </c>
      <c r="J1016" t="s">
        <v>67</v>
      </c>
      <c r="K1016" t="s">
        <v>24</v>
      </c>
      <c r="L1016" t="s">
        <v>23</v>
      </c>
      <c r="M1016">
        <v>1</v>
      </c>
      <c r="N1016" s="3">
        <v>21.87</v>
      </c>
    </row>
    <row r="1017" spans="1:14" x14ac:dyDescent="0.25">
      <c r="A1017" t="s">
        <v>75</v>
      </c>
      <c r="B1017" s="1">
        <v>44092</v>
      </c>
      <c r="C1017">
        <v>2020</v>
      </c>
      <c r="D1017">
        <v>9</v>
      </c>
      <c r="E1017">
        <v>18</v>
      </c>
      <c r="F1017" t="s">
        <v>30</v>
      </c>
      <c r="G1017" t="s">
        <v>82</v>
      </c>
      <c r="I1017" t="s">
        <v>21</v>
      </c>
      <c r="J1017" t="s">
        <v>67</v>
      </c>
      <c r="L1017" t="s">
        <v>25</v>
      </c>
      <c r="M1017">
        <v>1</v>
      </c>
      <c r="N1017" s="3">
        <v>15.55</v>
      </c>
    </row>
    <row r="1018" spans="1:14" x14ac:dyDescent="0.25">
      <c r="A1018" t="s">
        <v>75</v>
      </c>
      <c r="B1018" s="1">
        <v>44092</v>
      </c>
      <c r="C1018">
        <v>2020</v>
      </c>
      <c r="D1018">
        <v>9</v>
      </c>
      <c r="E1018">
        <v>18</v>
      </c>
      <c r="F1018" t="s">
        <v>30</v>
      </c>
      <c r="G1018" t="s">
        <v>82</v>
      </c>
      <c r="I1018" t="s">
        <v>21</v>
      </c>
      <c r="J1018" t="s">
        <v>67</v>
      </c>
      <c r="L1018" t="s">
        <v>25</v>
      </c>
      <c r="M1018">
        <v>1</v>
      </c>
      <c r="N1018" s="3">
        <v>16.04</v>
      </c>
    </row>
    <row r="1019" spans="1:14" x14ac:dyDescent="0.25">
      <c r="A1019" t="s">
        <v>75</v>
      </c>
      <c r="B1019" s="1">
        <v>44092</v>
      </c>
      <c r="C1019">
        <v>2020</v>
      </c>
      <c r="D1019">
        <v>9</v>
      </c>
      <c r="E1019">
        <v>18</v>
      </c>
      <c r="F1019" t="s">
        <v>30</v>
      </c>
      <c r="G1019" t="s">
        <v>82</v>
      </c>
      <c r="I1019" t="s">
        <v>21</v>
      </c>
      <c r="J1019" t="s">
        <v>67</v>
      </c>
      <c r="L1019" t="s">
        <v>26</v>
      </c>
      <c r="M1019">
        <v>1</v>
      </c>
      <c r="N1019" s="3">
        <v>11.39</v>
      </c>
    </row>
    <row r="1020" spans="1:14" x14ac:dyDescent="0.25">
      <c r="A1020" t="s">
        <v>75</v>
      </c>
      <c r="B1020" s="1">
        <v>44092</v>
      </c>
      <c r="C1020">
        <v>2020</v>
      </c>
      <c r="D1020">
        <v>9</v>
      </c>
      <c r="E1020">
        <v>18</v>
      </c>
      <c r="F1020" t="s">
        <v>30</v>
      </c>
      <c r="G1020" t="s">
        <v>82</v>
      </c>
      <c r="I1020" t="s">
        <v>21</v>
      </c>
      <c r="J1020" t="s">
        <v>67</v>
      </c>
      <c r="L1020" t="s">
        <v>27</v>
      </c>
      <c r="M1020">
        <v>1</v>
      </c>
      <c r="N1020" s="3">
        <v>5.68</v>
      </c>
    </row>
    <row r="1021" spans="1:14" x14ac:dyDescent="0.25">
      <c r="A1021" t="s">
        <v>75</v>
      </c>
      <c r="B1021" s="1">
        <v>44092</v>
      </c>
      <c r="C1021">
        <v>2020</v>
      </c>
      <c r="D1021">
        <v>9</v>
      </c>
      <c r="E1021">
        <v>18</v>
      </c>
      <c r="F1021" t="s">
        <v>30</v>
      </c>
      <c r="G1021" t="s">
        <v>82</v>
      </c>
      <c r="I1021" t="s">
        <v>21</v>
      </c>
      <c r="J1021" t="s">
        <v>67</v>
      </c>
      <c r="L1021" t="s">
        <v>27</v>
      </c>
      <c r="M1021">
        <v>1</v>
      </c>
      <c r="N1021" s="3">
        <v>4.7300000000000004</v>
      </c>
    </row>
    <row r="1022" spans="1:14" x14ac:dyDescent="0.25">
      <c r="A1022" t="s">
        <v>75</v>
      </c>
      <c r="B1022" s="1">
        <v>44092</v>
      </c>
      <c r="C1022">
        <v>2020</v>
      </c>
      <c r="D1022">
        <v>9</v>
      </c>
      <c r="E1022">
        <v>18</v>
      </c>
      <c r="F1022" t="s">
        <v>30</v>
      </c>
      <c r="G1022" t="s">
        <v>82</v>
      </c>
      <c r="I1022" t="s">
        <v>21</v>
      </c>
      <c r="J1022" t="s">
        <v>67</v>
      </c>
      <c r="L1022" t="s">
        <v>28</v>
      </c>
      <c r="M1022">
        <v>1</v>
      </c>
      <c r="N1022" s="3">
        <v>3.87</v>
      </c>
    </row>
    <row r="1023" spans="1:14" x14ac:dyDescent="0.25">
      <c r="A1023" t="s">
        <v>75</v>
      </c>
      <c r="B1023" s="1">
        <v>44092</v>
      </c>
      <c r="C1023">
        <v>2020</v>
      </c>
      <c r="D1023">
        <v>9</v>
      </c>
      <c r="E1023">
        <v>18</v>
      </c>
      <c r="F1023" t="s">
        <v>30</v>
      </c>
      <c r="G1023" t="s">
        <v>82</v>
      </c>
      <c r="I1023" t="s">
        <v>21</v>
      </c>
      <c r="J1023" t="s">
        <v>67</v>
      </c>
      <c r="L1023" t="s">
        <v>28</v>
      </c>
      <c r="M1023">
        <v>1</v>
      </c>
      <c r="N1023" s="3">
        <v>3.89</v>
      </c>
    </row>
    <row r="1024" spans="1:14" x14ac:dyDescent="0.25">
      <c r="A1024" t="s">
        <v>75</v>
      </c>
      <c r="B1024" s="1">
        <v>44092</v>
      </c>
      <c r="C1024">
        <v>2020</v>
      </c>
      <c r="D1024">
        <v>9</v>
      </c>
      <c r="E1024">
        <v>18</v>
      </c>
      <c r="F1024" t="s">
        <v>30</v>
      </c>
      <c r="G1024" t="s">
        <v>82</v>
      </c>
      <c r="I1024" t="s">
        <v>21</v>
      </c>
      <c r="J1024" t="s">
        <v>67</v>
      </c>
      <c r="L1024" t="s">
        <v>28</v>
      </c>
      <c r="M1024">
        <v>1</v>
      </c>
      <c r="N1024" s="3">
        <v>3.29</v>
      </c>
    </row>
    <row r="1025" spans="1:14" x14ac:dyDescent="0.25">
      <c r="A1025" t="s">
        <v>75</v>
      </c>
      <c r="B1025" s="1">
        <v>44092</v>
      </c>
      <c r="C1025">
        <v>2020</v>
      </c>
      <c r="D1025">
        <v>9</v>
      </c>
      <c r="E1025">
        <v>18</v>
      </c>
      <c r="F1025" t="s">
        <v>30</v>
      </c>
      <c r="G1025" t="s">
        <v>82</v>
      </c>
      <c r="I1025" t="s">
        <v>21</v>
      </c>
      <c r="J1025" t="s">
        <v>67</v>
      </c>
      <c r="L1025" t="s">
        <v>28</v>
      </c>
      <c r="M1025">
        <v>1</v>
      </c>
      <c r="N1025" s="3">
        <v>4.08</v>
      </c>
    </row>
    <row r="1026" spans="1:14" x14ac:dyDescent="0.25">
      <c r="A1026" t="s">
        <v>75</v>
      </c>
      <c r="B1026" s="1">
        <v>44092</v>
      </c>
      <c r="C1026">
        <v>2020</v>
      </c>
      <c r="D1026">
        <v>9</v>
      </c>
      <c r="E1026">
        <v>18</v>
      </c>
      <c r="F1026" t="s">
        <v>30</v>
      </c>
      <c r="G1026" t="s">
        <v>82</v>
      </c>
      <c r="I1026" t="s">
        <v>78</v>
      </c>
      <c r="J1026" t="s">
        <v>67</v>
      </c>
      <c r="L1026" t="s">
        <v>52</v>
      </c>
      <c r="M1026">
        <v>1</v>
      </c>
    </row>
    <row r="1027" spans="1:14" x14ac:dyDescent="0.25">
      <c r="A1027" t="s">
        <v>75</v>
      </c>
      <c r="B1027" s="1">
        <v>44092</v>
      </c>
      <c r="C1027">
        <v>2020</v>
      </c>
      <c r="D1027">
        <v>9</v>
      </c>
      <c r="E1027">
        <v>18</v>
      </c>
      <c r="F1027" t="s">
        <v>30</v>
      </c>
      <c r="G1027" t="s">
        <v>82</v>
      </c>
      <c r="I1027" t="s">
        <v>83</v>
      </c>
      <c r="J1027" t="s">
        <v>67</v>
      </c>
      <c r="M1027">
        <v>1</v>
      </c>
    </row>
    <row r="1028" spans="1:14" x14ac:dyDescent="0.25">
      <c r="A1028" t="s">
        <v>75</v>
      </c>
      <c r="B1028" s="1">
        <v>44092</v>
      </c>
      <c r="C1028">
        <v>2020</v>
      </c>
      <c r="D1028">
        <v>9</v>
      </c>
      <c r="E1028">
        <v>18</v>
      </c>
      <c r="F1028" t="s">
        <v>30</v>
      </c>
      <c r="G1028" t="s">
        <v>82</v>
      </c>
      <c r="I1028" t="s">
        <v>80</v>
      </c>
      <c r="J1028" t="s">
        <v>67</v>
      </c>
      <c r="M1028">
        <v>1</v>
      </c>
      <c r="N1028" s="3">
        <v>10.77</v>
      </c>
    </row>
    <row r="1029" spans="1:14" x14ac:dyDescent="0.25">
      <c r="A1029" t="s">
        <v>75</v>
      </c>
      <c r="B1029" s="1">
        <v>44092</v>
      </c>
      <c r="C1029">
        <v>2020</v>
      </c>
      <c r="D1029">
        <v>9</v>
      </c>
      <c r="E1029">
        <v>18</v>
      </c>
      <c r="F1029" t="s">
        <v>32</v>
      </c>
      <c r="G1029" t="s">
        <v>82</v>
      </c>
      <c r="I1029" t="s">
        <v>21</v>
      </c>
      <c r="J1029" t="s">
        <v>67</v>
      </c>
      <c r="K1029" t="s">
        <v>24</v>
      </c>
      <c r="L1029" t="s">
        <v>23</v>
      </c>
      <c r="M1029">
        <v>1</v>
      </c>
      <c r="N1029" s="3">
        <v>15.46</v>
      </c>
    </row>
    <row r="1030" spans="1:14" x14ac:dyDescent="0.25">
      <c r="A1030" t="s">
        <v>75</v>
      </c>
      <c r="B1030" s="1">
        <v>44092</v>
      </c>
      <c r="C1030">
        <v>2020</v>
      </c>
      <c r="D1030">
        <v>9</v>
      </c>
      <c r="E1030">
        <v>18</v>
      </c>
      <c r="F1030" t="s">
        <v>32</v>
      </c>
      <c r="G1030" t="s">
        <v>82</v>
      </c>
      <c r="I1030" t="s">
        <v>21</v>
      </c>
      <c r="J1030" t="s">
        <v>67</v>
      </c>
      <c r="L1030" t="s">
        <v>25</v>
      </c>
      <c r="M1030">
        <v>1</v>
      </c>
      <c r="N1030" s="3">
        <v>14.84</v>
      </c>
    </row>
    <row r="1031" spans="1:14" x14ac:dyDescent="0.25">
      <c r="A1031" t="s">
        <v>75</v>
      </c>
      <c r="B1031" s="1">
        <v>44092</v>
      </c>
      <c r="C1031">
        <v>2020</v>
      </c>
      <c r="D1031">
        <v>9</v>
      </c>
      <c r="E1031">
        <v>18</v>
      </c>
      <c r="F1031" t="s">
        <v>32</v>
      </c>
      <c r="G1031" t="s">
        <v>82</v>
      </c>
      <c r="I1031" t="s">
        <v>21</v>
      </c>
      <c r="J1031" t="s">
        <v>67</v>
      </c>
      <c r="L1031" t="s">
        <v>27</v>
      </c>
      <c r="M1031">
        <v>1</v>
      </c>
      <c r="N1031" s="3">
        <v>3.76</v>
      </c>
    </row>
    <row r="1032" spans="1:14" x14ac:dyDescent="0.25">
      <c r="A1032" t="s">
        <v>75</v>
      </c>
      <c r="B1032" s="1">
        <v>44092</v>
      </c>
      <c r="C1032">
        <v>2020</v>
      </c>
      <c r="D1032">
        <v>9</v>
      </c>
      <c r="E1032">
        <v>18</v>
      </c>
      <c r="F1032" t="s">
        <v>32</v>
      </c>
      <c r="G1032" t="s">
        <v>82</v>
      </c>
      <c r="I1032" t="s">
        <v>21</v>
      </c>
      <c r="J1032" t="s">
        <v>67</v>
      </c>
      <c r="L1032" t="s">
        <v>27</v>
      </c>
      <c r="M1032">
        <v>1</v>
      </c>
      <c r="N1032" s="3">
        <v>4.18</v>
      </c>
    </row>
    <row r="1033" spans="1:14" x14ac:dyDescent="0.25">
      <c r="A1033" t="s">
        <v>75</v>
      </c>
      <c r="B1033" s="1">
        <v>44092</v>
      </c>
      <c r="C1033">
        <v>2020</v>
      </c>
      <c r="D1033">
        <v>9</v>
      </c>
      <c r="E1033">
        <v>18</v>
      </c>
      <c r="F1033" t="s">
        <v>32</v>
      </c>
      <c r="G1033" t="s">
        <v>82</v>
      </c>
      <c r="I1033" t="s">
        <v>80</v>
      </c>
      <c r="J1033" t="s">
        <v>67</v>
      </c>
      <c r="M1033">
        <v>1</v>
      </c>
      <c r="N1033" s="3">
        <v>15.74</v>
      </c>
    </row>
    <row r="1034" spans="1:14" x14ac:dyDescent="0.25">
      <c r="A1034" t="s">
        <v>75</v>
      </c>
      <c r="B1034" s="1">
        <v>44092</v>
      </c>
      <c r="C1034">
        <v>2020</v>
      </c>
      <c r="D1034">
        <v>9</v>
      </c>
      <c r="E1034">
        <v>18</v>
      </c>
      <c r="F1034" t="s">
        <v>32</v>
      </c>
      <c r="G1034" t="s">
        <v>82</v>
      </c>
      <c r="I1034" t="s">
        <v>36</v>
      </c>
      <c r="J1034" t="s">
        <v>67</v>
      </c>
      <c r="M1034">
        <v>2</v>
      </c>
    </row>
    <row r="1035" spans="1:14" x14ac:dyDescent="0.25">
      <c r="A1035" t="s">
        <v>75</v>
      </c>
      <c r="B1035" s="1">
        <v>44113</v>
      </c>
      <c r="C1035">
        <v>2020</v>
      </c>
      <c r="D1035">
        <v>10</v>
      </c>
      <c r="E1035">
        <v>9</v>
      </c>
      <c r="F1035" t="s">
        <v>20</v>
      </c>
      <c r="G1035" t="s">
        <v>56</v>
      </c>
      <c r="I1035" t="s">
        <v>21</v>
      </c>
      <c r="J1035" t="s">
        <v>67</v>
      </c>
      <c r="L1035" t="s">
        <v>25</v>
      </c>
      <c r="M1035">
        <v>1</v>
      </c>
      <c r="N1035" s="3">
        <v>12.99</v>
      </c>
    </row>
    <row r="1036" spans="1:14" x14ac:dyDescent="0.25">
      <c r="A1036" t="s">
        <v>75</v>
      </c>
      <c r="B1036" s="1">
        <v>44113</v>
      </c>
      <c r="C1036">
        <v>2020</v>
      </c>
      <c r="D1036">
        <v>10</v>
      </c>
      <c r="E1036">
        <v>9</v>
      </c>
      <c r="F1036" t="s">
        <v>20</v>
      </c>
      <c r="G1036" t="s">
        <v>56</v>
      </c>
      <c r="I1036" t="s">
        <v>21</v>
      </c>
      <c r="J1036" t="s">
        <v>67</v>
      </c>
      <c r="L1036" t="s">
        <v>52</v>
      </c>
      <c r="M1036">
        <v>1</v>
      </c>
    </row>
    <row r="1037" spans="1:14" x14ac:dyDescent="0.25">
      <c r="A1037" t="s">
        <v>75</v>
      </c>
      <c r="B1037" s="1">
        <v>44113</v>
      </c>
      <c r="C1037">
        <v>2020</v>
      </c>
      <c r="D1037">
        <v>10</v>
      </c>
      <c r="E1037">
        <v>9</v>
      </c>
      <c r="F1037" t="s">
        <v>20</v>
      </c>
      <c r="G1037" t="s">
        <v>56</v>
      </c>
      <c r="I1037" t="s">
        <v>21</v>
      </c>
      <c r="J1037" t="s">
        <v>67</v>
      </c>
      <c r="L1037" t="s">
        <v>26</v>
      </c>
      <c r="M1037">
        <v>1</v>
      </c>
      <c r="N1037" s="3">
        <v>8.5299999999999994</v>
      </c>
    </row>
    <row r="1038" spans="1:14" x14ac:dyDescent="0.25">
      <c r="A1038" t="s">
        <v>75</v>
      </c>
      <c r="B1038" s="1">
        <v>44113</v>
      </c>
      <c r="C1038">
        <v>2020</v>
      </c>
      <c r="D1038">
        <v>10</v>
      </c>
      <c r="E1038">
        <v>9</v>
      </c>
      <c r="F1038" t="s">
        <v>20</v>
      </c>
      <c r="G1038" t="s">
        <v>56</v>
      </c>
      <c r="I1038" t="s">
        <v>21</v>
      </c>
      <c r="J1038" t="s">
        <v>67</v>
      </c>
      <c r="L1038" t="s">
        <v>26</v>
      </c>
      <c r="M1038">
        <v>1</v>
      </c>
      <c r="N1038" s="3">
        <v>6.83</v>
      </c>
    </row>
    <row r="1039" spans="1:14" x14ac:dyDescent="0.25">
      <c r="A1039" t="s">
        <v>75</v>
      </c>
      <c r="B1039" s="1">
        <v>44113</v>
      </c>
      <c r="C1039">
        <v>2020</v>
      </c>
      <c r="D1039">
        <v>10</v>
      </c>
      <c r="E1039">
        <v>9</v>
      </c>
      <c r="F1039" t="s">
        <v>20</v>
      </c>
      <c r="G1039" t="s">
        <v>56</v>
      </c>
      <c r="I1039" t="s">
        <v>84</v>
      </c>
      <c r="J1039" t="s">
        <v>67</v>
      </c>
      <c r="M1039">
        <v>1</v>
      </c>
      <c r="N1039" s="3">
        <v>7.14</v>
      </c>
    </row>
    <row r="1040" spans="1:14" x14ac:dyDescent="0.25">
      <c r="A1040" t="s">
        <v>75</v>
      </c>
      <c r="B1040" s="1">
        <v>44113</v>
      </c>
      <c r="C1040">
        <v>2020</v>
      </c>
      <c r="D1040">
        <v>10</v>
      </c>
      <c r="E1040">
        <v>9</v>
      </c>
      <c r="F1040" t="s">
        <v>30</v>
      </c>
      <c r="G1040" t="s">
        <v>56</v>
      </c>
      <c r="I1040" t="s">
        <v>21</v>
      </c>
      <c r="J1040" t="s">
        <v>67</v>
      </c>
      <c r="K1040" t="s">
        <v>47</v>
      </c>
      <c r="L1040" t="s">
        <v>23</v>
      </c>
      <c r="M1040">
        <v>1</v>
      </c>
      <c r="N1040" s="3">
        <v>15.57</v>
      </c>
    </row>
    <row r="1041" spans="1:14" x14ac:dyDescent="0.25">
      <c r="A1041" t="s">
        <v>75</v>
      </c>
      <c r="B1041" s="1">
        <v>44113</v>
      </c>
      <c r="C1041">
        <v>2020</v>
      </c>
      <c r="D1041">
        <v>10</v>
      </c>
      <c r="E1041">
        <v>9</v>
      </c>
      <c r="F1041" t="s">
        <v>30</v>
      </c>
      <c r="G1041" t="s">
        <v>56</v>
      </c>
      <c r="I1041" t="s">
        <v>21</v>
      </c>
      <c r="J1041" t="s">
        <v>67</v>
      </c>
      <c r="L1041" t="s">
        <v>25</v>
      </c>
      <c r="M1041">
        <v>1</v>
      </c>
      <c r="N1041" s="3">
        <v>15.08</v>
      </c>
    </row>
    <row r="1042" spans="1:14" x14ac:dyDescent="0.25">
      <c r="A1042" t="s">
        <v>75</v>
      </c>
      <c r="B1042" s="1">
        <v>44113</v>
      </c>
      <c r="C1042">
        <v>2020</v>
      </c>
      <c r="D1042">
        <v>10</v>
      </c>
      <c r="E1042">
        <v>9</v>
      </c>
      <c r="F1042" t="s">
        <v>30</v>
      </c>
      <c r="G1042" t="s">
        <v>56</v>
      </c>
      <c r="I1042" t="s">
        <v>21</v>
      </c>
      <c r="J1042" t="s">
        <v>67</v>
      </c>
      <c r="L1042" t="s">
        <v>25</v>
      </c>
      <c r="M1042">
        <v>1</v>
      </c>
      <c r="N1042" s="3">
        <v>15.64</v>
      </c>
    </row>
    <row r="1043" spans="1:14" x14ac:dyDescent="0.25">
      <c r="A1043" t="s">
        <v>75</v>
      </c>
      <c r="B1043" s="1">
        <v>44113</v>
      </c>
      <c r="C1043">
        <v>2020</v>
      </c>
      <c r="D1043">
        <v>10</v>
      </c>
      <c r="E1043">
        <v>9</v>
      </c>
      <c r="F1043" t="s">
        <v>30</v>
      </c>
      <c r="G1043" t="s">
        <v>56</v>
      </c>
      <c r="I1043" t="s">
        <v>21</v>
      </c>
      <c r="J1043" t="s">
        <v>67</v>
      </c>
      <c r="L1043" t="s">
        <v>25</v>
      </c>
      <c r="M1043">
        <v>1</v>
      </c>
      <c r="N1043" s="3">
        <v>16.48</v>
      </c>
    </row>
    <row r="1044" spans="1:14" x14ac:dyDescent="0.25">
      <c r="A1044" t="s">
        <v>75</v>
      </c>
      <c r="B1044" s="1">
        <v>44113</v>
      </c>
      <c r="C1044">
        <v>2020</v>
      </c>
      <c r="D1044">
        <v>10</v>
      </c>
      <c r="E1044">
        <v>9</v>
      </c>
      <c r="F1044" t="s">
        <v>30</v>
      </c>
      <c r="G1044" t="s">
        <v>56</v>
      </c>
      <c r="I1044" t="s">
        <v>21</v>
      </c>
      <c r="J1044" t="s">
        <v>67</v>
      </c>
      <c r="L1044" t="s">
        <v>25</v>
      </c>
      <c r="M1044">
        <v>1</v>
      </c>
      <c r="N1044" s="3">
        <v>14.25</v>
      </c>
    </row>
    <row r="1045" spans="1:14" x14ac:dyDescent="0.25">
      <c r="A1045" t="s">
        <v>75</v>
      </c>
      <c r="B1045" s="1">
        <v>44113</v>
      </c>
      <c r="C1045">
        <v>2020</v>
      </c>
      <c r="D1045">
        <v>10</v>
      </c>
      <c r="E1045">
        <v>9</v>
      </c>
      <c r="F1045" t="s">
        <v>30</v>
      </c>
      <c r="G1045" t="s">
        <v>56</v>
      </c>
      <c r="I1045" t="s">
        <v>21</v>
      </c>
      <c r="J1045" t="s">
        <v>67</v>
      </c>
      <c r="L1045" t="s">
        <v>25</v>
      </c>
      <c r="M1045">
        <v>1</v>
      </c>
      <c r="N1045" s="3">
        <v>14.29</v>
      </c>
    </row>
    <row r="1046" spans="1:14" x14ac:dyDescent="0.25">
      <c r="A1046" t="s">
        <v>75</v>
      </c>
      <c r="B1046" s="1">
        <v>44113</v>
      </c>
      <c r="C1046">
        <v>2020</v>
      </c>
      <c r="D1046">
        <v>10</v>
      </c>
      <c r="E1046">
        <v>9</v>
      </c>
      <c r="F1046" t="s">
        <v>30</v>
      </c>
      <c r="G1046" t="s">
        <v>56</v>
      </c>
      <c r="I1046" t="s">
        <v>21</v>
      </c>
      <c r="J1046" t="s">
        <v>67</v>
      </c>
      <c r="L1046" t="s">
        <v>25</v>
      </c>
      <c r="M1046">
        <v>1</v>
      </c>
      <c r="N1046" s="3">
        <v>15.31</v>
      </c>
    </row>
    <row r="1047" spans="1:14" x14ac:dyDescent="0.25">
      <c r="A1047" t="s">
        <v>75</v>
      </c>
      <c r="B1047" s="1">
        <v>44113</v>
      </c>
      <c r="C1047">
        <v>2020</v>
      </c>
      <c r="D1047">
        <v>10</v>
      </c>
      <c r="E1047">
        <v>9</v>
      </c>
      <c r="F1047" t="s">
        <v>30</v>
      </c>
      <c r="G1047" t="s">
        <v>56</v>
      </c>
      <c r="I1047" t="s">
        <v>21</v>
      </c>
      <c r="J1047" t="s">
        <v>67</v>
      </c>
      <c r="L1047" t="s">
        <v>25</v>
      </c>
      <c r="M1047">
        <v>1</v>
      </c>
      <c r="N1047" s="3">
        <v>12.81</v>
      </c>
    </row>
    <row r="1048" spans="1:14" x14ac:dyDescent="0.25">
      <c r="A1048" t="s">
        <v>75</v>
      </c>
      <c r="B1048" s="1">
        <v>44113</v>
      </c>
      <c r="C1048">
        <v>2020</v>
      </c>
      <c r="D1048">
        <v>10</v>
      </c>
      <c r="E1048">
        <v>9</v>
      </c>
      <c r="F1048" t="s">
        <v>30</v>
      </c>
      <c r="G1048" t="s">
        <v>56</v>
      </c>
      <c r="I1048" t="s">
        <v>21</v>
      </c>
      <c r="J1048" t="s">
        <v>67</v>
      </c>
      <c r="L1048" t="s">
        <v>25</v>
      </c>
      <c r="M1048">
        <v>1</v>
      </c>
      <c r="N1048" s="3">
        <v>10.76</v>
      </c>
    </row>
    <row r="1049" spans="1:14" x14ac:dyDescent="0.25">
      <c r="A1049" t="s">
        <v>75</v>
      </c>
      <c r="B1049" s="1">
        <v>44113</v>
      </c>
      <c r="C1049">
        <v>2020</v>
      </c>
      <c r="D1049">
        <v>10</v>
      </c>
      <c r="E1049">
        <v>9</v>
      </c>
      <c r="F1049" t="s">
        <v>30</v>
      </c>
      <c r="G1049" t="s">
        <v>56</v>
      </c>
      <c r="I1049" t="s">
        <v>21</v>
      </c>
      <c r="J1049" t="s">
        <v>67</v>
      </c>
      <c r="L1049" t="s">
        <v>26</v>
      </c>
      <c r="M1049">
        <v>1</v>
      </c>
      <c r="N1049" s="3">
        <v>9.5299999999999994</v>
      </c>
    </row>
    <row r="1050" spans="1:14" x14ac:dyDescent="0.25">
      <c r="A1050" t="s">
        <v>75</v>
      </c>
      <c r="B1050" s="1">
        <v>44113</v>
      </c>
      <c r="C1050">
        <v>2020</v>
      </c>
      <c r="D1050">
        <v>10</v>
      </c>
      <c r="E1050">
        <v>9</v>
      </c>
      <c r="F1050" t="s">
        <v>30</v>
      </c>
      <c r="G1050" t="s">
        <v>56</v>
      </c>
      <c r="I1050" t="s">
        <v>21</v>
      </c>
      <c r="J1050" t="s">
        <v>67</v>
      </c>
      <c r="L1050" t="s">
        <v>26</v>
      </c>
      <c r="M1050">
        <v>1</v>
      </c>
      <c r="N1050" s="3">
        <v>8.86</v>
      </c>
    </row>
    <row r="1051" spans="1:14" x14ac:dyDescent="0.25">
      <c r="A1051" t="s">
        <v>75</v>
      </c>
      <c r="B1051" s="1">
        <v>44113</v>
      </c>
      <c r="C1051">
        <v>2020</v>
      </c>
      <c r="D1051">
        <v>10</v>
      </c>
      <c r="E1051">
        <v>9</v>
      </c>
      <c r="F1051" t="s">
        <v>30</v>
      </c>
      <c r="G1051" t="s">
        <v>56</v>
      </c>
      <c r="I1051" t="s">
        <v>21</v>
      </c>
      <c r="J1051" t="s">
        <v>67</v>
      </c>
      <c r="L1051" t="s">
        <v>26</v>
      </c>
      <c r="M1051">
        <v>1</v>
      </c>
      <c r="N1051" s="3">
        <v>7.19</v>
      </c>
    </row>
    <row r="1052" spans="1:14" x14ac:dyDescent="0.25">
      <c r="A1052" t="s">
        <v>75</v>
      </c>
      <c r="B1052" s="1">
        <v>44113</v>
      </c>
      <c r="C1052">
        <v>2020</v>
      </c>
      <c r="D1052">
        <v>10</v>
      </c>
      <c r="E1052">
        <v>9</v>
      </c>
      <c r="F1052" t="s">
        <v>30</v>
      </c>
      <c r="G1052" t="s">
        <v>56</v>
      </c>
      <c r="I1052" t="s">
        <v>21</v>
      </c>
      <c r="J1052" t="s">
        <v>67</v>
      </c>
      <c r="L1052" t="s">
        <v>26</v>
      </c>
      <c r="M1052">
        <v>1</v>
      </c>
      <c r="N1052" s="3">
        <v>7.03</v>
      </c>
    </row>
    <row r="1053" spans="1:14" x14ac:dyDescent="0.25">
      <c r="A1053" t="s">
        <v>75</v>
      </c>
      <c r="B1053" s="1">
        <v>44113</v>
      </c>
      <c r="C1053">
        <v>2020</v>
      </c>
      <c r="D1053">
        <v>10</v>
      </c>
      <c r="E1053">
        <v>9</v>
      </c>
      <c r="F1053" t="s">
        <v>30</v>
      </c>
      <c r="G1053" t="s">
        <v>56</v>
      </c>
      <c r="I1053" t="s">
        <v>21</v>
      </c>
      <c r="J1053" t="s">
        <v>67</v>
      </c>
      <c r="L1053" t="s">
        <v>26</v>
      </c>
      <c r="M1053">
        <v>1</v>
      </c>
      <c r="N1053" s="3">
        <v>7.36</v>
      </c>
    </row>
    <row r="1054" spans="1:14" x14ac:dyDescent="0.25">
      <c r="A1054" t="s">
        <v>75</v>
      </c>
      <c r="B1054" s="1">
        <v>44113</v>
      </c>
      <c r="C1054">
        <v>2020</v>
      </c>
      <c r="D1054">
        <v>10</v>
      </c>
      <c r="E1054">
        <v>9</v>
      </c>
      <c r="F1054" t="s">
        <v>30</v>
      </c>
      <c r="G1054" t="s">
        <v>56</v>
      </c>
      <c r="I1054" t="s">
        <v>21</v>
      </c>
      <c r="J1054" t="s">
        <v>67</v>
      </c>
      <c r="L1054" t="s">
        <v>27</v>
      </c>
      <c r="M1054">
        <v>1</v>
      </c>
      <c r="N1054" s="3">
        <v>5.41</v>
      </c>
    </row>
    <row r="1055" spans="1:14" x14ac:dyDescent="0.25">
      <c r="A1055" t="s">
        <v>75</v>
      </c>
      <c r="B1055" s="1">
        <v>44113</v>
      </c>
      <c r="C1055">
        <v>2020</v>
      </c>
      <c r="D1055">
        <v>10</v>
      </c>
      <c r="E1055">
        <v>9</v>
      </c>
      <c r="F1055" t="s">
        <v>32</v>
      </c>
      <c r="G1055" t="s">
        <v>56</v>
      </c>
      <c r="I1055" t="s">
        <v>21</v>
      </c>
      <c r="J1055" t="s">
        <v>67</v>
      </c>
      <c r="L1055" t="s">
        <v>25</v>
      </c>
      <c r="M1055">
        <v>1</v>
      </c>
      <c r="N1055" s="3">
        <v>25.6</v>
      </c>
    </row>
    <row r="1056" spans="1:14" x14ac:dyDescent="0.25">
      <c r="A1056" t="s">
        <v>75</v>
      </c>
      <c r="B1056" s="1">
        <v>44113</v>
      </c>
      <c r="C1056">
        <v>2020</v>
      </c>
      <c r="D1056">
        <v>10</v>
      </c>
      <c r="E1056">
        <v>9</v>
      </c>
      <c r="F1056" t="s">
        <v>32</v>
      </c>
      <c r="G1056" t="s">
        <v>56</v>
      </c>
      <c r="I1056" t="s">
        <v>21</v>
      </c>
      <c r="J1056" t="s">
        <v>67</v>
      </c>
      <c r="L1056" t="s">
        <v>25</v>
      </c>
      <c r="M1056">
        <v>1</v>
      </c>
      <c r="N1056" s="3">
        <v>16.39</v>
      </c>
    </row>
    <row r="1057" spans="1:14" x14ac:dyDescent="0.25">
      <c r="A1057" t="s">
        <v>75</v>
      </c>
      <c r="B1057" s="1">
        <v>44113</v>
      </c>
      <c r="C1057">
        <v>2020</v>
      </c>
      <c r="D1057">
        <v>10</v>
      </c>
      <c r="E1057">
        <v>9</v>
      </c>
      <c r="F1057" t="s">
        <v>32</v>
      </c>
      <c r="G1057" t="s">
        <v>56</v>
      </c>
      <c r="I1057" t="s">
        <v>21</v>
      </c>
      <c r="J1057" t="s">
        <v>67</v>
      </c>
      <c r="L1057" t="s">
        <v>27</v>
      </c>
      <c r="M1057">
        <v>1</v>
      </c>
      <c r="N1057" s="3">
        <v>3.85</v>
      </c>
    </row>
    <row r="1058" spans="1:14" x14ac:dyDescent="0.25">
      <c r="A1058" t="s">
        <v>75</v>
      </c>
      <c r="B1058" s="1">
        <v>44113</v>
      </c>
      <c r="C1058">
        <v>2020</v>
      </c>
      <c r="D1058">
        <v>10</v>
      </c>
      <c r="E1058">
        <v>9</v>
      </c>
      <c r="F1058" t="s">
        <v>32</v>
      </c>
      <c r="G1058" t="s">
        <v>56</v>
      </c>
      <c r="I1058" t="s">
        <v>21</v>
      </c>
      <c r="J1058" t="s">
        <v>67</v>
      </c>
      <c r="L1058" t="s">
        <v>28</v>
      </c>
      <c r="M1058">
        <v>1</v>
      </c>
      <c r="N1058" s="3">
        <v>4.2699999999999996</v>
      </c>
    </row>
    <row r="1059" spans="1:14" x14ac:dyDescent="0.25">
      <c r="A1059" t="s">
        <v>75</v>
      </c>
      <c r="B1059" s="1">
        <v>44113</v>
      </c>
      <c r="C1059">
        <v>2020</v>
      </c>
      <c r="D1059">
        <v>10</v>
      </c>
      <c r="E1059">
        <v>9</v>
      </c>
      <c r="F1059" t="s">
        <v>32</v>
      </c>
      <c r="G1059" t="s">
        <v>56</v>
      </c>
      <c r="I1059" t="s">
        <v>21</v>
      </c>
      <c r="J1059" t="s">
        <v>67</v>
      </c>
      <c r="L1059" t="s">
        <v>28</v>
      </c>
      <c r="M1059">
        <v>1</v>
      </c>
      <c r="N1059" s="3">
        <v>3.45</v>
      </c>
    </row>
    <row r="1060" spans="1:14" x14ac:dyDescent="0.25">
      <c r="A1060" t="s">
        <v>75</v>
      </c>
      <c r="B1060" s="1">
        <v>44113</v>
      </c>
      <c r="C1060">
        <v>2020</v>
      </c>
      <c r="D1060">
        <v>10</v>
      </c>
      <c r="E1060">
        <v>9</v>
      </c>
      <c r="F1060" t="s">
        <v>32</v>
      </c>
      <c r="G1060" t="s">
        <v>56</v>
      </c>
      <c r="I1060" t="s">
        <v>21</v>
      </c>
      <c r="J1060" t="s">
        <v>67</v>
      </c>
      <c r="L1060" t="s">
        <v>28</v>
      </c>
      <c r="M1060">
        <v>1</v>
      </c>
      <c r="N1060" s="3">
        <v>3.49</v>
      </c>
    </row>
    <row r="1061" spans="1:14" x14ac:dyDescent="0.25">
      <c r="A1061" t="s">
        <v>75</v>
      </c>
      <c r="B1061" s="1">
        <v>44113</v>
      </c>
      <c r="C1061">
        <v>2020</v>
      </c>
      <c r="D1061">
        <v>10</v>
      </c>
      <c r="E1061">
        <v>9</v>
      </c>
      <c r="F1061" t="s">
        <v>32</v>
      </c>
      <c r="G1061" t="s">
        <v>56</v>
      </c>
      <c r="I1061" t="s">
        <v>29</v>
      </c>
      <c r="J1061" t="s">
        <v>67</v>
      </c>
      <c r="M1061">
        <v>1</v>
      </c>
      <c r="N1061" s="3">
        <v>13.09</v>
      </c>
    </row>
    <row r="1062" spans="1:14" x14ac:dyDescent="0.25">
      <c r="A1062" t="s">
        <v>75</v>
      </c>
      <c r="B1062" s="1">
        <v>44152</v>
      </c>
      <c r="C1062">
        <v>2020</v>
      </c>
      <c r="D1062">
        <v>11</v>
      </c>
      <c r="E1062">
        <v>17</v>
      </c>
      <c r="F1062" t="s">
        <v>20</v>
      </c>
      <c r="G1062" t="s">
        <v>56</v>
      </c>
      <c r="I1062" t="s">
        <v>21</v>
      </c>
      <c r="J1062" t="s">
        <v>67</v>
      </c>
      <c r="L1062" t="s">
        <v>25</v>
      </c>
      <c r="M1062">
        <v>1</v>
      </c>
      <c r="N1062" s="3">
        <v>8.65</v>
      </c>
    </row>
    <row r="1063" spans="1:14" x14ac:dyDescent="0.25">
      <c r="A1063" t="s">
        <v>75</v>
      </c>
      <c r="B1063" s="1">
        <v>44152</v>
      </c>
      <c r="C1063">
        <v>2020</v>
      </c>
      <c r="D1063">
        <v>11</v>
      </c>
      <c r="E1063">
        <v>17</v>
      </c>
      <c r="F1063" t="s">
        <v>20</v>
      </c>
      <c r="G1063" t="s">
        <v>56</v>
      </c>
      <c r="I1063" t="s">
        <v>21</v>
      </c>
      <c r="J1063" t="s">
        <v>67</v>
      </c>
      <c r="L1063" t="s">
        <v>27</v>
      </c>
      <c r="M1063">
        <v>1</v>
      </c>
      <c r="N1063" s="3">
        <v>4.6500000000000004</v>
      </c>
    </row>
    <row r="1064" spans="1:14" x14ac:dyDescent="0.25">
      <c r="A1064" t="s">
        <v>75</v>
      </c>
      <c r="B1064" s="1">
        <v>44152</v>
      </c>
      <c r="C1064">
        <v>2020</v>
      </c>
      <c r="D1064">
        <v>11</v>
      </c>
      <c r="E1064">
        <v>17</v>
      </c>
      <c r="F1064" t="s">
        <v>20</v>
      </c>
      <c r="G1064" t="s">
        <v>56</v>
      </c>
      <c r="I1064" t="s">
        <v>21</v>
      </c>
      <c r="J1064" t="s">
        <v>67</v>
      </c>
      <c r="L1064" t="s">
        <v>27</v>
      </c>
      <c r="M1064">
        <v>1</v>
      </c>
      <c r="N1064" s="3">
        <v>3.97</v>
      </c>
    </row>
    <row r="1065" spans="1:14" x14ac:dyDescent="0.25">
      <c r="A1065" t="s">
        <v>75</v>
      </c>
      <c r="B1065" s="1">
        <v>44152</v>
      </c>
      <c r="C1065">
        <v>2020</v>
      </c>
      <c r="D1065">
        <v>11</v>
      </c>
      <c r="E1065">
        <v>17</v>
      </c>
      <c r="F1065" t="s">
        <v>20</v>
      </c>
      <c r="G1065" t="s">
        <v>56</v>
      </c>
      <c r="I1065" t="s">
        <v>21</v>
      </c>
      <c r="J1065" t="s">
        <v>67</v>
      </c>
      <c r="L1065" t="s">
        <v>27</v>
      </c>
      <c r="M1065">
        <v>1</v>
      </c>
      <c r="N1065" s="3">
        <v>3.72</v>
      </c>
    </row>
    <row r="1066" spans="1:14" x14ac:dyDescent="0.25">
      <c r="A1066" t="s">
        <v>75</v>
      </c>
      <c r="B1066" s="1">
        <v>44152</v>
      </c>
      <c r="C1066">
        <v>2020</v>
      </c>
      <c r="D1066">
        <v>11</v>
      </c>
      <c r="E1066">
        <v>17</v>
      </c>
      <c r="F1066" t="s">
        <v>20</v>
      </c>
      <c r="G1066" t="s">
        <v>56</v>
      </c>
      <c r="I1066" t="s">
        <v>21</v>
      </c>
      <c r="J1066" t="s">
        <v>67</v>
      </c>
      <c r="L1066" t="s">
        <v>27</v>
      </c>
      <c r="M1066">
        <v>1</v>
      </c>
      <c r="N1066" s="3">
        <v>3.98</v>
      </c>
    </row>
    <row r="1067" spans="1:14" x14ac:dyDescent="0.25">
      <c r="A1067" t="s">
        <v>75</v>
      </c>
      <c r="B1067" s="1">
        <v>44152</v>
      </c>
      <c r="C1067">
        <v>2020</v>
      </c>
      <c r="D1067">
        <v>11</v>
      </c>
      <c r="E1067">
        <v>17</v>
      </c>
      <c r="F1067" t="s">
        <v>20</v>
      </c>
      <c r="G1067" t="s">
        <v>56</v>
      </c>
      <c r="I1067" t="s">
        <v>21</v>
      </c>
      <c r="J1067" t="s">
        <v>67</v>
      </c>
      <c r="L1067" t="s">
        <v>27</v>
      </c>
      <c r="M1067">
        <v>1</v>
      </c>
      <c r="N1067" s="3">
        <v>4.3099999999999996</v>
      </c>
    </row>
    <row r="1068" spans="1:14" x14ac:dyDescent="0.25">
      <c r="A1068" t="s">
        <v>75</v>
      </c>
      <c r="B1068" s="1">
        <v>44152</v>
      </c>
      <c r="C1068">
        <v>2020</v>
      </c>
      <c r="D1068">
        <v>11</v>
      </c>
      <c r="E1068">
        <v>17</v>
      </c>
      <c r="F1068" t="s">
        <v>20</v>
      </c>
      <c r="G1068" t="s">
        <v>56</v>
      </c>
      <c r="I1068" t="s">
        <v>21</v>
      </c>
      <c r="J1068" t="s">
        <v>67</v>
      </c>
      <c r="L1068" t="s">
        <v>27</v>
      </c>
      <c r="M1068">
        <v>1</v>
      </c>
      <c r="N1068" s="3">
        <v>4.82</v>
      </c>
    </row>
    <row r="1069" spans="1:14" x14ac:dyDescent="0.25">
      <c r="A1069" t="s">
        <v>75</v>
      </c>
      <c r="B1069" s="1">
        <v>44152</v>
      </c>
      <c r="C1069">
        <v>2020</v>
      </c>
      <c r="D1069">
        <v>11</v>
      </c>
      <c r="E1069">
        <v>17</v>
      </c>
      <c r="F1069" t="s">
        <v>20</v>
      </c>
      <c r="G1069" t="s">
        <v>56</v>
      </c>
      <c r="I1069" t="s">
        <v>21</v>
      </c>
      <c r="J1069" t="s">
        <v>67</v>
      </c>
      <c r="L1069" t="s">
        <v>27</v>
      </c>
      <c r="M1069">
        <v>1</v>
      </c>
      <c r="N1069" s="3">
        <v>3.96</v>
      </c>
    </row>
    <row r="1070" spans="1:14" x14ac:dyDescent="0.25">
      <c r="A1070" t="s">
        <v>75</v>
      </c>
      <c r="B1070" s="1">
        <v>44152</v>
      </c>
      <c r="C1070">
        <v>2020</v>
      </c>
      <c r="D1070">
        <v>11</v>
      </c>
      <c r="E1070">
        <v>17</v>
      </c>
      <c r="F1070" t="s">
        <v>20</v>
      </c>
      <c r="G1070" t="s">
        <v>56</v>
      </c>
      <c r="I1070" t="s">
        <v>34</v>
      </c>
      <c r="J1070" t="s">
        <v>67</v>
      </c>
      <c r="L1070" t="s">
        <v>26</v>
      </c>
      <c r="M1070">
        <v>1</v>
      </c>
      <c r="N1070" s="3">
        <v>40.67</v>
      </c>
    </row>
    <row r="1071" spans="1:14" x14ac:dyDescent="0.25">
      <c r="A1071" t="s">
        <v>75</v>
      </c>
      <c r="B1071" s="1">
        <v>44152</v>
      </c>
      <c r="C1071">
        <v>2020</v>
      </c>
      <c r="D1071">
        <v>11</v>
      </c>
      <c r="E1071">
        <v>17</v>
      </c>
      <c r="F1071" t="s">
        <v>20</v>
      </c>
      <c r="G1071" t="s">
        <v>56</v>
      </c>
      <c r="I1071" t="s">
        <v>29</v>
      </c>
      <c r="J1071" t="s">
        <v>67</v>
      </c>
      <c r="M1071">
        <v>1</v>
      </c>
      <c r="N1071" s="3">
        <v>10.38</v>
      </c>
    </row>
    <row r="1072" spans="1:14" x14ac:dyDescent="0.25">
      <c r="A1072" t="s">
        <v>75</v>
      </c>
      <c r="B1072" s="1">
        <v>44152</v>
      </c>
      <c r="C1072">
        <v>2020</v>
      </c>
      <c r="D1072">
        <v>11</v>
      </c>
      <c r="E1072">
        <v>17</v>
      </c>
      <c r="F1072" t="s">
        <v>20</v>
      </c>
      <c r="G1072" t="s">
        <v>56</v>
      </c>
      <c r="I1072" t="s">
        <v>84</v>
      </c>
      <c r="J1072" t="s">
        <v>67</v>
      </c>
      <c r="M1072">
        <v>1</v>
      </c>
      <c r="N1072" s="3">
        <v>9.4499999999999993</v>
      </c>
    </row>
    <row r="1073" spans="1:16" x14ac:dyDescent="0.25">
      <c r="A1073" t="s">
        <v>75</v>
      </c>
      <c r="B1073" s="1">
        <v>44152</v>
      </c>
      <c r="C1073">
        <v>2020</v>
      </c>
      <c r="D1073">
        <v>11</v>
      </c>
      <c r="E1073">
        <v>17</v>
      </c>
      <c r="F1073" t="s">
        <v>30</v>
      </c>
      <c r="G1073" t="s">
        <v>56</v>
      </c>
      <c r="I1073" t="s">
        <v>21</v>
      </c>
      <c r="J1073" t="s">
        <v>67</v>
      </c>
      <c r="L1073" t="s">
        <v>27</v>
      </c>
      <c r="M1073">
        <v>1</v>
      </c>
      <c r="N1073" s="3">
        <v>3.9</v>
      </c>
    </row>
    <row r="1074" spans="1:16" x14ac:dyDescent="0.25">
      <c r="A1074" t="s">
        <v>75</v>
      </c>
      <c r="B1074" s="1">
        <v>44152</v>
      </c>
      <c r="C1074">
        <v>2020</v>
      </c>
      <c r="D1074">
        <v>11</v>
      </c>
      <c r="E1074">
        <v>17</v>
      </c>
      <c r="F1074" t="s">
        <v>30</v>
      </c>
      <c r="G1074" t="s">
        <v>56</v>
      </c>
      <c r="I1074" t="s">
        <v>21</v>
      </c>
      <c r="J1074" t="s">
        <v>67</v>
      </c>
      <c r="L1074" t="s">
        <v>27</v>
      </c>
      <c r="M1074">
        <v>1</v>
      </c>
      <c r="N1074" s="3">
        <v>4.21</v>
      </c>
    </row>
    <row r="1075" spans="1:16" x14ac:dyDescent="0.25">
      <c r="A1075" t="s">
        <v>75</v>
      </c>
      <c r="B1075" s="1">
        <v>44152</v>
      </c>
      <c r="C1075">
        <v>2020</v>
      </c>
      <c r="D1075">
        <v>11</v>
      </c>
      <c r="E1075">
        <v>17</v>
      </c>
      <c r="F1075" t="s">
        <v>30</v>
      </c>
      <c r="G1075" t="s">
        <v>56</v>
      </c>
      <c r="I1075" t="s">
        <v>80</v>
      </c>
      <c r="J1075" t="s">
        <v>67</v>
      </c>
      <c r="M1075">
        <v>1</v>
      </c>
      <c r="N1075" s="3">
        <v>16.71</v>
      </c>
    </row>
    <row r="1076" spans="1:16" x14ac:dyDescent="0.25">
      <c r="A1076" t="s">
        <v>75</v>
      </c>
      <c r="B1076" s="1">
        <v>44152</v>
      </c>
      <c r="C1076">
        <v>2020</v>
      </c>
      <c r="D1076">
        <v>11</v>
      </c>
      <c r="E1076">
        <v>17</v>
      </c>
      <c r="F1076" t="s">
        <v>30</v>
      </c>
      <c r="G1076" t="s">
        <v>56</v>
      </c>
      <c r="I1076" t="s">
        <v>80</v>
      </c>
      <c r="J1076" t="s">
        <v>67</v>
      </c>
      <c r="M1076">
        <v>1</v>
      </c>
      <c r="N1076" s="3">
        <v>15.39</v>
      </c>
    </row>
    <row r="1077" spans="1:16" x14ac:dyDescent="0.25">
      <c r="A1077" t="s">
        <v>75</v>
      </c>
      <c r="B1077" s="1">
        <v>44152</v>
      </c>
      <c r="C1077">
        <v>2020</v>
      </c>
      <c r="D1077">
        <v>11</v>
      </c>
      <c r="E1077">
        <v>17</v>
      </c>
      <c r="F1077" t="s">
        <v>30</v>
      </c>
      <c r="G1077" t="s">
        <v>56</v>
      </c>
      <c r="I1077" t="s">
        <v>36</v>
      </c>
      <c r="J1077" t="s">
        <v>67</v>
      </c>
      <c r="M1077">
        <v>3</v>
      </c>
    </row>
    <row r="1078" spans="1:16" x14ac:dyDescent="0.25">
      <c r="A1078" t="s">
        <v>75</v>
      </c>
      <c r="B1078" s="1">
        <v>44152</v>
      </c>
      <c r="C1078">
        <v>2020</v>
      </c>
      <c r="D1078">
        <v>11</v>
      </c>
      <c r="E1078">
        <v>17</v>
      </c>
      <c r="F1078" t="s">
        <v>30</v>
      </c>
      <c r="G1078" t="s">
        <v>56</v>
      </c>
      <c r="I1078" t="s">
        <v>87</v>
      </c>
      <c r="J1078" t="s">
        <v>67</v>
      </c>
      <c r="M1078">
        <v>1</v>
      </c>
      <c r="N1078" s="3">
        <v>6.36</v>
      </c>
    </row>
    <row r="1079" spans="1:16" x14ac:dyDescent="0.25">
      <c r="A1079" t="s">
        <v>75</v>
      </c>
      <c r="B1079" s="1">
        <v>44152</v>
      </c>
      <c r="C1079">
        <v>2020</v>
      </c>
      <c r="D1079">
        <v>11</v>
      </c>
      <c r="E1079">
        <v>17</v>
      </c>
      <c r="F1079" t="s">
        <v>32</v>
      </c>
      <c r="G1079" t="s">
        <v>56</v>
      </c>
      <c r="I1079" t="s">
        <v>21</v>
      </c>
      <c r="J1079" t="s">
        <v>67</v>
      </c>
      <c r="L1079" t="s">
        <v>28</v>
      </c>
      <c r="M1079">
        <v>1</v>
      </c>
      <c r="N1079" s="3">
        <v>4.45</v>
      </c>
    </row>
    <row r="1080" spans="1:16" x14ac:dyDescent="0.25">
      <c r="A1080" t="s">
        <v>75</v>
      </c>
      <c r="B1080" s="1">
        <v>44152</v>
      </c>
      <c r="C1080">
        <v>2020</v>
      </c>
      <c r="D1080">
        <v>11</v>
      </c>
      <c r="E1080">
        <v>17</v>
      </c>
      <c r="F1080" t="s">
        <v>32</v>
      </c>
      <c r="G1080" t="s">
        <v>56</v>
      </c>
      <c r="I1080" t="s">
        <v>36</v>
      </c>
      <c r="J1080" t="s">
        <v>67</v>
      </c>
      <c r="M1080">
        <v>2</v>
      </c>
    </row>
    <row r="1081" spans="1:16" x14ac:dyDescent="0.25">
      <c r="A1081" t="s">
        <v>75</v>
      </c>
      <c r="B1081" s="1">
        <v>44152</v>
      </c>
      <c r="C1081">
        <v>2020</v>
      </c>
      <c r="D1081">
        <v>11</v>
      </c>
      <c r="E1081">
        <v>17</v>
      </c>
      <c r="F1081" t="s">
        <v>32</v>
      </c>
      <c r="G1081" t="s">
        <v>56</v>
      </c>
      <c r="I1081" t="s">
        <v>88</v>
      </c>
      <c r="J1081" t="s">
        <v>67</v>
      </c>
      <c r="M1081">
        <v>1</v>
      </c>
    </row>
    <row r="1082" spans="1:16" x14ac:dyDescent="0.25">
      <c r="A1082" t="s">
        <v>75</v>
      </c>
      <c r="B1082" s="1">
        <v>44152</v>
      </c>
      <c r="C1082">
        <v>2020</v>
      </c>
      <c r="D1082">
        <v>11</v>
      </c>
      <c r="E1082">
        <v>17</v>
      </c>
      <c r="F1082" t="s">
        <v>32</v>
      </c>
      <c r="G1082" t="s">
        <v>56</v>
      </c>
      <c r="I1082" t="s">
        <v>89</v>
      </c>
      <c r="J1082" t="s">
        <v>67</v>
      </c>
      <c r="M1082">
        <v>1</v>
      </c>
    </row>
    <row r="1083" spans="1:16" x14ac:dyDescent="0.25">
      <c r="A1083" t="s">
        <v>75</v>
      </c>
      <c r="B1083" s="1">
        <v>44157</v>
      </c>
      <c r="C1083">
        <v>2020</v>
      </c>
      <c r="D1083">
        <v>11</v>
      </c>
      <c r="E1083">
        <v>22</v>
      </c>
      <c r="F1083" t="s">
        <v>20</v>
      </c>
      <c r="G1083" t="s">
        <v>56</v>
      </c>
      <c r="I1083" t="s">
        <v>21</v>
      </c>
      <c r="J1083" t="s">
        <v>67</v>
      </c>
      <c r="M1083">
        <v>0</v>
      </c>
    </row>
    <row r="1084" spans="1:16" x14ac:dyDescent="0.25">
      <c r="A1084" t="s">
        <v>75</v>
      </c>
      <c r="B1084" s="1">
        <v>44157</v>
      </c>
      <c r="C1084">
        <v>2020</v>
      </c>
      <c r="D1084">
        <v>11</v>
      </c>
      <c r="E1084">
        <v>22</v>
      </c>
      <c r="F1084" t="s">
        <v>20</v>
      </c>
      <c r="G1084" t="s">
        <v>56</v>
      </c>
      <c r="I1084" t="s">
        <v>36</v>
      </c>
      <c r="J1084" t="s">
        <v>67</v>
      </c>
      <c r="M1084">
        <v>4</v>
      </c>
      <c r="P1084" s="2"/>
    </row>
    <row r="1085" spans="1:16" x14ac:dyDescent="0.25">
      <c r="A1085" t="s">
        <v>75</v>
      </c>
      <c r="B1085" s="1">
        <v>44157</v>
      </c>
      <c r="C1085">
        <v>2020</v>
      </c>
      <c r="D1085">
        <v>11</v>
      </c>
      <c r="E1085">
        <v>22</v>
      </c>
      <c r="F1085" t="s">
        <v>20</v>
      </c>
      <c r="G1085" t="s">
        <v>56</v>
      </c>
      <c r="I1085" t="s">
        <v>91</v>
      </c>
      <c r="J1085" t="s">
        <v>67</v>
      </c>
      <c r="M1085">
        <v>1</v>
      </c>
      <c r="P1085" s="2"/>
    </row>
    <row r="1086" spans="1:16" x14ac:dyDescent="0.25">
      <c r="A1086" t="s">
        <v>75</v>
      </c>
      <c r="B1086" s="1">
        <v>44157</v>
      </c>
      <c r="C1086">
        <v>2020</v>
      </c>
      <c r="D1086">
        <v>11</v>
      </c>
      <c r="E1086">
        <v>22</v>
      </c>
      <c r="F1086" t="s">
        <v>20</v>
      </c>
      <c r="G1086" t="s">
        <v>56</v>
      </c>
      <c r="I1086" t="s">
        <v>29</v>
      </c>
      <c r="J1086" t="s">
        <v>67</v>
      </c>
      <c r="M1086">
        <v>1</v>
      </c>
      <c r="P1086" s="2"/>
    </row>
    <row r="1087" spans="1:16" x14ac:dyDescent="0.25">
      <c r="A1087" t="s">
        <v>75</v>
      </c>
      <c r="B1087" s="1">
        <v>44157</v>
      </c>
      <c r="C1087">
        <v>2020</v>
      </c>
      <c r="D1087">
        <v>11</v>
      </c>
      <c r="E1087">
        <v>22</v>
      </c>
      <c r="F1087" t="s">
        <v>20</v>
      </c>
      <c r="G1087" t="s">
        <v>56</v>
      </c>
      <c r="I1087" t="s">
        <v>92</v>
      </c>
      <c r="J1087" t="s">
        <v>67</v>
      </c>
      <c r="M1087">
        <v>1</v>
      </c>
      <c r="P1087" s="2"/>
    </row>
    <row r="1088" spans="1:16" x14ac:dyDescent="0.25">
      <c r="A1088" t="s">
        <v>75</v>
      </c>
      <c r="B1088" s="1">
        <v>44157</v>
      </c>
      <c r="C1088">
        <v>2020</v>
      </c>
      <c r="D1088">
        <v>11</v>
      </c>
      <c r="E1088">
        <v>22</v>
      </c>
      <c r="F1088" t="s">
        <v>30</v>
      </c>
      <c r="G1088" t="s">
        <v>56</v>
      </c>
      <c r="I1088" t="s">
        <v>21</v>
      </c>
      <c r="J1088" t="s">
        <v>67</v>
      </c>
      <c r="L1088" t="s">
        <v>27</v>
      </c>
      <c r="M1088">
        <v>1</v>
      </c>
      <c r="N1088" s="3">
        <v>4.62</v>
      </c>
      <c r="P1088" s="2"/>
    </row>
    <row r="1089" spans="1:16" x14ac:dyDescent="0.25">
      <c r="A1089" t="s">
        <v>75</v>
      </c>
      <c r="B1089" s="1">
        <v>44157</v>
      </c>
      <c r="C1089">
        <v>2020</v>
      </c>
      <c r="D1089">
        <v>11</v>
      </c>
      <c r="E1089">
        <v>22</v>
      </c>
      <c r="F1089" t="s">
        <v>30</v>
      </c>
      <c r="G1089" t="s">
        <v>56</v>
      </c>
      <c r="I1089" t="s">
        <v>21</v>
      </c>
      <c r="J1089" t="s">
        <v>67</v>
      </c>
      <c r="L1089" t="s">
        <v>28</v>
      </c>
      <c r="M1089">
        <v>1</v>
      </c>
      <c r="N1089" s="3">
        <v>3.72</v>
      </c>
      <c r="P1089" s="2"/>
    </row>
    <row r="1090" spans="1:16" x14ac:dyDescent="0.25">
      <c r="A1090" t="s">
        <v>75</v>
      </c>
      <c r="B1090" s="1">
        <v>44157</v>
      </c>
      <c r="C1090">
        <v>2020</v>
      </c>
      <c r="D1090">
        <v>11</v>
      </c>
      <c r="E1090">
        <v>22</v>
      </c>
      <c r="F1090" t="s">
        <v>30</v>
      </c>
      <c r="G1090" t="s">
        <v>56</v>
      </c>
      <c r="I1090" t="s">
        <v>36</v>
      </c>
      <c r="J1090" t="s">
        <v>67</v>
      </c>
      <c r="M1090">
        <v>2</v>
      </c>
      <c r="P1090" s="2"/>
    </row>
    <row r="1091" spans="1:16" x14ac:dyDescent="0.25">
      <c r="A1091" t="s">
        <v>75</v>
      </c>
      <c r="B1091" s="1">
        <v>44157</v>
      </c>
      <c r="C1091">
        <v>2020</v>
      </c>
      <c r="D1091">
        <v>11</v>
      </c>
      <c r="E1091">
        <v>22</v>
      </c>
      <c r="F1091" t="s">
        <v>30</v>
      </c>
      <c r="G1091" t="s">
        <v>56</v>
      </c>
      <c r="I1091" t="s">
        <v>74</v>
      </c>
      <c r="J1091" t="s">
        <v>67</v>
      </c>
      <c r="M1091">
        <v>1</v>
      </c>
      <c r="P1091" s="2"/>
    </row>
    <row r="1092" spans="1:16" x14ac:dyDescent="0.25">
      <c r="A1092" t="s">
        <v>75</v>
      </c>
      <c r="B1092" s="1">
        <v>44157</v>
      </c>
      <c r="C1092">
        <v>2020</v>
      </c>
      <c r="D1092">
        <v>11</v>
      </c>
      <c r="E1092">
        <v>22</v>
      </c>
      <c r="F1092" t="s">
        <v>30</v>
      </c>
      <c r="G1092" t="s">
        <v>56</v>
      </c>
      <c r="I1092" t="s">
        <v>84</v>
      </c>
      <c r="J1092" t="s">
        <v>67</v>
      </c>
      <c r="M1092">
        <v>1</v>
      </c>
      <c r="N1092">
        <v>6.18</v>
      </c>
      <c r="P1092" s="2"/>
    </row>
    <row r="1093" spans="1:16" x14ac:dyDescent="0.25">
      <c r="A1093" t="s">
        <v>75</v>
      </c>
      <c r="B1093" s="1">
        <v>44157</v>
      </c>
      <c r="C1093">
        <v>2020</v>
      </c>
      <c r="D1093">
        <v>11</v>
      </c>
      <c r="E1093">
        <v>22</v>
      </c>
      <c r="F1093" t="s">
        <v>32</v>
      </c>
      <c r="G1093" t="s">
        <v>56</v>
      </c>
      <c r="I1093" t="s">
        <v>21</v>
      </c>
      <c r="J1093" t="s">
        <v>67</v>
      </c>
      <c r="M1093">
        <v>0</v>
      </c>
      <c r="N1093"/>
      <c r="P1093" s="2"/>
    </row>
    <row r="1094" spans="1:16" x14ac:dyDescent="0.25">
      <c r="A1094" t="s">
        <v>75</v>
      </c>
      <c r="B1094" s="1">
        <v>44157</v>
      </c>
      <c r="C1094">
        <v>2020</v>
      </c>
      <c r="D1094">
        <v>11</v>
      </c>
      <c r="E1094">
        <v>22</v>
      </c>
      <c r="F1094" t="s">
        <v>32</v>
      </c>
      <c r="G1094" t="s">
        <v>56</v>
      </c>
      <c r="I1094" t="s">
        <v>36</v>
      </c>
      <c r="J1094" t="s">
        <v>67</v>
      </c>
      <c r="M1094">
        <v>1</v>
      </c>
      <c r="P1094" s="2"/>
    </row>
  </sheetData>
  <sortState ref="A2:U575">
    <sortCondition ref="A2:A575"/>
    <sortCondition ref="D2:D575"/>
    <sortCondition ref="C2:C575"/>
    <sortCondition ref="F2:F575"/>
    <sortCondition ref="J2:J575"/>
    <sortCondition ref="K2:K575"/>
    <sortCondition ref="L2:L575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workbookViewId="0">
      <pane ySplit="1" topLeftCell="A88" activePane="bottomLeft" state="frozen"/>
      <selection pane="bottomLeft" activeCell="D102" sqref="D102"/>
    </sheetView>
  </sheetViews>
  <sheetFormatPr defaultRowHeight="15" x14ac:dyDescent="0.25"/>
  <cols>
    <col min="2" max="2" width="10" bestFit="1" customWidth="1"/>
    <col min="7" max="7" width="7.7109375" customWidth="1"/>
    <col min="8" max="8" width="8" customWidth="1"/>
    <col min="12" max="12" width="14.5703125" bestFit="1" customWidth="1"/>
    <col min="13" max="13" width="13.5703125" bestFit="1" customWidth="1"/>
    <col min="16" max="16" width="10.5703125" style="2" bestFit="1" customWidth="1"/>
  </cols>
  <sheetData>
    <row r="1" spans="1:18" x14ac:dyDescent="0.25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5</v>
      </c>
      <c r="G1" t="s">
        <v>64</v>
      </c>
      <c r="H1" t="s">
        <v>65</v>
      </c>
      <c r="I1" t="s">
        <v>6</v>
      </c>
      <c r="J1" t="s">
        <v>66</v>
      </c>
      <c r="K1" t="s">
        <v>4</v>
      </c>
      <c r="L1" t="s">
        <v>7</v>
      </c>
      <c r="M1" t="s">
        <v>62</v>
      </c>
      <c r="N1" t="s">
        <v>11</v>
      </c>
      <c r="O1" t="s">
        <v>68</v>
      </c>
      <c r="P1" s="2" t="s">
        <v>63</v>
      </c>
      <c r="Q1" t="s">
        <v>18</v>
      </c>
      <c r="R1" t="s">
        <v>38</v>
      </c>
    </row>
    <row r="2" spans="1:18" x14ac:dyDescent="0.25">
      <c r="A2" t="s">
        <v>42</v>
      </c>
      <c r="B2" s="1">
        <v>44022</v>
      </c>
      <c r="C2">
        <v>2020</v>
      </c>
      <c r="D2">
        <v>7</v>
      </c>
      <c r="E2">
        <v>10</v>
      </c>
      <c r="F2" t="s">
        <v>59</v>
      </c>
      <c r="K2" t="s">
        <v>20</v>
      </c>
      <c r="L2" t="s">
        <v>21</v>
      </c>
      <c r="M2" t="s">
        <v>61</v>
      </c>
      <c r="P2" s="2">
        <f>22.1912+0.406+1.6509</f>
        <v>24.248099999999997</v>
      </c>
    </row>
    <row r="3" spans="1:18" x14ac:dyDescent="0.25">
      <c r="A3" t="s">
        <v>42</v>
      </c>
      <c r="B3" s="1">
        <v>44022</v>
      </c>
      <c r="C3">
        <v>2020</v>
      </c>
      <c r="D3">
        <v>7</v>
      </c>
      <c r="E3">
        <v>10</v>
      </c>
      <c r="F3" t="s">
        <v>59</v>
      </c>
      <c r="K3" t="s">
        <v>20</v>
      </c>
      <c r="L3" t="s">
        <v>21</v>
      </c>
      <c r="M3" t="s">
        <v>60</v>
      </c>
      <c r="P3" s="2">
        <v>15.133699999999999</v>
      </c>
    </row>
    <row r="4" spans="1:18" x14ac:dyDescent="0.25">
      <c r="A4" t="s">
        <v>42</v>
      </c>
      <c r="B4" s="1">
        <v>44022</v>
      </c>
      <c r="C4">
        <v>2020</v>
      </c>
      <c r="D4">
        <v>7</v>
      </c>
      <c r="E4">
        <v>10</v>
      </c>
      <c r="F4" t="s">
        <v>59</v>
      </c>
      <c r="K4" t="s">
        <v>20</v>
      </c>
      <c r="L4" t="s">
        <v>29</v>
      </c>
      <c r="M4" t="s">
        <v>67</v>
      </c>
      <c r="N4">
        <v>1</v>
      </c>
      <c r="O4">
        <v>8.61</v>
      </c>
      <c r="P4" s="2">
        <v>0.70389999999999997</v>
      </c>
    </row>
    <row r="5" spans="1:18" x14ac:dyDescent="0.25">
      <c r="A5" t="s">
        <v>42</v>
      </c>
      <c r="B5" s="1">
        <v>44022</v>
      </c>
      <c r="C5">
        <v>2020</v>
      </c>
      <c r="D5">
        <v>7</v>
      </c>
      <c r="E5">
        <v>10</v>
      </c>
      <c r="F5" t="s">
        <v>59</v>
      </c>
      <c r="K5" t="s">
        <v>20</v>
      </c>
      <c r="L5" t="s">
        <v>21</v>
      </c>
      <c r="M5" t="s">
        <v>52</v>
      </c>
      <c r="N5">
        <v>13</v>
      </c>
      <c r="P5" s="2">
        <v>1.6509</v>
      </c>
    </row>
    <row r="6" spans="1:18" x14ac:dyDescent="0.25">
      <c r="A6" t="s">
        <v>42</v>
      </c>
      <c r="B6" s="1">
        <v>44022</v>
      </c>
      <c r="C6">
        <v>2020</v>
      </c>
      <c r="D6">
        <v>7</v>
      </c>
      <c r="E6">
        <v>10</v>
      </c>
      <c r="F6" t="s">
        <v>59</v>
      </c>
      <c r="K6" t="s">
        <v>30</v>
      </c>
      <c r="L6" t="s">
        <v>21</v>
      </c>
      <c r="M6" t="s">
        <v>61</v>
      </c>
      <c r="P6" s="2">
        <f>23.6343 + 0.8194</f>
        <v>24.453700000000001</v>
      </c>
    </row>
    <row r="7" spans="1:18" x14ac:dyDescent="0.25">
      <c r="A7" t="s">
        <v>42</v>
      </c>
      <c r="B7" s="1">
        <v>44022</v>
      </c>
      <c r="C7">
        <v>2020</v>
      </c>
      <c r="D7">
        <v>7</v>
      </c>
      <c r="E7">
        <v>10</v>
      </c>
      <c r="F7" t="s">
        <v>59</v>
      </c>
      <c r="K7" t="s">
        <v>30</v>
      </c>
      <c r="L7" t="s">
        <v>21</v>
      </c>
      <c r="M7" t="s">
        <v>60</v>
      </c>
      <c r="P7" s="2">
        <v>19.728000000000002</v>
      </c>
    </row>
    <row r="8" spans="1:18" x14ac:dyDescent="0.25">
      <c r="A8" t="s">
        <v>42</v>
      </c>
      <c r="B8" s="1">
        <v>44022</v>
      </c>
      <c r="C8">
        <v>2020</v>
      </c>
      <c r="D8">
        <v>7</v>
      </c>
      <c r="E8">
        <v>10</v>
      </c>
      <c r="F8" t="s">
        <v>59</v>
      </c>
      <c r="K8" t="s">
        <v>30</v>
      </c>
      <c r="L8" t="s">
        <v>21</v>
      </c>
      <c r="M8" t="s">
        <v>52</v>
      </c>
      <c r="N8">
        <v>3</v>
      </c>
      <c r="P8" s="2">
        <v>0.81940000000000002</v>
      </c>
    </row>
    <row r="9" spans="1:18" x14ac:dyDescent="0.25">
      <c r="A9" t="s">
        <v>42</v>
      </c>
      <c r="B9" s="1">
        <v>44022</v>
      </c>
      <c r="C9">
        <v>2020</v>
      </c>
      <c r="D9">
        <v>7</v>
      </c>
      <c r="E9">
        <v>10</v>
      </c>
      <c r="F9" t="s">
        <v>59</v>
      </c>
      <c r="K9" t="s">
        <v>32</v>
      </c>
      <c r="L9" t="s">
        <v>21</v>
      </c>
      <c r="M9" t="s">
        <v>61</v>
      </c>
      <c r="P9" s="2">
        <f>18.1109+0.3134</f>
        <v>18.424300000000002</v>
      </c>
    </row>
    <row r="10" spans="1:18" x14ac:dyDescent="0.25">
      <c r="A10" t="s">
        <v>42</v>
      </c>
      <c r="B10" s="1">
        <v>44022</v>
      </c>
      <c r="C10">
        <v>2020</v>
      </c>
      <c r="D10">
        <v>7</v>
      </c>
      <c r="E10">
        <v>10</v>
      </c>
      <c r="F10" t="s">
        <v>59</v>
      </c>
      <c r="K10" t="s">
        <v>32</v>
      </c>
      <c r="L10" t="s">
        <v>21</v>
      </c>
      <c r="M10" t="s">
        <v>60</v>
      </c>
      <c r="P10" s="2">
        <v>21.044</v>
      </c>
    </row>
    <row r="11" spans="1:18" x14ac:dyDescent="0.25">
      <c r="A11" t="s">
        <v>42</v>
      </c>
      <c r="B11" s="1">
        <v>44022</v>
      </c>
      <c r="C11">
        <v>2020</v>
      </c>
      <c r="D11">
        <v>7</v>
      </c>
      <c r="E11">
        <v>10</v>
      </c>
      <c r="F11" t="s">
        <v>59</v>
      </c>
      <c r="K11" t="s">
        <v>32</v>
      </c>
      <c r="L11" t="s">
        <v>21</v>
      </c>
      <c r="M11" t="s">
        <v>52</v>
      </c>
      <c r="N11">
        <v>1</v>
      </c>
      <c r="P11" s="2">
        <v>0.31340000000000001</v>
      </c>
    </row>
    <row r="12" spans="1:18" x14ac:dyDescent="0.25">
      <c r="A12" t="s">
        <v>42</v>
      </c>
      <c r="B12" s="1">
        <v>44022</v>
      </c>
      <c r="C12">
        <v>2020</v>
      </c>
      <c r="D12">
        <v>7</v>
      </c>
      <c r="E12">
        <v>10</v>
      </c>
      <c r="F12" t="s">
        <v>59</v>
      </c>
      <c r="K12" t="s">
        <v>33</v>
      </c>
      <c r="L12" t="s">
        <v>21</v>
      </c>
      <c r="M12" t="s">
        <v>61</v>
      </c>
      <c r="P12" s="2">
        <f>24.1184+1.358</f>
        <v>25.476400000000002</v>
      </c>
    </row>
    <row r="13" spans="1:18" x14ac:dyDescent="0.25">
      <c r="A13" t="s">
        <v>42</v>
      </c>
      <c r="B13" s="1">
        <v>44022</v>
      </c>
      <c r="C13">
        <v>2020</v>
      </c>
      <c r="D13">
        <v>7</v>
      </c>
      <c r="E13">
        <v>10</v>
      </c>
      <c r="F13" t="s">
        <v>59</v>
      </c>
      <c r="K13" t="s">
        <v>33</v>
      </c>
      <c r="L13" t="s">
        <v>21</v>
      </c>
      <c r="M13" t="s">
        <v>60</v>
      </c>
      <c r="P13" s="2">
        <v>29.985299999999999</v>
      </c>
    </row>
    <row r="14" spans="1:18" x14ac:dyDescent="0.25">
      <c r="A14" t="s">
        <v>42</v>
      </c>
      <c r="B14" s="1">
        <v>44022</v>
      </c>
      <c r="C14">
        <v>2020</v>
      </c>
      <c r="D14">
        <v>7</v>
      </c>
      <c r="E14">
        <v>10</v>
      </c>
      <c r="F14" t="s">
        <v>59</v>
      </c>
      <c r="K14" t="s">
        <v>33</v>
      </c>
      <c r="L14" t="s">
        <v>21</v>
      </c>
      <c r="M14" t="s">
        <v>28</v>
      </c>
      <c r="P14" s="2">
        <v>2.8299999999999999E-2</v>
      </c>
    </row>
    <row r="15" spans="1:18" x14ac:dyDescent="0.25">
      <c r="A15" t="s">
        <v>42</v>
      </c>
      <c r="B15" s="1">
        <v>44022</v>
      </c>
      <c r="C15">
        <v>2020</v>
      </c>
      <c r="D15">
        <v>7</v>
      </c>
      <c r="E15">
        <v>10</v>
      </c>
      <c r="F15" t="s">
        <v>59</v>
      </c>
      <c r="K15" t="s">
        <v>33</v>
      </c>
      <c r="L15" t="s">
        <v>36</v>
      </c>
      <c r="M15" t="s">
        <v>67</v>
      </c>
      <c r="N15">
        <v>1</v>
      </c>
      <c r="P15" s="2">
        <v>0.43769999999999998</v>
      </c>
    </row>
    <row r="16" spans="1:18" x14ac:dyDescent="0.25">
      <c r="A16" t="s">
        <v>42</v>
      </c>
      <c r="B16" s="1">
        <v>44022</v>
      </c>
      <c r="C16">
        <v>2020</v>
      </c>
      <c r="D16">
        <v>7</v>
      </c>
      <c r="E16">
        <v>10</v>
      </c>
      <c r="F16" t="s">
        <v>59</v>
      </c>
      <c r="K16" t="s">
        <v>33</v>
      </c>
      <c r="L16" t="s">
        <v>21</v>
      </c>
      <c r="M16" t="s">
        <v>52</v>
      </c>
      <c r="N16">
        <v>3</v>
      </c>
      <c r="P16" s="2">
        <v>1.3580000000000001</v>
      </c>
    </row>
    <row r="17" spans="1:16" x14ac:dyDescent="0.25">
      <c r="A17" t="s">
        <v>42</v>
      </c>
      <c r="B17" s="1">
        <v>44022</v>
      </c>
      <c r="C17">
        <v>2020</v>
      </c>
      <c r="D17">
        <v>7</v>
      </c>
      <c r="E17">
        <v>10</v>
      </c>
      <c r="F17" t="s">
        <v>59</v>
      </c>
      <c r="K17" t="s">
        <v>35</v>
      </c>
      <c r="L17" t="s">
        <v>21</v>
      </c>
      <c r="M17" t="s">
        <v>61</v>
      </c>
      <c r="P17" s="2">
        <f>27.1246+0.3075</f>
        <v>27.432100000000002</v>
      </c>
    </row>
    <row r="18" spans="1:16" x14ac:dyDescent="0.25">
      <c r="A18" t="s">
        <v>42</v>
      </c>
      <c r="B18" s="1">
        <v>44022</v>
      </c>
      <c r="C18">
        <v>2020</v>
      </c>
      <c r="D18">
        <v>7</v>
      </c>
      <c r="E18">
        <v>10</v>
      </c>
      <c r="F18" t="s">
        <v>59</v>
      </c>
      <c r="K18" t="s">
        <v>35</v>
      </c>
      <c r="L18" t="s">
        <v>21</v>
      </c>
      <c r="M18" t="s">
        <v>60</v>
      </c>
      <c r="P18" s="2">
        <v>33.941699999999997</v>
      </c>
    </row>
    <row r="19" spans="1:16" x14ac:dyDescent="0.25">
      <c r="A19" t="s">
        <v>42</v>
      </c>
      <c r="B19" s="1">
        <v>44022</v>
      </c>
      <c r="C19">
        <v>2020</v>
      </c>
      <c r="D19">
        <v>7</v>
      </c>
      <c r="E19">
        <v>10</v>
      </c>
      <c r="F19" t="s">
        <v>59</v>
      </c>
      <c r="K19" t="s">
        <v>35</v>
      </c>
      <c r="L19" t="s">
        <v>21</v>
      </c>
      <c r="M19" t="s">
        <v>52</v>
      </c>
      <c r="N19">
        <v>1</v>
      </c>
      <c r="P19" s="2">
        <v>0.3075</v>
      </c>
    </row>
    <row r="20" spans="1:16" x14ac:dyDescent="0.25">
      <c r="A20" t="s">
        <v>19</v>
      </c>
      <c r="B20" s="1">
        <v>44038</v>
      </c>
      <c r="C20">
        <v>2020</v>
      </c>
      <c r="D20">
        <v>7</v>
      </c>
      <c r="E20">
        <v>26</v>
      </c>
      <c r="F20" t="s">
        <v>69</v>
      </c>
      <c r="K20" t="s">
        <v>20</v>
      </c>
      <c r="L20" t="s">
        <v>21</v>
      </c>
      <c r="M20" t="s">
        <v>61</v>
      </c>
      <c r="P20" s="2">
        <v>40.286000000000001</v>
      </c>
    </row>
    <row r="21" spans="1:16" x14ac:dyDescent="0.25">
      <c r="A21" t="s">
        <v>19</v>
      </c>
      <c r="B21" s="1">
        <v>44038</v>
      </c>
      <c r="C21">
        <v>2020</v>
      </c>
      <c r="D21">
        <v>7</v>
      </c>
      <c r="E21">
        <v>26</v>
      </c>
      <c r="F21" t="s">
        <v>69</v>
      </c>
      <c r="K21" t="s">
        <v>20</v>
      </c>
      <c r="L21" t="s">
        <v>21</v>
      </c>
      <c r="M21" t="s">
        <v>60</v>
      </c>
      <c r="P21" s="2">
        <v>38.416699999999999</v>
      </c>
    </row>
    <row r="22" spans="1:16" x14ac:dyDescent="0.25">
      <c r="A22" t="s">
        <v>19</v>
      </c>
      <c r="B22" s="1">
        <v>44038</v>
      </c>
      <c r="C22">
        <v>2020</v>
      </c>
      <c r="D22">
        <v>7</v>
      </c>
      <c r="E22">
        <v>26</v>
      </c>
      <c r="F22" t="s">
        <v>69</v>
      </c>
      <c r="K22" t="s">
        <v>20</v>
      </c>
      <c r="L22" t="s">
        <v>21</v>
      </c>
      <c r="M22" t="s">
        <v>28</v>
      </c>
      <c r="P22" s="2">
        <v>0.19189999999999999</v>
      </c>
    </row>
    <row r="23" spans="1:16" x14ac:dyDescent="0.25">
      <c r="A23" t="s">
        <v>19</v>
      </c>
      <c r="B23" s="1">
        <v>44038</v>
      </c>
      <c r="C23">
        <v>2020</v>
      </c>
      <c r="D23">
        <v>7</v>
      </c>
      <c r="E23">
        <v>26</v>
      </c>
      <c r="F23" t="s">
        <v>69</v>
      </c>
      <c r="K23" t="s">
        <v>20</v>
      </c>
      <c r="L23" t="s">
        <v>40</v>
      </c>
      <c r="N23">
        <v>1</v>
      </c>
      <c r="P23" s="2">
        <v>6.8099999999999994E-2</v>
      </c>
    </row>
    <row r="24" spans="1:16" x14ac:dyDescent="0.25">
      <c r="A24" t="s">
        <v>19</v>
      </c>
      <c r="B24" s="1">
        <v>44038</v>
      </c>
      <c r="C24">
        <v>2020</v>
      </c>
      <c r="D24">
        <v>7</v>
      </c>
      <c r="E24">
        <v>26</v>
      </c>
      <c r="F24" t="s">
        <v>69</v>
      </c>
      <c r="K24" t="s">
        <v>20</v>
      </c>
      <c r="L24" t="s">
        <v>36</v>
      </c>
      <c r="N24">
        <v>3</v>
      </c>
      <c r="P24" s="2">
        <v>1.4961</v>
      </c>
    </row>
    <row r="25" spans="1:16" x14ac:dyDescent="0.25">
      <c r="A25" t="s">
        <v>19</v>
      </c>
      <c r="B25" s="1">
        <v>44038</v>
      </c>
      <c r="C25">
        <v>2020</v>
      </c>
      <c r="D25">
        <v>7</v>
      </c>
      <c r="E25">
        <v>26</v>
      </c>
      <c r="F25" t="s">
        <v>69</v>
      </c>
      <c r="K25" t="s">
        <v>20</v>
      </c>
      <c r="L25" t="s">
        <v>21</v>
      </c>
      <c r="M25" t="s">
        <v>52</v>
      </c>
      <c r="N25">
        <v>14</v>
      </c>
    </row>
    <row r="26" spans="1:16" x14ac:dyDescent="0.25">
      <c r="A26" t="s">
        <v>19</v>
      </c>
      <c r="B26" s="1">
        <v>44038</v>
      </c>
      <c r="C26">
        <v>2020</v>
      </c>
      <c r="D26">
        <v>7</v>
      </c>
      <c r="E26">
        <v>26</v>
      </c>
      <c r="F26" t="s">
        <v>69</v>
      </c>
      <c r="K26" t="s">
        <v>30</v>
      </c>
      <c r="L26" t="s">
        <v>21</v>
      </c>
      <c r="M26" t="s">
        <v>61</v>
      </c>
      <c r="P26" s="2">
        <v>41.352200000000003</v>
      </c>
    </row>
    <row r="27" spans="1:16" x14ac:dyDescent="0.25">
      <c r="A27" t="s">
        <v>19</v>
      </c>
      <c r="B27" s="1">
        <v>44038</v>
      </c>
      <c r="C27">
        <v>2020</v>
      </c>
      <c r="D27">
        <v>7</v>
      </c>
      <c r="E27">
        <v>26</v>
      </c>
      <c r="F27" t="s">
        <v>69</v>
      </c>
      <c r="K27" t="s">
        <v>30</v>
      </c>
      <c r="L27" t="s">
        <v>21</v>
      </c>
      <c r="M27" t="s">
        <v>60</v>
      </c>
      <c r="P27" s="2">
        <v>31.27</v>
      </c>
    </row>
    <row r="28" spans="1:16" x14ac:dyDescent="0.25">
      <c r="A28" t="s">
        <v>19</v>
      </c>
      <c r="B28" s="1">
        <v>44038</v>
      </c>
      <c r="C28">
        <v>2020</v>
      </c>
      <c r="D28">
        <v>7</v>
      </c>
      <c r="E28">
        <v>26</v>
      </c>
      <c r="F28" t="s">
        <v>69</v>
      </c>
      <c r="K28" t="s">
        <v>30</v>
      </c>
      <c r="L28" t="s">
        <v>21</v>
      </c>
      <c r="M28" t="s">
        <v>28</v>
      </c>
      <c r="N28">
        <v>10</v>
      </c>
      <c r="P28" s="2">
        <v>0.23719999999999999</v>
      </c>
    </row>
    <row r="29" spans="1:16" x14ac:dyDescent="0.25">
      <c r="A29" t="s">
        <v>19</v>
      </c>
      <c r="B29" s="1">
        <v>44038</v>
      </c>
      <c r="C29">
        <v>2020</v>
      </c>
      <c r="D29">
        <v>7</v>
      </c>
      <c r="E29">
        <v>26</v>
      </c>
      <c r="F29" t="s">
        <v>69</v>
      </c>
      <c r="K29" t="s">
        <v>32</v>
      </c>
      <c r="L29" t="s">
        <v>21</v>
      </c>
      <c r="M29" t="s">
        <v>61</v>
      </c>
      <c r="P29" s="2">
        <v>28.439299999999999</v>
      </c>
    </row>
    <row r="30" spans="1:16" x14ac:dyDescent="0.25">
      <c r="A30" t="s">
        <v>19</v>
      </c>
      <c r="B30" s="1">
        <v>44038</v>
      </c>
      <c r="C30">
        <v>2020</v>
      </c>
      <c r="D30">
        <v>7</v>
      </c>
      <c r="E30">
        <v>26</v>
      </c>
      <c r="F30" t="s">
        <v>69</v>
      </c>
      <c r="K30" t="s">
        <v>32</v>
      </c>
      <c r="L30" t="s">
        <v>21</v>
      </c>
      <c r="M30" t="s">
        <v>60</v>
      </c>
      <c r="P30" s="2">
        <v>29.354399999999998</v>
      </c>
    </row>
    <row r="31" spans="1:16" x14ac:dyDescent="0.25">
      <c r="A31" t="s">
        <v>19</v>
      </c>
      <c r="B31" s="1">
        <v>44038</v>
      </c>
      <c r="C31">
        <v>2020</v>
      </c>
      <c r="D31">
        <v>7</v>
      </c>
      <c r="E31">
        <v>26</v>
      </c>
      <c r="F31" t="s">
        <v>69</v>
      </c>
      <c r="K31" t="s">
        <v>32</v>
      </c>
      <c r="L31" t="s">
        <v>21</v>
      </c>
      <c r="M31" t="s">
        <v>28</v>
      </c>
      <c r="N31">
        <v>6</v>
      </c>
      <c r="P31" s="2">
        <v>0.30840000000000001</v>
      </c>
    </row>
    <row r="32" spans="1:16" x14ac:dyDescent="0.25">
      <c r="A32" t="s">
        <v>19</v>
      </c>
      <c r="B32" s="1">
        <v>44038</v>
      </c>
      <c r="C32">
        <v>2020</v>
      </c>
      <c r="D32">
        <v>7</v>
      </c>
      <c r="E32">
        <v>26</v>
      </c>
      <c r="F32" t="s">
        <v>69</v>
      </c>
      <c r="K32" t="s">
        <v>32</v>
      </c>
      <c r="L32" t="s">
        <v>70</v>
      </c>
      <c r="N32">
        <v>2</v>
      </c>
      <c r="P32" s="2">
        <v>0.1991</v>
      </c>
    </row>
    <row r="33" spans="1:16" x14ac:dyDescent="0.25">
      <c r="A33" t="s">
        <v>19</v>
      </c>
      <c r="B33" s="1">
        <v>44038</v>
      </c>
      <c r="C33">
        <v>2020</v>
      </c>
      <c r="D33">
        <v>7</v>
      </c>
      <c r="E33">
        <v>26</v>
      </c>
      <c r="F33" t="s">
        <v>69</v>
      </c>
      <c r="K33" t="s">
        <v>32</v>
      </c>
      <c r="L33" t="s">
        <v>21</v>
      </c>
      <c r="M33" t="s">
        <v>52</v>
      </c>
      <c r="N33">
        <v>7</v>
      </c>
    </row>
    <row r="34" spans="1:16" x14ac:dyDescent="0.25">
      <c r="A34" t="s">
        <v>42</v>
      </c>
      <c r="B34" s="1">
        <v>44119</v>
      </c>
      <c r="C34">
        <v>2020</v>
      </c>
      <c r="D34">
        <v>10</v>
      </c>
      <c r="E34">
        <v>15</v>
      </c>
      <c r="F34" t="s">
        <v>69</v>
      </c>
      <c r="K34" t="s">
        <v>20</v>
      </c>
      <c r="L34" t="s">
        <v>21</v>
      </c>
      <c r="M34" t="s">
        <v>61</v>
      </c>
      <c r="P34" s="2">
        <f>32.4516+1.1069</f>
        <v>33.558500000000002</v>
      </c>
    </row>
    <row r="35" spans="1:16" x14ac:dyDescent="0.25">
      <c r="A35" t="s">
        <v>42</v>
      </c>
      <c r="B35" s="1">
        <v>44119</v>
      </c>
      <c r="C35">
        <v>2020</v>
      </c>
      <c r="D35">
        <v>10</v>
      </c>
      <c r="E35">
        <v>15</v>
      </c>
      <c r="F35" t="s">
        <v>69</v>
      </c>
      <c r="K35" t="s">
        <v>20</v>
      </c>
      <c r="L35" t="s">
        <v>21</v>
      </c>
      <c r="M35" t="s">
        <v>28</v>
      </c>
      <c r="N35">
        <v>10</v>
      </c>
      <c r="P35" s="2">
        <v>0.1275</v>
      </c>
    </row>
    <row r="36" spans="1:16" x14ac:dyDescent="0.25">
      <c r="A36" t="s">
        <v>42</v>
      </c>
      <c r="B36" s="1">
        <v>44119</v>
      </c>
      <c r="C36">
        <v>2020</v>
      </c>
      <c r="D36">
        <v>10</v>
      </c>
      <c r="E36">
        <v>15</v>
      </c>
      <c r="F36" t="s">
        <v>69</v>
      </c>
      <c r="K36" t="s">
        <v>20</v>
      </c>
      <c r="L36" t="s">
        <v>36</v>
      </c>
      <c r="N36">
        <v>1</v>
      </c>
      <c r="P36" s="2">
        <v>0.159</v>
      </c>
    </row>
    <row r="37" spans="1:16" x14ac:dyDescent="0.25">
      <c r="A37" t="s">
        <v>42</v>
      </c>
      <c r="B37" s="1">
        <v>44119</v>
      </c>
      <c r="C37">
        <v>2020</v>
      </c>
      <c r="D37">
        <v>10</v>
      </c>
      <c r="E37">
        <v>15</v>
      </c>
      <c r="F37" t="s">
        <v>69</v>
      </c>
      <c r="K37" t="s">
        <v>20</v>
      </c>
      <c r="L37" t="s">
        <v>72</v>
      </c>
      <c r="N37">
        <v>2</v>
      </c>
      <c r="P37" s="2">
        <v>4.9599999999999998E-2</v>
      </c>
    </row>
    <row r="38" spans="1:16" x14ac:dyDescent="0.25">
      <c r="A38" t="s">
        <v>42</v>
      </c>
      <c r="B38" s="1">
        <v>44119</v>
      </c>
      <c r="C38">
        <v>2020</v>
      </c>
      <c r="D38">
        <v>10</v>
      </c>
      <c r="E38">
        <v>15</v>
      </c>
      <c r="F38" t="s">
        <v>69</v>
      </c>
      <c r="K38" t="s">
        <v>20</v>
      </c>
      <c r="L38" t="s">
        <v>29</v>
      </c>
      <c r="N38">
        <v>2</v>
      </c>
      <c r="O38" t="s">
        <v>73</v>
      </c>
      <c r="P38" s="2">
        <v>12</v>
      </c>
    </row>
    <row r="39" spans="1:16" x14ac:dyDescent="0.25">
      <c r="A39" t="s">
        <v>42</v>
      </c>
      <c r="B39" s="1">
        <v>44119</v>
      </c>
      <c r="C39">
        <v>2020</v>
      </c>
      <c r="D39">
        <v>10</v>
      </c>
      <c r="E39">
        <v>15</v>
      </c>
      <c r="F39" t="s">
        <v>69</v>
      </c>
      <c r="K39" t="s">
        <v>20</v>
      </c>
      <c r="L39" t="s">
        <v>21</v>
      </c>
      <c r="M39" t="s">
        <v>52</v>
      </c>
      <c r="N39">
        <v>1</v>
      </c>
    </row>
    <row r="40" spans="1:16" x14ac:dyDescent="0.25">
      <c r="A40" t="s">
        <v>42</v>
      </c>
      <c r="B40" s="1">
        <v>44119</v>
      </c>
      <c r="C40">
        <v>2020</v>
      </c>
      <c r="D40">
        <v>10</v>
      </c>
      <c r="E40">
        <v>15</v>
      </c>
      <c r="F40" t="s">
        <v>69</v>
      </c>
      <c r="K40" t="s">
        <v>30</v>
      </c>
      <c r="L40" t="s">
        <v>21</v>
      </c>
      <c r="M40" t="s">
        <v>61</v>
      </c>
      <c r="P40" s="2">
        <f>41.5693+0.3038</f>
        <v>41.873100000000001</v>
      </c>
    </row>
    <row r="41" spans="1:16" x14ac:dyDescent="0.25">
      <c r="A41" t="s">
        <v>42</v>
      </c>
      <c r="B41" s="1">
        <v>44119</v>
      </c>
      <c r="C41">
        <v>2020</v>
      </c>
      <c r="D41">
        <v>10</v>
      </c>
      <c r="E41">
        <v>15</v>
      </c>
      <c r="F41" t="s">
        <v>69</v>
      </c>
      <c r="K41" t="s">
        <v>30</v>
      </c>
      <c r="L41" t="s">
        <v>21</v>
      </c>
      <c r="M41" t="s">
        <v>28</v>
      </c>
      <c r="P41" s="2">
        <v>8.1299999999999997E-2</v>
      </c>
    </row>
    <row r="42" spans="1:16" x14ac:dyDescent="0.25">
      <c r="A42" t="s">
        <v>42</v>
      </c>
      <c r="B42" s="1">
        <v>44119</v>
      </c>
      <c r="C42">
        <v>2020</v>
      </c>
      <c r="D42">
        <v>10</v>
      </c>
      <c r="E42">
        <v>15</v>
      </c>
      <c r="F42" t="s">
        <v>69</v>
      </c>
      <c r="K42" t="s">
        <v>30</v>
      </c>
      <c r="L42" t="s">
        <v>34</v>
      </c>
      <c r="N42">
        <v>1</v>
      </c>
      <c r="O42">
        <v>39.159999999999997</v>
      </c>
      <c r="P42" s="2">
        <v>18.225999999999999</v>
      </c>
    </row>
    <row r="43" spans="1:16" x14ac:dyDescent="0.25">
      <c r="A43" t="s">
        <v>42</v>
      </c>
      <c r="B43" s="1">
        <v>44119</v>
      </c>
      <c r="C43">
        <v>2020</v>
      </c>
      <c r="D43">
        <v>10</v>
      </c>
      <c r="E43">
        <v>15</v>
      </c>
      <c r="F43" t="s">
        <v>69</v>
      </c>
      <c r="K43" t="s">
        <v>30</v>
      </c>
      <c r="L43" t="s">
        <v>36</v>
      </c>
      <c r="M43" t="s">
        <v>52</v>
      </c>
      <c r="N43">
        <v>1</v>
      </c>
      <c r="P43" s="2">
        <v>0.15229999999999999</v>
      </c>
    </row>
    <row r="44" spans="1:16" x14ac:dyDescent="0.25">
      <c r="A44" t="s">
        <v>42</v>
      </c>
      <c r="B44" s="1">
        <v>44119</v>
      </c>
      <c r="C44">
        <v>2020</v>
      </c>
      <c r="D44">
        <v>10</v>
      </c>
      <c r="E44">
        <v>15</v>
      </c>
      <c r="F44" t="s">
        <v>69</v>
      </c>
      <c r="K44" t="s">
        <v>30</v>
      </c>
      <c r="L44" t="s">
        <v>21</v>
      </c>
      <c r="M44" t="s">
        <v>52</v>
      </c>
      <c r="N44">
        <v>2</v>
      </c>
    </row>
    <row r="45" spans="1:16" x14ac:dyDescent="0.25">
      <c r="A45" t="s">
        <v>42</v>
      </c>
      <c r="B45" s="1">
        <v>44119</v>
      </c>
      <c r="C45">
        <v>2020</v>
      </c>
      <c r="D45">
        <v>10</v>
      </c>
      <c r="E45">
        <v>15</v>
      </c>
      <c r="F45" t="s">
        <v>69</v>
      </c>
      <c r="K45" t="s">
        <v>32</v>
      </c>
      <c r="L45" t="s">
        <v>21</v>
      </c>
      <c r="M45" t="s">
        <v>61</v>
      </c>
      <c r="P45" s="2">
        <v>38.3142</v>
      </c>
    </row>
    <row r="46" spans="1:16" x14ac:dyDescent="0.25">
      <c r="A46" t="s">
        <v>42</v>
      </c>
      <c r="B46" s="1">
        <v>44119</v>
      </c>
      <c r="C46">
        <v>2020</v>
      </c>
      <c r="D46">
        <v>10</v>
      </c>
      <c r="E46">
        <v>15</v>
      </c>
      <c r="F46" t="s">
        <v>69</v>
      </c>
      <c r="K46" t="s">
        <v>32</v>
      </c>
      <c r="L46" t="s">
        <v>21</v>
      </c>
      <c r="M46" t="s">
        <v>60</v>
      </c>
      <c r="P46" s="2">
        <v>1.4235</v>
      </c>
    </row>
    <row r="47" spans="1:16" x14ac:dyDescent="0.25">
      <c r="A47" t="s">
        <v>42</v>
      </c>
      <c r="B47" s="1">
        <v>44119</v>
      </c>
      <c r="C47">
        <v>2020</v>
      </c>
      <c r="D47">
        <v>10</v>
      </c>
      <c r="E47">
        <v>15</v>
      </c>
      <c r="F47" t="s">
        <v>69</v>
      </c>
      <c r="K47" t="s">
        <v>32</v>
      </c>
      <c r="L47" t="s">
        <v>36</v>
      </c>
      <c r="N47">
        <v>1</v>
      </c>
      <c r="P47" s="2">
        <v>0.49320000000000003</v>
      </c>
    </row>
    <row r="48" spans="1:16" x14ac:dyDescent="0.25">
      <c r="A48" t="s">
        <v>42</v>
      </c>
      <c r="B48" s="1">
        <v>44119</v>
      </c>
      <c r="C48">
        <v>2020</v>
      </c>
      <c r="D48">
        <v>10</v>
      </c>
      <c r="E48">
        <v>15</v>
      </c>
      <c r="F48" t="s">
        <v>69</v>
      </c>
      <c r="K48" t="s">
        <v>32</v>
      </c>
      <c r="L48" t="s">
        <v>74</v>
      </c>
      <c r="N48">
        <v>2</v>
      </c>
      <c r="P48" s="2">
        <v>8.6800000000000002E-2</v>
      </c>
    </row>
    <row r="49" spans="1:16" x14ac:dyDescent="0.25">
      <c r="A49" t="s">
        <v>42</v>
      </c>
      <c r="B49" s="1">
        <v>44119</v>
      </c>
      <c r="C49">
        <v>2020</v>
      </c>
      <c r="D49">
        <v>10</v>
      </c>
      <c r="E49">
        <v>15</v>
      </c>
      <c r="F49" t="s">
        <v>69</v>
      </c>
      <c r="K49" t="s">
        <v>32</v>
      </c>
      <c r="L49" t="s">
        <v>40</v>
      </c>
      <c r="N49">
        <v>2</v>
      </c>
      <c r="P49" s="2">
        <v>4.4499999999999998E-2</v>
      </c>
    </row>
    <row r="50" spans="1:16" x14ac:dyDescent="0.25">
      <c r="A50" t="s">
        <v>19</v>
      </c>
      <c r="B50" s="1">
        <v>44120</v>
      </c>
      <c r="C50">
        <v>2020</v>
      </c>
      <c r="D50">
        <v>10</v>
      </c>
      <c r="E50">
        <v>16</v>
      </c>
      <c r="F50" t="s">
        <v>59</v>
      </c>
      <c r="K50" t="s">
        <v>20</v>
      </c>
      <c r="L50" t="s">
        <v>21</v>
      </c>
      <c r="M50" t="s">
        <v>61</v>
      </c>
      <c r="P50" s="2">
        <v>41.593200000000003</v>
      </c>
    </row>
    <row r="51" spans="1:16" x14ac:dyDescent="0.25">
      <c r="A51" t="s">
        <v>19</v>
      </c>
      <c r="B51" s="1">
        <v>44120</v>
      </c>
      <c r="C51">
        <v>2020</v>
      </c>
      <c r="D51">
        <v>10</v>
      </c>
      <c r="E51">
        <v>16</v>
      </c>
      <c r="F51" t="s">
        <v>59</v>
      </c>
      <c r="K51" t="s">
        <v>20</v>
      </c>
      <c r="L51" t="s">
        <v>21</v>
      </c>
      <c r="M51" t="s">
        <v>28</v>
      </c>
      <c r="P51" s="2">
        <v>8.6199999999999999E-2</v>
      </c>
    </row>
    <row r="52" spans="1:16" x14ac:dyDescent="0.25">
      <c r="A52" t="s">
        <v>19</v>
      </c>
      <c r="B52" s="1">
        <v>44120</v>
      </c>
      <c r="C52">
        <v>2020</v>
      </c>
      <c r="D52">
        <v>10</v>
      </c>
      <c r="E52">
        <v>16</v>
      </c>
      <c r="F52" t="s">
        <v>59</v>
      </c>
      <c r="K52" t="s">
        <v>20</v>
      </c>
      <c r="L52" t="s">
        <v>40</v>
      </c>
      <c r="N52">
        <v>1</v>
      </c>
      <c r="P52" s="2">
        <v>7.4399999999999994E-2</v>
      </c>
    </row>
    <row r="53" spans="1:16" x14ac:dyDescent="0.25">
      <c r="A53" t="s">
        <v>19</v>
      </c>
      <c r="B53" s="1">
        <v>44120</v>
      </c>
      <c r="C53">
        <v>2020</v>
      </c>
      <c r="D53">
        <v>10</v>
      </c>
      <c r="E53">
        <v>16</v>
      </c>
      <c r="F53" t="s">
        <v>59</v>
      </c>
      <c r="K53" t="s">
        <v>30</v>
      </c>
      <c r="L53" t="s">
        <v>21</v>
      </c>
      <c r="M53" t="s">
        <v>61</v>
      </c>
      <c r="P53" s="2">
        <v>32.858699999999999</v>
      </c>
    </row>
    <row r="54" spans="1:16" x14ac:dyDescent="0.25">
      <c r="A54" t="s">
        <v>19</v>
      </c>
      <c r="B54" s="1">
        <v>44120</v>
      </c>
      <c r="C54">
        <v>2020</v>
      </c>
      <c r="D54">
        <v>10</v>
      </c>
      <c r="E54">
        <v>16</v>
      </c>
      <c r="F54" t="s">
        <v>59</v>
      </c>
      <c r="K54" t="s">
        <v>30</v>
      </c>
      <c r="L54" t="s">
        <v>21</v>
      </c>
      <c r="M54" t="s">
        <v>28</v>
      </c>
      <c r="P54" s="2">
        <v>0.15229999999999999</v>
      </c>
    </row>
    <row r="55" spans="1:16" x14ac:dyDescent="0.25">
      <c r="A55" t="s">
        <v>19</v>
      </c>
      <c r="B55" s="1">
        <v>44120</v>
      </c>
      <c r="C55">
        <v>2020</v>
      </c>
      <c r="D55">
        <v>10</v>
      </c>
      <c r="E55">
        <v>16</v>
      </c>
      <c r="F55" t="s">
        <v>59</v>
      </c>
      <c r="K55" t="s">
        <v>30</v>
      </c>
      <c r="L55" t="s">
        <v>40</v>
      </c>
      <c r="N55">
        <v>1</v>
      </c>
      <c r="P55" s="2">
        <v>4.1500000000000002E-2</v>
      </c>
    </row>
    <row r="56" spans="1:16" x14ac:dyDescent="0.25">
      <c r="A56" t="s">
        <v>19</v>
      </c>
      <c r="B56" s="1">
        <v>44120</v>
      </c>
      <c r="C56">
        <v>2020</v>
      </c>
      <c r="D56">
        <v>10</v>
      </c>
      <c r="E56">
        <v>16</v>
      </c>
      <c r="F56" t="s">
        <v>59</v>
      </c>
      <c r="K56" t="s">
        <v>32</v>
      </c>
      <c r="L56" t="s">
        <v>21</v>
      </c>
      <c r="M56" t="s">
        <v>61</v>
      </c>
      <c r="P56" s="2">
        <v>39.116399999999999</v>
      </c>
    </row>
    <row r="57" spans="1:16" x14ac:dyDescent="0.25">
      <c r="A57" t="s">
        <v>19</v>
      </c>
      <c r="B57" s="1">
        <v>44120</v>
      </c>
      <c r="C57">
        <v>2020</v>
      </c>
      <c r="D57">
        <v>10</v>
      </c>
      <c r="E57">
        <v>16</v>
      </c>
      <c r="F57" t="s">
        <v>59</v>
      </c>
      <c r="K57" t="s">
        <v>32</v>
      </c>
      <c r="L57" t="s">
        <v>21</v>
      </c>
      <c r="M57" t="s">
        <v>28</v>
      </c>
      <c r="P57" s="2">
        <v>2.9000000000000001E-2</v>
      </c>
    </row>
    <row r="58" spans="1:16" x14ac:dyDescent="0.25">
      <c r="A58" t="s">
        <v>19</v>
      </c>
      <c r="B58" s="1">
        <v>44120</v>
      </c>
      <c r="C58">
        <v>2020</v>
      </c>
      <c r="D58">
        <v>10</v>
      </c>
      <c r="E58">
        <v>16</v>
      </c>
      <c r="F58" t="s">
        <v>59</v>
      </c>
      <c r="K58" t="s">
        <v>32</v>
      </c>
      <c r="L58" t="s">
        <v>40</v>
      </c>
      <c r="N58">
        <v>1</v>
      </c>
      <c r="P58" s="2">
        <v>1.12E-2</v>
      </c>
    </row>
    <row r="59" spans="1:16" x14ac:dyDescent="0.25">
      <c r="A59" t="s">
        <v>75</v>
      </c>
      <c r="B59" s="1">
        <v>44026</v>
      </c>
      <c r="C59">
        <v>2020</v>
      </c>
      <c r="D59">
        <v>7</v>
      </c>
      <c r="E59">
        <v>14</v>
      </c>
      <c r="F59" t="s">
        <v>59</v>
      </c>
      <c r="K59" t="s">
        <v>20</v>
      </c>
      <c r="L59" t="s">
        <v>21</v>
      </c>
      <c r="M59" t="s">
        <v>60</v>
      </c>
      <c r="N59">
        <v>2</v>
      </c>
      <c r="P59" s="2">
        <v>10.680300000000001</v>
      </c>
    </row>
    <row r="60" spans="1:16" x14ac:dyDescent="0.25">
      <c r="A60" t="s">
        <v>75</v>
      </c>
      <c r="B60" s="1">
        <v>44026</v>
      </c>
      <c r="C60">
        <v>2020</v>
      </c>
      <c r="D60">
        <v>7</v>
      </c>
      <c r="E60">
        <v>14</v>
      </c>
      <c r="F60" t="s">
        <v>59</v>
      </c>
      <c r="K60" t="s">
        <v>20</v>
      </c>
      <c r="L60" t="s">
        <v>21</v>
      </c>
      <c r="M60" t="s">
        <v>61</v>
      </c>
      <c r="P60" s="2">
        <v>3.8393000000000002</v>
      </c>
    </row>
    <row r="61" spans="1:16" x14ac:dyDescent="0.25">
      <c r="A61" t="s">
        <v>75</v>
      </c>
      <c r="B61" s="1">
        <v>44026</v>
      </c>
      <c r="C61">
        <v>2020</v>
      </c>
      <c r="D61">
        <v>7</v>
      </c>
      <c r="E61">
        <v>14</v>
      </c>
      <c r="F61" t="s">
        <v>59</v>
      </c>
      <c r="K61" t="s">
        <v>30</v>
      </c>
      <c r="L61" t="s">
        <v>21</v>
      </c>
      <c r="M61" t="s">
        <v>61</v>
      </c>
      <c r="P61" s="2">
        <v>3.3472</v>
      </c>
    </row>
    <row r="62" spans="1:16" x14ac:dyDescent="0.25">
      <c r="A62" t="s">
        <v>75</v>
      </c>
      <c r="B62" s="1">
        <v>44026</v>
      </c>
      <c r="C62">
        <v>2020</v>
      </c>
      <c r="D62">
        <v>7</v>
      </c>
      <c r="E62">
        <v>14</v>
      </c>
      <c r="F62" t="s">
        <v>59</v>
      </c>
      <c r="K62" t="s">
        <v>30</v>
      </c>
      <c r="L62" t="s">
        <v>21</v>
      </c>
      <c r="M62" t="s">
        <v>28</v>
      </c>
      <c r="P62" s="2">
        <v>3.15E-2</v>
      </c>
    </row>
    <row r="63" spans="1:16" x14ac:dyDescent="0.25">
      <c r="A63" t="s">
        <v>75</v>
      </c>
      <c r="B63" s="1">
        <v>44026</v>
      </c>
      <c r="C63">
        <v>2020</v>
      </c>
      <c r="D63">
        <v>7</v>
      </c>
      <c r="E63">
        <v>14</v>
      </c>
      <c r="F63" t="s">
        <v>59</v>
      </c>
      <c r="K63" t="s">
        <v>30</v>
      </c>
      <c r="L63" t="s">
        <v>29</v>
      </c>
      <c r="N63">
        <v>1</v>
      </c>
      <c r="O63">
        <v>7.37</v>
      </c>
      <c r="P63" s="2">
        <v>0.17030000000000001</v>
      </c>
    </row>
    <row r="64" spans="1:16" x14ac:dyDescent="0.25">
      <c r="A64" t="s">
        <v>75</v>
      </c>
      <c r="B64" s="1">
        <v>44026</v>
      </c>
      <c r="C64">
        <v>2020</v>
      </c>
      <c r="D64">
        <v>7</v>
      </c>
      <c r="E64">
        <v>14</v>
      </c>
      <c r="F64" t="s">
        <v>59</v>
      </c>
      <c r="K64" t="s">
        <v>30</v>
      </c>
      <c r="L64" t="s">
        <v>36</v>
      </c>
      <c r="N64">
        <v>3</v>
      </c>
      <c r="P64" s="2">
        <v>8.5599999999999996E-2</v>
      </c>
    </row>
    <row r="65" spans="1:18" x14ac:dyDescent="0.25">
      <c r="A65" t="s">
        <v>75</v>
      </c>
      <c r="B65" s="1">
        <v>44026</v>
      </c>
      <c r="C65">
        <v>2020</v>
      </c>
      <c r="D65">
        <v>7</v>
      </c>
      <c r="E65">
        <v>14</v>
      </c>
      <c r="F65" t="s">
        <v>59</v>
      </c>
      <c r="K65" t="s">
        <v>32</v>
      </c>
      <c r="L65" t="s">
        <v>21</v>
      </c>
      <c r="M65" t="s">
        <v>61</v>
      </c>
      <c r="P65" s="2">
        <v>1.8805000000000001</v>
      </c>
    </row>
    <row r="66" spans="1:18" x14ac:dyDescent="0.25">
      <c r="A66" t="s">
        <v>75</v>
      </c>
      <c r="B66" s="1">
        <v>44026</v>
      </c>
      <c r="C66">
        <v>2020</v>
      </c>
      <c r="D66">
        <v>7</v>
      </c>
      <c r="E66">
        <v>14</v>
      </c>
      <c r="F66" t="s">
        <v>59</v>
      </c>
      <c r="K66" t="s">
        <v>32</v>
      </c>
      <c r="L66" t="s">
        <v>21</v>
      </c>
      <c r="M66" t="s">
        <v>60</v>
      </c>
      <c r="P66" s="2">
        <v>23.109500000000001</v>
      </c>
    </row>
    <row r="67" spans="1:18" x14ac:dyDescent="0.25">
      <c r="A67" t="s">
        <v>75</v>
      </c>
      <c r="B67" s="1">
        <v>44026</v>
      </c>
      <c r="C67">
        <v>2020</v>
      </c>
      <c r="D67">
        <v>7</v>
      </c>
      <c r="E67">
        <v>14</v>
      </c>
      <c r="F67" t="s">
        <v>59</v>
      </c>
      <c r="K67" t="s">
        <v>32</v>
      </c>
      <c r="L67" t="s">
        <v>29</v>
      </c>
      <c r="N67">
        <v>1</v>
      </c>
      <c r="O67">
        <v>17.190000000000001</v>
      </c>
      <c r="P67" s="2">
        <v>1.5649999999999999</v>
      </c>
    </row>
    <row r="68" spans="1:18" x14ac:dyDescent="0.25">
      <c r="A68" t="s">
        <v>75</v>
      </c>
      <c r="B68" s="1">
        <v>44026</v>
      </c>
      <c r="C68">
        <v>2020</v>
      </c>
      <c r="D68">
        <v>7</v>
      </c>
      <c r="E68">
        <v>14</v>
      </c>
      <c r="F68" t="s">
        <v>59</v>
      </c>
      <c r="K68" t="s">
        <v>32</v>
      </c>
      <c r="L68" t="s">
        <v>36</v>
      </c>
      <c r="M68" t="s">
        <v>52</v>
      </c>
      <c r="N68">
        <v>1</v>
      </c>
      <c r="P68" s="2">
        <v>0.13639999999999999</v>
      </c>
    </row>
    <row r="69" spans="1:18" x14ac:dyDescent="0.25">
      <c r="A69" t="s">
        <v>75</v>
      </c>
      <c r="B69" s="1">
        <v>44032</v>
      </c>
      <c r="C69">
        <v>2020</v>
      </c>
      <c r="D69">
        <v>7</v>
      </c>
      <c r="E69">
        <v>20</v>
      </c>
      <c r="F69" t="s">
        <v>59</v>
      </c>
      <c r="G69">
        <v>30</v>
      </c>
      <c r="K69" t="s">
        <v>20</v>
      </c>
      <c r="L69" t="s">
        <v>21</v>
      </c>
      <c r="M69" t="s">
        <v>61</v>
      </c>
      <c r="P69" s="2">
        <v>2.3534999999999999</v>
      </c>
    </row>
    <row r="70" spans="1:18" x14ac:dyDescent="0.25">
      <c r="A70" t="s">
        <v>75</v>
      </c>
      <c r="B70" s="1">
        <v>44032</v>
      </c>
      <c r="C70">
        <v>2020</v>
      </c>
      <c r="D70">
        <v>7</v>
      </c>
      <c r="E70">
        <v>20</v>
      </c>
      <c r="F70" t="s">
        <v>59</v>
      </c>
      <c r="G70">
        <v>30</v>
      </c>
      <c r="K70" t="s">
        <v>20</v>
      </c>
      <c r="L70" t="s">
        <v>36</v>
      </c>
      <c r="N70">
        <v>1</v>
      </c>
      <c r="P70" s="2">
        <v>0.05</v>
      </c>
    </row>
    <row r="71" spans="1:18" x14ac:dyDescent="0.25">
      <c r="A71" t="s">
        <v>75</v>
      </c>
      <c r="B71" s="1">
        <v>44032</v>
      </c>
      <c r="C71">
        <v>2020</v>
      </c>
      <c r="D71">
        <v>7</v>
      </c>
      <c r="E71">
        <v>20</v>
      </c>
      <c r="F71" t="s">
        <v>59</v>
      </c>
      <c r="G71">
        <v>30</v>
      </c>
      <c r="K71" t="s">
        <v>30</v>
      </c>
      <c r="L71" t="s">
        <v>21</v>
      </c>
      <c r="M71" t="s">
        <v>61</v>
      </c>
      <c r="P71" s="2">
        <v>2.78</v>
      </c>
    </row>
    <row r="72" spans="1:18" x14ac:dyDescent="0.25">
      <c r="A72" t="s">
        <v>75</v>
      </c>
      <c r="B72" s="1">
        <v>44032</v>
      </c>
      <c r="C72">
        <v>2020</v>
      </c>
      <c r="D72">
        <v>7</v>
      </c>
      <c r="E72">
        <v>20</v>
      </c>
      <c r="F72" t="s">
        <v>59</v>
      </c>
      <c r="G72">
        <v>30</v>
      </c>
      <c r="K72" t="s">
        <v>30</v>
      </c>
      <c r="L72" t="s">
        <v>21</v>
      </c>
      <c r="M72" t="s">
        <v>60</v>
      </c>
      <c r="P72" s="2">
        <v>35.488500000000002</v>
      </c>
    </row>
    <row r="73" spans="1:18" x14ac:dyDescent="0.25">
      <c r="A73" t="s">
        <v>75</v>
      </c>
      <c r="B73" s="1">
        <v>44032</v>
      </c>
      <c r="C73">
        <v>2020</v>
      </c>
      <c r="D73">
        <v>7</v>
      </c>
      <c r="E73">
        <v>20</v>
      </c>
      <c r="F73" t="s">
        <v>59</v>
      </c>
      <c r="G73">
        <v>30</v>
      </c>
      <c r="K73" t="s">
        <v>30</v>
      </c>
      <c r="L73" t="s">
        <v>36</v>
      </c>
      <c r="N73">
        <v>1</v>
      </c>
      <c r="P73" s="2">
        <v>0.16819999999999999</v>
      </c>
    </row>
    <row r="74" spans="1:18" x14ac:dyDescent="0.25">
      <c r="A74" t="s">
        <v>75</v>
      </c>
      <c r="B74" s="1">
        <v>44032</v>
      </c>
      <c r="C74">
        <v>2020</v>
      </c>
      <c r="D74">
        <v>7</v>
      </c>
      <c r="E74">
        <v>20</v>
      </c>
      <c r="F74" t="s">
        <v>59</v>
      </c>
      <c r="G74">
        <v>30</v>
      </c>
      <c r="K74" t="s">
        <v>30</v>
      </c>
      <c r="L74" t="s">
        <v>21</v>
      </c>
      <c r="M74" t="s">
        <v>52</v>
      </c>
      <c r="N74">
        <v>2</v>
      </c>
      <c r="P74" s="2">
        <v>3.6737000000000002</v>
      </c>
      <c r="R74" t="s">
        <v>76</v>
      </c>
    </row>
    <row r="75" spans="1:18" x14ac:dyDescent="0.25">
      <c r="A75" t="s">
        <v>75</v>
      </c>
      <c r="B75" s="1">
        <v>44032</v>
      </c>
      <c r="C75">
        <v>2020</v>
      </c>
      <c r="D75">
        <v>7</v>
      </c>
      <c r="E75">
        <v>20</v>
      </c>
      <c r="F75" t="s">
        <v>59</v>
      </c>
      <c r="G75">
        <v>30</v>
      </c>
      <c r="K75" t="s">
        <v>32</v>
      </c>
      <c r="L75" t="s">
        <v>21</v>
      </c>
      <c r="M75" t="s">
        <v>61</v>
      </c>
      <c r="N75">
        <v>5</v>
      </c>
      <c r="P75" s="2">
        <v>0.92279999999999995</v>
      </c>
    </row>
    <row r="76" spans="1:18" x14ac:dyDescent="0.25">
      <c r="A76" t="s">
        <v>75</v>
      </c>
      <c r="B76" s="1">
        <v>44032</v>
      </c>
      <c r="C76">
        <v>2020</v>
      </c>
      <c r="D76">
        <v>7</v>
      </c>
      <c r="E76">
        <v>20</v>
      </c>
      <c r="F76" t="s">
        <v>59</v>
      </c>
      <c r="G76">
        <v>30</v>
      </c>
      <c r="K76" t="s">
        <v>32</v>
      </c>
      <c r="L76" t="s">
        <v>21</v>
      </c>
      <c r="M76" t="s">
        <v>60</v>
      </c>
      <c r="N76">
        <v>1</v>
      </c>
      <c r="P76" s="2">
        <v>2.1248</v>
      </c>
    </row>
    <row r="77" spans="1:18" x14ac:dyDescent="0.25">
      <c r="A77" t="s">
        <v>75</v>
      </c>
      <c r="B77" s="1">
        <v>44092</v>
      </c>
      <c r="C77">
        <v>2020</v>
      </c>
      <c r="D77">
        <v>9</v>
      </c>
      <c r="E77">
        <v>18</v>
      </c>
      <c r="F77" t="s">
        <v>81</v>
      </c>
      <c r="K77" t="s">
        <v>20</v>
      </c>
      <c r="L77" t="s">
        <v>21</v>
      </c>
      <c r="M77" t="s">
        <v>60</v>
      </c>
      <c r="N77">
        <v>1</v>
      </c>
      <c r="P77" s="2">
        <v>3.3210000000000002</v>
      </c>
    </row>
    <row r="78" spans="1:18" x14ac:dyDescent="0.25">
      <c r="A78" t="s">
        <v>75</v>
      </c>
      <c r="B78" s="1">
        <v>44092</v>
      </c>
      <c r="C78">
        <v>2020</v>
      </c>
      <c r="D78">
        <v>9</v>
      </c>
      <c r="E78">
        <v>18</v>
      </c>
      <c r="F78" t="s">
        <v>81</v>
      </c>
      <c r="K78" t="s">
        <v>20</v>
      </c>
      <c r="L78" t="s">
        <v>21</v>
      </c>
      <c r="M78" t="s">
        <v>28</v>
      </c>
      <c r="N78">
        <v>1</v>
      </c>
      <c r="P78" s="2">
        <v>1.5800000000000002E-2</v>
      </c>
    </row>
    <row r="79" spans="1:18" x14ac:dyDescent="0.25">
      <c r="A79" t="s">
        <v>75</v>
      </c>
      <c r="B79" s="1">
        <v>44092</v>
      </c>
      <c r="C79">
        <v>2020</v>
      </c>
      <c r="D79">
        <v>9</v>
      </c>
      <c r="E79">
        <v>18</v>
      </c>
      <c r="F79" t="s">
        <v>81</v>
      </c>
      <c r="K79" t="s">
        <v>20</v>
      </c>
      <c r="L79" t="s">
        <v>77</v>
      </c>
      <c r="M79" t="s">
        <v>52</v>
      </c>
      <c r="N79">
        <v>1</v>
      </c>
      <c r="P79" s="2">
        <v>1.12E-2</v>
      </c>
    </row>
    <row r="80" spans="1:18" x14ac:dyDescent="0.25">
      <c r="A80" t="s">
        <v>75</v>
      </c>
      <c r="B80" s="1">
        <v>44092</v>
      </c>
      <c r="C80">
        <v>2020</v>
      </c>
      <c r="D80">
        <v>9</v>
      </c>
      <c r="E80">
        <v>18</v>
      </c>
      <c r="F80" t="s">
        <v>81</v>
      </c>
      <c r="K80" t="s">
        <v>30</v>
      </c>
      <c r="L80" t="s">
        <v>21</v>
      </c>
      <c r="M80" t="s">
        <v>61</v>
      </c>
      <c r="N80">
        <v>5</v>
      </c>
      <c r="P80" s="2">
        <v>3.2366000000000001</v>
      </c>
    </row>
    <row r="81" spans="1:16" x14ac:dyDescent="0.25">
      <c r="A81" t="s">
        <v>75</v>
      </c>
      <c r="B81" s="1">
        <v>44092</v>
      </c>
      <c r="C81">
        <v>2020</v>
      </c>
      <c r="D81">
        <v>9</v>
      </c>
      <c r="E81">
        <v>18</v>
      </c>
      <c r="F81" t="s">
        <v>81</v>
      </c>
      <c r="K81" t="s">
        <v>30</v>
      </c>
      <c r="L81" t="s">
        <v>21</v>
      </c>
      <c r="M81" t="s">
        <v>60</v>
      </c>
      <c r="N81">
        <v>1</v>
      </c>
      <c r="P81" s="2">
        <v>3.4462999999999999</v>
      </c>
    </row>
    <row r="82" spans="1:16" x14ac:dyDescent="0.25">
      <c r="A82" t="s">
        <v>75</v>
      </c>
      <c r="B82" s="1">
        <v>44092</v>
      </c>
      <c r="C82">
        <v>2020</v>
      </c>
      <c r="D82">
        <v>9</v>
      </c>
      <c r="E82">
        <v>18</v>
      </c>
      <c r="F82" t="s">
        <v>81</v>
      </c>
      <c r="K82" t="s">
        <v>30</v>
      </c>
      <c r="L82" t="s">
        <v>21</v>
      </c>
      <c r="M82" t="s">
        <v>28</v>
      </c>
      <c r="N82">
        <v>4</v>
      </c>
      <c r="P82" s="2">
        <v>3.2399999999999998E-2</v>
      </c>
    </row>
    <row r="83" spans="1:16" x14ac:dyDescent="0.25">
      <c r="A83" t="s">
        <v>75</v>
      </c>
      <c r="B83" s="1">
        <v>44092</v>
      </c>
      <c r="C83">
        <v>2020</v>
      </c>
      <c r="D83">
        <v>9</v>
      </c>
      <c r="E83">
        <v>18</v>
      </c>
      <c r="F83" t="s">
        <v>81</v>
      </c>
      <c r="K83" t="s">
        <v>30</v>
      </c>
      <c r="L83" t="s">
        <v>78</v>
      </c>
      <c r="M83" t="s">
        <v>52</v>
      </c>
      <c r="N83">
        <v>1</v>
      </c>
      <c r="P83" s="2">
        <v>0.1159</v>
      </c>
    </row>
    <row r="84" spans="1:16" x14ac:dyDescent="0.25">
      <c r="A84" t="s">
        <v>75</v>
      </c>
      <c r="B84" s="1">
        <v>44092</v>
      </c>
      <c r="C84">
        <v>2020</v>
      </c>
      <c r="D84">
        <v>9</v>
      </c>
      <c r="E84">
        <v>18</v>
      </c>
      <c r="F84" t="s">
        <v>81</v>
      </c>
      <c r="K84" t="s">
        <v>30</v>
      </c>
      <c r="L84" t="s">
        <v>79</v>
      </c>
      <c r="N84">
        <v>1</v>
      </c>
      <c r="P84" s="2">
        <v>1.3299999999999999E-2</v>
      </c>
    </row>
    <row r="85" spans="1:16" x14ac:dyDescent="0.25">
      <c r="A85" t="s">
        <v>75</v>
      </c>
      <c r="B85" s="1">
        <v>44092</v>
      </c>
      <c r="C85">
        <v>2020</v>
      </c>
      <c r="D85">
        <v>9</v>
      </c>
      <c r="E85">
        <v>18</v>
      </c>
      <c r="F85" t="s">
        <v>81</v>
      </c>
      <c r="K85" t="s">
        <v>30</v>
      </c>
      <c r="L85" t="s">
        <v>80</v>
      </c>
      <c r="N85">
        <v>1</v>
      </c>
      <c r="O85">
        <v>10.77</v>
      </c>
      <c r="P85" s="2">
        <v>0.29430000000000001</v>
      </c>
    </row>
    <row r="86" spans="1:16" x14ac:dyDescent="0.25">
      <c r="A86" t="s">
        <v>75</v>
      </c>
      <c r="B86" s="1">
        <v>44092</v>
      </c>
      <c r="C86">
        <v>2020</v>
      </c>
      <c r="D86">
        <v>9</v>
      </c>
      <c r="E86">
        <v>18</v>
      </c>
      <c r="F86" t="s">
        <v>81</v>
      </c>
      <c r="K86" t="s">
        <v>32</v>
      </c>
      <c r="L86" t="s">
        <v>21</v>
      </c>
      <c r="M86" t="s">
        <v>61</v>
      </c>
      <c r="N86">
        <v>3</v>
      </c>
      <c r="P86" s="2">
        <v>0.79310000000000003</v>
      </c>
    </row>
    <row r="87" spans="1:16" x14ac:dyDescent="0.25">
      <c r="A87" t="s">
        <v>75</v>
      </c>
      <c r="B87" s="1">
        <v>44092</v>
      </c>
      <c r="C87">
        <v>2020</v>
      </c>
      <c r="D87">
        <v>9</v>
      </c>
      <c r="E87">
        <v>18</v>
      </c>
      <c r="F87" t="s">
        <v>81</v>
      </c>
      <c r="K87" t="s">
        <v>32</v>
      </c>
      <c r="L87" t="s">
        <v>21</v>
      </c>
      <c r="M87" t="s">
        <v>60</v>
      </c>
      <c r="N87">
        <v>1</v>
      </c>
      <c r="P87" s="2">
        <v>0.98419999999999996</v>
      </c>
    </row>
    <row r="88" spans="1:16" x14ac:dyDescent="0.25">
      <c r="A88" t="s">
        <v>75</v>
      </c>
      <c r="B88" s="1">
        <v>44092</v>
      </c>
      <c r="C88">
        <v>2020</v>
      </c>
      <c r="D88">
        <v>9</v>
      </c>
      <c r="E88">
        <v>18</v>
      </c>
      <c r="F88" t="s">
        <v>81</v>
      </c>
      <c r="K88" t="s">
        <v>32</v>
      </c>
      <c r="L88" t="s">
        <v>36</v>
      </c>
      <c r="N88">
        <v>2</v>
      </c>
      <c r="P88" s="2">
        <v>0.89800000000000002</v>
      </c>
    </row>
    <row r="89" spans="1:16" x14ac:dyDescent="0.25">
      <c r="A89" t="s">
        <v>75</v>
      </c>
      <c r="B89" s="1">
        <v>44092</v>
      </c>
      <c r="C89">
        <v>2020</v>
      </c>
      <c r="D89">
        <v>9</v>
      </c>
      <c r="E89">
        <v>18</v>
      </c>
      <c r="F89" t="s">
        <v>81</v>
      </c>
      <c r="K89" t="s">
        <v>32</v>
      </c>
      <c r="L89" t="s">
        <v>80</v>
      </c>
      <c r="N89">
        <v>1</v>
      </c>
      <c r="P89" s="2">
        <v>0.88390000000000002</v>
      </c>
    </row>
    <row r="90" spans="1:16" x14ac:dyDescent="0.25">
      <c r="A90" t="s">
        <v>75</v>
      </c>
      <c r="B90" s="1">
        <v>44113</v>
      </c>
      <c r="C90">
        <v>2020</v>
      </c>
      <c r="D90">
        <v>10</v>
      </c>
      <c r="E90">
        <v>9</v>
      </c>
      <c r="F90" t="s">
        <v>59</v>
      </c>
      <c r="K90" t="s">
        <v>20</v>
      </c>
      <c r="L90" t="s">
        <v>21</v>
      </c>
      <c r="M90" t="s">
        <v>61</v>
      </c>
      <c r="N90">
        <v>3</v>
      </c>
      <c r="P90" s="2">
        <v>0.95860000000000001</v>
      </c>
    </row>
    <row r="91" spans="1:16" x14ac:dyDescent="0.25">
      <c r="A91" t="s">
        <v>75</v>
      </c>
      <c r="B91" s="1">
        <v>44113</v>
      </c>
      <c r="C91">
        <v>2020</v>
      </c>
      <c r="D91">
        <v>10</v>
      </c>
      <c r="E91">
        <v>9</v>
      </c>
      <c r="F91" t="s">
        <v>59</v>
      </c>
      <c r="K91" t="s">
        <v>20</v>
      </c>
      <c r="L91" t="s">
        <v>36</v>
      </c>
      <c r="M91" t="s">
        <v>52</v>
      </c>
      <c r="N91">
        <v>3</v>
      </c>
      <c r="P91" s="2">
        <v>1.4842</v>
      </c>
    </row>
    <row r="92" spans="1:16" x14ac:dyDescent="0.25">
      <c r="A92" t="s">
        <v>75</v>
      </c>
      <c r="B92" s="1">
        <v>44113</v>
      </c>
      <c r="C92">
        <v>2020</v>
      </c>
      <c r="D92">
        <v>10</v>
      </c>
      <c r="E92">
        <v>9</v>
      </c>
      <c r="F92" t="s">
        <v>59</v>
      </c>
      <c r="K92" t="s">
        <v>20</v>
      </c>
      <c r="L92" t="s">
        <v>84</v>
      </c>
      <c r="N92">
        <v>1</v>
      </c>
      <c r="O92">
        <v>7.14</v>
      </c>
      <c r="P92" s="2">
        <v>0.1031</v>
      </c>
    </row>
    <row r="93" spans="1:16" x14ac:dyDescent="0.25">
      <c r="A93" t="s">
        <v>75</v>
      </c>
      <c r="B93" s="1">
        <v>44113</v>
      </c>
      <c r="C93">
        <v>2020</v>
      </c>
      <c r="D93">
        <v>10</v>
      </c>
      <c r="E93">
        <v>9</v>
      </c>
      <c r="F93" t="s">
        <v>59</v>
      </c>
      <c r="K93" t="s">
        <v>20</v>
      </c>
      <c r="L93" t="s">
        <v>21</v>
      </c>
      <c r="M93" t="s">
        <v>86</v>
      </c>
      <c r="N93">
        <v>1</v>
      </c>
      <c r="P93" s="2">
        <v>0.98550000000000004</v>
      </c>
    </row>
    <row r="94" spans="1:16" x14ac:dyDescent="0.25">
      <c r="A94" t="s">
        <v>75</v>
      </c>
      <c r="B94" s="1">
        <v>44113</v>
      </c>
      <c r="C94">
        <v>2020</v>
      </c>
      <c r="D94">
        <v>10</v>
      </c>
      <c r="E94">
        <v>9</v>
      </c>
      <c r="F94" t="s">
        <v>59</v>
      </c>
      <c r="K94" t="s">
        <v>30</v>
      </c>
      <c r="L94" t="s">
        <v>21</v>
      </c>
      <c r="M94" t="s">
        <v>61</v>
      </c>
      <c r="N94">
        <v>14</v>
      </c>
      <c r="P94" s="2">
        <v>7.6077000000000004</v>
      </c>
    </row>
    <row r="95" spans="1:16" x14ac:dyDescent="0.25">
      <c r="A95" t="s">
        <v>75</v>
      </c>
      <c r="B95" s="1">
        <v>44113</v>
      </c>
      <c r="C95">
        <v>2020</v>
      </c>
      <c r="D95">
        <v>10</v>
      </c>
      <c r="E95">
        <v>9</v>
      </c>
      <c r="F95" t="s">
        <v>59</v>
      </c>
      <c r="K95" t="s">
        <v>30</v>
      </c>
      <c r="L95" t="s">
        <v>21</v>
      </c>
      <c r="M95" t="s">
        <v>60</v>
      </c>
      <c r="N95">
        <v>1</v>
      </c>
      <c r="P95" s="2">
        <v>1.0461</v>
      </c>
    </row>
    <row r="96" spans="1:16" x14ac:dyDescent="0.25">
      <c r="A96" t="s">
        <v>75</v>
      </c>
      <c r="B96" s="1">
        <v>44113</v>
      </c>
      <c r="C96">
        <v>2020</v>
      </c>
      <c r="D96">
        <v>10</v>
      </c>
      <c r="E96">
        <v>9</v>
      </c>
      <c r="F96" t="s">
        <v>59</v>
      </c>
      <c r="K96" t="s">
        <v>30</v>
      </c>
      <c r="L96" t="s">
        <v>36</v>
      </c>
      <c r="M96" t="s">
        <v>52</v>
      </c>
      <c r="N96">
        <v>2</v>
      </c>
      <c r="P96" s="2">
        <v>0.7218</v>
      </c>
    </row>
    <row r="97" spans="1:16" x14ac:dyDescent="0.25">
      <c r="A97" t="s">
        <v>75</v>
      </c>
      <c r="B97" s="1">
        <v>44113</v>
      </c>
      <c r="C97">
        <v>2020</v>
      </c>
      <c r="D97">
        <v>10</v>
      </c>
      <c r="E97">
        <v>9</v>
      </c>
      <c r="F97" t="s">
        <v>59</v>
      </c>
      <c r="K97" t="s">
        <v>30</v>
      </c>
      <c r="L97" t="s">
        <v>85</v>
      </c>
      <c r="N97">
        <v>1</v>
      </c>
      <c r="P97" s="2">
        <v>9.3100000000000002E-2</v>
      </c>
    </row>
    <row r="98" spans="1:16" x14ac:dyDescent="0.25">
      <c r="A98" t="s">
        <v>75</v>
      </c>
      <c r="B98" s="1">
        <v>44113</v>
      </c>
      <c r="C98">
        <v>2020</v>
      </c>
      <c r="D98">
        <v>10</v>
      </c>
      <c r="E98">
        <v>9</v>
      </c>
      <c r="F98" t="s">
        <v>59</v>
      </c>
      <c r="K98" t="s">
        <v>30</v>
      </c>
      <c r="L98" t="s">
        <v>21</v>
      </c>
      <c r="M98" t="s">
        <v>52</v>
      </c>
      <c r="N98">
        <v>1</v>
      </c>
      <c r="P98" s="2">
        <v>0.63349999999999995</v>
      </c>
    </row>
    <row r="99" spans="1:16" x14ac:dyDescent="0.25">
      <c r="A99" t="s">
        <v>75</v>
      </c>
      <c r="B99" s="1">
        <v>44113</v>
      </c>
      <c r="C99">
        <v>2020</v>
      </c>
      <c r="D99">
        <v>10</v>
      </c>
      <c r="E99">
        <v>9</v>
      </c>
      <c r="F99" t="s">
        <v>59</v>
      </c>
      <c r="K99" t="s">
        <v>30</v>
      </c>
      <c r="L99" t="s">
        <v>80</v>
      </c>
      <c r="N99">
        <v>1</v>
      </c>
      <c r="O99">
        <v>16.07</v>
      </c>
      <c r="P99" s="2">
        <v>0.8337</v>
      </c>
    </row>
    <row r="100" spans="1:16" x14ac:dyDescent="0.25">
      <c r="A100" t="s">
        <v>75</v>
      </c>
      <c r="B100" s="1">
        <v>44113</v>
      </c>
      <c r="C100">
        <v>2020</v>
      </c>
      <c r="D100">
        <v>10</v>
      </c>
      <c r="E100">
        <v>9</v>
      </c>
      <c r="F100" t="s">
        <v>59</v>
      </c>
      <c r="K100" t="s">
        <v>32</v>
      </c>
      <c r="L100" t="s">
        <v>21</v>
      </c>
      <c r="M100" t="s">
        <v>61</v>
      </c>
      <c r="N100">
        <v>3</v>
      </c>
      <c r="P100" s="2">
        <v>4.2171000000000003</v>
      </c>
    </row>
    <row r="101" spans="1:16" x14ac:dyDescent="0.25">
      <c r="A101" t="s">
        <v>75</v>
      </c>
      <c r="B101" s="1">
        <v>44113</v>
      </c>
      <c r="C101">
        <v>2020</v>
      </c>
      <c r="D101">
        <v>10</v>
      </c>
      <c r="E101">
        <v>9</v>
      </c>
      <c r="F101" t="s">
        <v>59</v>
      </c>
      <c r="K101" t="s">
        <v>32</v>
      </c>
      <c r="L101" t="s">
        <v>21</v>
      </c>
      <c r="M101" t="s">
        <v>28</v>
      </c>
      <c r="N101">
        <v>3</v>
      </c>
      <c r="P101" s="2">
        <v>4.9099999999999998E-2</v>
      </c>
    </row>
    <row r="102" spans="1:16" x14ac:dyDescent="0.25">
      <c r="A102" t="s">
        <v>75</v>
      </c>
      <c r="B102" s="1">
        <v>44113</v>
      </c>
      <c r="C102">
        <v>2020</v>
      </c>
      <c r="D102">
        <v>10</v>
      </c>
      <c r="E102">
        <v>9</v>
      </c>
      <c r="F102" t="s">
        <v>59</v>
      </c>
      <c r="K102" t="s">
        <v>32</v>
      </c>
      <c r="L102" t="s">
        <v>36</v>
      </c>
      <c r="M102" t="s">
        <v>52</v>
      </c>
      <c r="N102">
        <v>2</v>
      </c>
      <c r="P102" s="2">
        <v>0.25590000000000002</v>
      </c>
    </row>
    <row r="103" spans="1:16" x14ac:dyDescent="0.25">
      <c r="A103" t="s">
        <v>75</v>
      </c>
      <c r="B103" s="1">
        <v>44113</v>
      </c>
      <c r="C103">
        <v>2020</v>
      </c>
      <c r="D103">
        <v>10</v>
      </c>
      <c r="E103">
        <v>9</v>
      </c>
      <c r="F103" t="s">
        <v>59</v>
      </c>
      <c r="K103" t="s">
        <v>32</v>
      </c>
      <c r="L103" t="s">
        <v>36</v>
      </c>
      <c r="N103">
        <v>2</v>
      </c>
      <c r="P103" s="2">
        <v>0.45450000000000002</v>
      </c>
    </row>
    <row r="104" spans="1:16" x14ac:dyDescent="0.25">
      <c r="A104" t="s">
        <v>75</v>
      </c>
      <c r="B104" s="1">
        <v>44113</v>
      </c>
      <c r="C104">
        <v>2020</v>
      </c>
      <c r="D104">
        <v>10</v>
      </c>
      <c r="E104">
        <v>9</v>
      </c>
      <c r="F104" t="s">
        <v>59</v>
      </c>
      <c r="K104" t="s">
        <v>32</v>
      </c>
      <c r="L104" t="s">
        <v>29</v>
      </c>
      <c r="N104">
        <v>1</v>
      </c>
      <c r="O104">
        <v>13.09</v>
      </c>
      <c r="P104" s="2">
        <v>1.3711</v>
      </c>
    </row>
    <row r="105" spans="1:16" x14ac:dyDescent="0.25">
      <c r="A105" t="s">
        <v>75</v>
      </c>
      <c r="B105" s="1">
        <v>44152</v>
      </c>
      <c r="C105">
        <v>2020</v>
      </c>
      <c r="D105">
        <v>9</v>
      </c>
      <c r="E105">
        <v>17</v>
      </c>
      <c r="F105" t="s">
        <v>59</v>
      </c>
      <c r="K105" t="s">
        <v>20</v>
      </c>
      <c r="L105" t="s">
        <v>21</v>
      </c>
      <c r="M105" t="s">
        <v>61</v>
      </c>
      <c r="N105">
        <v>7</v>
      </c>
      <c r="P105" s="2">
        <v>0.42320000000000002</v>
      </c>
    </row>
    <row r="106" spans="1:16" x14ac:dyDescent="0.25">
      <c r="A106" t="s">
        <v>75</v>
      </c>
      <c r="B106" s="1">
        <v>44152</v>
      </c>
      <c r="C106">
        <v>2020</v>
      </c>
      <c r="D106">
        <v>9</v>
      </c>
      <c r="E106">
        <v>17</v>
      </c>
      <c r="F106" t="s">
        <v>59</v>
      </c>
      <c r="K106" t="s">
        <v>20</v>
      </c>
      <c r="L106" t="s">
        <v>36</v>
      </c>
      <c r="N106">
        <v>2</v>
      </c>
      <c r="P106" s="2">
        <v>0.1081</v>
      </c>
    </row>
    <row r="107" spans="1:16" x14ac:dyDescent="0.25">
      <c r="A107" t="s">
        <v>75</v>
      </c>
      <c r="B107" s="1">
        <v>44152</v>
      </c>
      <c r="C107">
        <v>2020</v>
      </c>
      <c r="D107">
        <v>9</v>
      </c>
      <c r="E107">
        <v>17</v>
      </c>
      <c r="F107" t="s">
        <v>59</v>
      </c>
      <c r="K107" t="s">
        <v>20</v>
      </c>
      <c r="L107" t="s">
        <v>34</v>
      </c>
      <c r="N107">
        <v>1</v>
      </c>
      <c r="O107">
        <v>40.67</v>
      </c>
      <c r="P107" s="2">
        <v>22.878599999999999</v>
      </c>
    </row>
    <row r="108" spans="1:16" x14ac:dyDescent="0.25">
      <c r="A108" t="s">
        <v>75</v>
      </c>
      <c r="B108" s="1">
        <v>44152</v>
      </c>
      <c r="C108">
        <v>2020</v>
      </c>
      <c r="D108">
        <v>9</v>
      </c>
      <c r="E108">
        <v>17</v>
      </c>
      <c r="F108" t="s">
        <v>59</v>
      </c>
      <c r="K108" t="s">
        <v>20</v>
      </c>
      <c r="L108" t="s">
        <v>29</v>
      </c>
      <c r="N108">
        <v>1</v>
      </c>
      <c r="O108">
        <v>10.38</v>
      </c>
      <c r="P108" s="2">
        <v>0.90059999999999996</v>
      </c>
    </row>
    <row r="109" spans="1:16" x14ac:dyDescent="0.25">
      <c r="A109" t="s">
        <v>75</v>
      </c>
      <c r="B109" s="1">
        <v>44152</v>
      </c>
      <c r="C109">
        <v>2020</v>
      </c>
      <c r="D109">
        <v>9</v>
      </c>
      <c r="E109">
        <v>17</v>
      </c>
      <c r="F109" t="s">
        <v>59</v>
      </c>
      <c r="K109" t="s">
        <v>20</v>
      </c>
      <c r="L109" t="s">
        <v>84</v>
      </c>
      <c r="N109">
        <v>1</v>
      </c>
      <c r="O109">
        <v>9.4499999999999993</v>
      </c>
      <c r="P109" s="2">
        <v>0.2346</v>
      </c>
    </row>
    <row r="110" spans="1:16" x14ac:dyDescent="0.25">
      <c r="A110" t="s">
        <v>75</v>
      </c>
      <c r="B110" s="1">
        <v>44152</v>
      </c>
      <c r="C110">
        <v>2020</v>
      </c>
      <c r="D110">
        <v>9</v>
      </c>
      <c r="E110">
        <v>17</v>
      </c>
      <c r="F110" t="s">
        <v>59</v>
      </c>
      <c r="K110" t="s">
        <v>30</v>
      </c>
      <c r="L110" t="s">
        <v>21</v>
      </c>
      <c r="M110" t="s">
        <v>61</v>
      </c>
      <c r="N110">
        <v>2</v>
      </c>
      <c r="P110" s="2">
        <v>3.1800000000000002E-2</v>
      </c>
    </row>
    <row r="111" spans="1:16" x14ac:dyDescent="0.25">
      <c r="A111" t="s">
        <v>75</v>
      </c>
      <c r="B111" s="1">
        <v>44152</v>
      </c>
      <c r="C111">
        <v>2020</v>
      </c>
      <c r="D111">
        <v>9</v>
      </c>
      <c r="E111">
        <v>17</v>
      </c>
      <c r="F111" t="s">
        <v>59</v>
      </c>
      <c r="K111" t="s">
        <v>30</v>
      </c>
      <c r="L111" t="s">
        <v>36</v>
      </c>
      <c r="N111">
        <v>3</v>
      </c>
      <c r="P111" s="2">
        <v>0.23350000000000001</v>
      </c>
    </row>
    <row r="112" spans="1:16" x14ac:dyDescent="0.25">
      <c r="A112" t="s">
        <v>75</v>
      </c>
      <c r="B112" s="1">
        <v>44152</v>
      </c>
      <c r="C112">
        <v>2020</v>
      </c>
      <c r="D112">
        <v>9</v>
      </c>
      <c r="E112">
        <v>17</v>
      </c>
      <c r="F112" t="s">
        <v>59</v>
      </c>
      <c r="K112" t="s">
        <v>30</v>
      </c>
      <c r="L112" t="s">
        <v>80</v>
      </c>
      <c r="N112">
        <v>2</v>
      </c>
      <c r="O112" t="s">
        <v>90</v>
      </c>
      <c r="P112" s="2">
        <v>1.8415999999999999</v>
      </c>
    </row>
    <row r="113" spans="1:16" x14ac:dyDescent="0.25">
      <c r="A113" t="s">
        <v>75</v>
      </c>
      <c r="B113" s="1">
        <v>44152</v>
      </c>
      <c r="C113">
        <v>2020</v>
      </c>
      <c r="D113">
        <v>9</v>
      </c>
      <c r="E113">
        <v>17</v>
      </c>
      <c r="F113" t="s">
        <v>59</v>
      </c>
      <c r="K113" t="s">
        <v>30</v>
      </c>
      <c r="L113" t="s">
        <v>87</v>
      </c>
      <c r="N113">
        <v>1</v>
      </c>
      <c r="O113">
        <v>6.36</v>
      </c>
      <c r="P113" s="2">
        <v>9.4000000000000004E-3</v>
      </c>
    </row>
    <row r="114" spans="1:16" x14ac:dyDescent="0.25">
      <c r="A114" t="s">
        <v>75</v>
      </c>
      <c r="B114" s="1">
        <v>44152</v>
      </c>
      <c r="C114">
        <v>2020</v>
      </c>
      <c r="D114">
        <v>9</v>
      </c>
      <c r="E114">
        <v>17</v>
      </c>
      <c r="F114" t="s">
        <v>59</v>
      </c>
      <c r="K114" t="s">
        <v>32</v>
      </c>
      <c r="L114" t="s">
        <v>21</v>
      </c>
      <c r="M114" t="s">
        <v>28</v>
      </c>
      <c r="N114">
        <v>1</v>
      </c>
      <c r="P114" s="2">
        <v>1.17E-2</v>
      </c>
    </row>
    <row r="115" spans="1:16" x14ac:dyDescent="0.25">
      <c r="A115" t="s">
        <v>75</v>
      </c>
      <c r="B115" s="1">
        <v>44152</v>
      </c>
      <c r="C115">
        <v>2020</v>
      </c>
      <c r="D115">
        <v>9</v>
      </c>
      <c r="E115">
        <v>17</v>
      </c>
      <c r="F115" t="s">
        <v>59</v>
      </c>
      <c r="K115" t="s">
        <v>32</v>
      </c>
      <c r="L115" t="s">
        <v>36</v>
      </c>
      <c r="N115">
        <v>2</v>
      </c>
      <c r="P115" s="2">
        <v>0.4541</v>
      </c>
    </row>
    <row r="116" spans="1:16" x14ac:dyDescent="0.25">
      <c r="A116" t="s">
        <v>75</v>
      </c>
      <c r="B116" s="1">
        <v>44152</v>
      </c>
      <c r="C116">
        <v>2020</v>
      </c>
      <c r="D116">
        <v>9</v>
      </c>
      <c r="E116">
        <v>17</v>
      </c>
      <c r="F116" t="s">
        <v>59</v>
      </c>
      <c r="K116" t="s">
        <v>32</v>
      </c>
      <c r="L116" t="s">
        <v>88</v>
      </c>
      <c r="M116" t="s">
        <v>52</v>
      </c>
      <c r="N116">
        <v>1</v>
      </c>
      <c r="P116" s="2">
        <v>4.19E-2</v>
      </c>
    </row>
    <row r="117" spans="1:16" x14ac:dyDescent="0.25">
      <c r="A117" t="s">
        <v>75</v>
      </c>
      <c r="B117" s="1">
        <v>44152</v>
      </c>
      <c r="C117">
        <v>2020</v>
      </c>
      <c r="D117">
        <v>9</v>
      </c>
      <c r="E117">
        <v>17</v>
      </c>
      <c r="F117" t="s">
        <v>59</v>
      </c>
      <c r="K117" t="s">
        <v>32</v>
      </c>
      <c r="L117" t="s">
        <v>89</v>
      </c>
      <c r="M117" t="s">
        <v>52</v>
      </c>
      <c r="N117">
        <v>1</v>
      </c>
      <c r="P117" s="2">
        <v>8.6999999999999994E-3</v>
      </c>
    </row>
    <row r="118" spans="1:16" x14ac:dyDescent="0.25">
      <c r="A118" t="s">
        <v>75</v>
      </c>
      <c r="B118" s="1">
        <v>44157</v>
      </c>
      <c r="C118">
        <v>2020</v>
      </c>
      <c r="D118">
        <v>11</v>
      </c>
      <c r="E118">
        <v>22</v>
      </c>
      <c r="F118" t="s">
        <v>59</v>
      </c>
      <c r="K118" t="s">
        <v>20</v>
      </c>
      <c r="L118" t="s">
        <v>36</v>
      </c>
      <c r="N118">
        <v>4</v>
      </c>
      <c r="P118" s="2">
        <v>0.91959999999999997</v>
      </c>
    </row>
    <row r="119" spans="1:16" x14ac:dyDescent="0.25">
      <c r="A119" t="s">
        <v>75</v>
      </c>
      <c r="B119" s="1">
        <v>44157</v>
      </c>
      <c r="C119">
        <v>2020</v>
      </c>
      <c r="D119">
        <v>11</v>
      </c>
      <c r="E119">
        <v>22</v>
      </c>
      <c r="F119" t="s">
        <v>59</v>
      </c>
      <c r="K119" t="s">
        <v>20</v>
      </c>
      <c r="L119" t="s">
        <v>91</v>
      </c>
      <c r="N119">
        <v>1</v>
      </c>
      <c r="P119" s="2">
        <v>0.16300000000000001</v>
      </c>
    </row>
    <row r="120" spans="1:16" x14ac:dyDescent="0.25">
      <c r="A120" t="s">
        <v>75</v>
      </c>
      <c r="B120" s="1">
        <v>44157</v>
      </c>
      <c r="C120">
        <v>2020</v>
      </c>
      <c r="D120">
        <v>11</v>
      </c>
      <c r="E120">
        <v>22</v>
      </c>
      <c r="F120" t="s">
        <v>59</v>
      </c>
      <c r="K120" t="s">
        <v>20</v>
      </c>
      <c r="L120" t="s">
        <v>29</v>
      </c>
      <c r="N120">
        <v>1</v>
      </c>
      <c r="P120" s="2">
        <v>0.58440000000000003</v>
      </c>
    </row>
    <row r="121" spans="1:16" x14ac:dyDescent="0.25">
      <c r="A121" t="s">
        <v>75</v>
      </c>
      <c r="B121" s="1">
        <v>44157</v>
      </c>
      <c r="C121">
        <v>2020</v>
      </c>
      <c r="D121">
        <v>11</v>
      </c>
      <c r="E121">
        <v>22</v>
      </c>
      <c r="F121" t="s">
        <v>59</v>
      </c>
      <c r="K121" t="s">
        <v>20</v>
      </c>
      <c r="L121" t="s">
        <v>92</v>
      </c>
      <c r="N121">
        <v>1</v>
      </c>
      <c r="P121" s="2">
        <v>1.9300000000000001E-2</v>
      </c>
    </row>
    <row r="122" spans="1:16" x14ac:dyDescent="0.25">
      <c r="A122" t="s">
        <v>75</v>
      </c>
      <c r="B122" s="1">
        <v>44157</v>
      </c>
      <c r="C122">
        <v>2020</v>
      </c>
      <c r="D122">
        <v>11</v>
      </c>
      <c r="E122">
        <v>22</v>
      </c>
      <c r="F122" t="s">
        <v>59</v>
      </c>
      <c r="K122" t="s">
        <v>30</v>
      </c>
      <c r="L122" t="s">
        <v>21</v>
      </c>
      <c r="M122" t="s">
        <v>61</v>
      </c>
      <c r="N122">
        <v>1</v>
      </c>
      <c r="P122" s="2">
        <v>1.35E-2</v>
      </c>
    </row>
    <row r="123" spans="1:16" x14ac:dyDescent="0.25">
      <c r="A123" t="s">
        <v>75</v>
      </c>
      <c r="B123" s="1">
        <v>44157</v>
      </c>
      <c r="C123">
        <v>2020</v>
      </c>
      <c r="D123">
        <v>11</v>
      </c>
      <c r="E123">
        <v>22</v>
      </c>
      <c r="F123" t="s">
        <v>59</v>
      </c>
      <c r="K123" t="s">
        <v>30</v>
      </c>
      <c r="L123" t="s">
        <v>21</v>
      </c>
      <c r="M123" t="s">
        <v>28</v>
      </c>
      <c r="N123">
        <v>1</v>
      </c>
      <c r="P123" s="2">
        <v>1.0999999999999999E-2</v>
      </c>
    </row>
    <row r="124" spans="1:16" x14ac:dyDescent="0.25">
      <c r="A124" t="s">
        <v>75</v>
      </c>
      <c r="B124" s="1">
        <v>44157</v>
      </c>
      <c r="C124">
        <v>2020</v>
      </c>
      <c r="D124">
        <v>11</v>
      </c>
      <c r="E124">
        <v>22</v>
      </c>
      <c r="F124" t="s">
        <v>59</v>
      </c>
      <c r="K124" t="s">
        <v>30</v>
      </c>
      <c r="L124" t="s">
        <v>36</v>
      </c>
      <c r="N124">
        <v>2</v>
      </c>
      <c r="P124" s="2">
        <v>0.29949999999999999</v>
      </c>
    </row>
    <row r="125" spans="1:16" x14ac:dyDescent="0.25">
      <c r="A125" t="s">
        <v>75</v>
      </c>
      <c r="B125" s="1">
        <v>44157</v>
      </c>
      <c r="C125">
        <v>2020</v>
      </c>
      <c r="D125">
        <v>11</v>
      </c>
      <c r="E125">
        <v>22</v>
      </c>
      <c r="F125" t="s">
        <v>59</v>
      </c>
      <c r="K125" t="s">
        <v>30</v>
      </c>
      <c r="L125" t="s">
        <v>74</v>
      </c>
      <c r="N125">
        <v>1</v>
      </c>
      <c r="P125" s="2">
        <v>3.3399999999999999E-2</v>
      </c>
    </row>
    <row r="126" spans="1:16" x14ac:dyDescent="0.25">
      <c r="A126" t="s">
        <v>75</v>
      </c>
      <c r="B126" s="1">
        <v>44157</v>
      </c>
      <c r="C126">
        <v>2020</v>
      </c>
      <c r="D126">
        <v>11</v>
      </c>
      <c r="E126">
        <v>22</v>
      </c>
      <c r="F126" t="s">
        <v>59</v>
      </c>
      <c r="K126" t="s">
        <v>30</v>
      </c>
      <c r="L126" t="s">
        <v>84</v>
      </c>
      <c r="N126">
        <v>1</v>
      </c>
      <c r="O126">
        <v>6.18</v>
      </c>
      <c r="P126" s="2">
        <v>5.3699999999999998E-2</v>
      </c>
    </row>
    <row r="127" spans="1:16" x14ac:dyDescent="0.25">
      <c r="A127" t="s">
        <v>75</v>
      </c>
      <c r="B127" s="1">
        <v>44157</v>
      </c>
      <c r="C127">
        <v>2020</v>
      </c>
      <c r="D127">
        <v>11</v>
      </c>
      <c r="E127">
        <v>22</v>
      </c>
      <c r="F127" t="s">
        <v>59</v>
      </c>
      <c r="K127" t="s">
        <v>32</v>
      </c>
      <c r="L127" t="s">
        <v>36</v>
      </c>
      <c r="N127">
        <v>1</v>
      </c>
      <c r="P127" s="2">
        <v>1.5224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Crab Lab</dc:creator>
  <cp:lastModifiedBy>Crab Lab</cp:lastModifiedBy>
  <dcterms:created xsi:type="dcterms:W3CDTF">2019-08-05T23:11:20Z</dcterms:created>
  <dcterms:modified xsi:type="dcterms:W3CDTF">2021-02-18T22:06:25Z</dcterms:modified>
</cp:coreProperties>
</file>