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catálogo" sheetId="2" r:id="rId5"/>
    <sheet state="visible" name="acessos por data" sheetId="3" r:id="rId6"/>
    <sheet state="visible" name="vendas por data" sheetId="4" r:id="rId7"/>
    <sheet state="visible" name="vendas jul-2019" sheetId="5" r:id="rId8"/>
    <sheet state="visible" name="acessos jul-2020" sheetId="6" r:id="rId9"/>
    <sheet state="visible" name="vendas por dias úteis" sheetId="7" r:id="rId10"/>
    <sheet state="visible" name="acessos por venda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85">
      <text>
        <t xml:space="preserve">remove o último valor pois não é possível fazer cálculo de média móvel de 3 dias
	-Jessica Silva</t>
      </text>
    </comment>
    <comment authorId="0" ref="T13">
      <text>
        <t xml:space="preserve">com fórmula!
	-Jessica Silva</t>
      </text>
    </comment>
    <comment authorId="0" ref="T12">
      <text>
        <t xml:space="preserve">com fórmula!
	-Jessica Silva</t>
      </text>
    </comment>
    <comment authorId="0" ref="O13">
      <text>
        <t xml:space="preserve">o valor do desvio padrão é uma estimativa
	-Jessica Silva</t>
      </text>
    </comment>
    <comment authorId="0" ref="C2">
      <text>
        <t xml:space="preserve">de um dia pro outro, é normal variar em até 160 vendas
	-Jessica Silva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fazer uma correção dos dias úteis - dividir o valor da venda do mês inteiro proporcionalmente aos dias úteis, pois o número de vendas nos dias úteis é tão maior que nem vale a pena levar em consideração os resultados do fim de semana, pois impactaria na análise
	-Jessica Silva</t>
      </text>
    </comment>
    <comment authorId="0" ref="B1">
      <text>
        <t xml:space="preserve">queda de vendas nos 2 dias de final de semana
	-Jessica Silva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possuem mais acessos aos fins de semana pois são divulgados cupons de desconto pra compras durante a semana e informações sobre os livros em um blog/site
	-Jessica Silva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número de vendas dividido pelo número de acessos para entender o comportamento dessas grandezas dentro do mesmo período de tempo
	-Jessica Silva</t>
      </text>
    </comment>
  </commentList>
</comments>
</file>

<file path=xl/sharedStrings.xml><?xml version="1.0" encoding="utf-8"?>
<sst xmlns="http://schemas.openxmlformats.org/spreadsheetml/2006/main" count="2676" uniqueCount="2190">
  <si>
    <t>LIVROS</t>
  </si>
  <si>
    <t>QUANTIDADE</t>
  </si>
  <si>
    <t>VALOR</t>
  </si>
  <si>
    <t>VENDA</t>
  </si>
  <si>
    <t>Harry Potter e a Pedra Filosofal</t>
  </si>
  <si>
    <t>Harry Potter e a Câmara Secreta</t>
  </si>
  <si>
    <t>Harry Potter e o Prisioneiro de Azkaban</t>
  </si>
  <si>
    <t>Harry Potter e o Cálice de Fogo</t>
  </si>
  <si>
    <t>Harry Potter e a Ordem da Fênix</t>
  </si>
  <si>
    <t>Harry Potter e o Enigma do Príncipe</t>
  </si>
  <si>
    <t>Harry Potter e as Relí­quias da Morte</t>
  </si>
  <si>
    <t>O Hobbit</t>
  </si>
  <si>
    <t>Senhor do Anéis - A sociedade do Anel</t>
  </si>
  <si>
    <t>Senhor dos Anéis - As duas torres</t>
  </si>
  <si>
    <t>Senhor dos Anéis - O retorno do Rei</t>
  </si>
  <si>
    <t>Don Quixote</t>
  </si>
  <si>
    <t>Um conto de duas cidades</t>
  </si>
  <si>
    <t>O Pequeno Príncipe</t>
  </si>
  <si>
    <t>O caso dos dez Negrinhos</t>
  </si>
  <si>
    <t>O sonho da câmara vermelha</t>
  </si>
  <si>
    <t>Ela, a Feiticeira</t>
  </si>
  <si>
    <t>O leão, a Feiticeira, e o guarda-roupa</t>
  </si>
  <si>
    <t>O Código da Vinci</t>
  </si>
  <si>
    <t>TOTAL:</t>
  </si>
  <si>
    <t>ESTILO</t>
  </si>
  <si>
    <t>VENDAS</t>
  </si>
  <si>
    <t>Romance</t>
  </si>
  <si>
    <t>Auto-ajuda</t>
  </si>
  <si>
    <t>Ficção</t>
  </si>
  <si>
    <t>Estrangeiros</t>
  </si>
  <si>
    <t>Direito</t>
  </si>
  <si>
    <t>SEMANAS</t>
  </si>
  <si>
    <t>VELOCIDADE</t>
  </si>
  <si>
    <t>ACELERAÇÃO</t>
  </si>
  <si>
    <t>Catálogo de Livros da Ateliê Editoral</t>
  </si>
  <si>
    <t>Lista gerada em 29/06/2020 - 22:28:52</t>
  </si>
  <si>
    <t>TÍTULO</t>
  </si>
  <si>
    <t>ISBN</t>
  </si>
  <si>
    <t>AUTOR</t>
  </si>
  <si>
    <t>ASSUNTO</t>
  </si>
  <si>
    <t>50 Tons da Vida</t>
  </si>
  <si>
    <t>97-885-7480-817-8</t>
  </si>
  <si>
    <t>Roberto Livianu</t>
  </si>
  <si>
    <t>Literatura brasileira, Crônicas</t>
  </si>
  <si>
    <t>530 Gramas de Ilustrações</t>
  </si>
  <si>
    <t>85-7480-002-3</t>
  </si>
  <si>
    <t>Marcelo Cipis</t>
  </si>
  <si>
    <t>Arte, Ilustração e pintura, Humor</t>
  </si>
  <si>
    <t>A Um - Poemas</t>
  </si>
  <si>
    <t>85-85851-40-6</t>
  </si>
  <si>
    <t>Robert Creeley</t>
  </si>
  <si>
    <t>Poesia, Literatura estrangeira, Bilíngue, Ilustrado, Tradução</t>
  </si>
  <si>
    <t>A.S.A. - Associação dos Solitários Anônimos</t>
  </si>
  <si>
    <t>85-7480-132-1</t>
  </si>
  <si>
    <t>Rosario Fusco</t>
  </si>
  <si>
    <t>Literatura brasileira, Romance</t>
  </si>
  <si>
    <t>Acústica Musical em Palavras e Sons, A</t>
  </si>
  <si>
    <t>978-85-7480-649-5</t>
  </si>
  <si>
    <t>Flo Menezes</t>
  </si>
  <si>
    <t>Ilustrado, Música</t>
  </si>
  <si>
    <t>Adeus Penderama e Outros Escritos</t>
  </si>
  <si>
    <t>978-85-7480-377-7</t>
  </si>
  <si>
    <t>José Paulo Cavalcanti Filho</t>
  </si>
  <si>
    <t>Memória, Literatura brasileira</t>
  </si>
  <si>
    <t>Adoniran Barbosa - O Poeta da Cidade</t>
  </si>
  <si>
    <t>85-7480-114-3</t>
  </si>
  <si>
    <t>Francisco Rocha</t>
  </si>
  <si>
    <t>Música, Memória, Ilustrado</t>
  </si>
  <si>
    <t>Adorável Criatura Frankenstein</t>
  </si>
  <si>
    <t>85-7480-215-8</t>
  </si>
  <si>
    <t>Ademir Assunção</t>
  </si>
  <si>
    <t>Afeto Autoritário, O - Televisão, Ética e Democracia</t>
  </si>
  <si>
    <t>85-7480-230-1</t>
  </si>
  <si>
    <t>Renato Janine Ribeiro</t>
  </si>
  <si>
    <t>Comunicação, Sociologia e Sociedade, Cultura</t>
  </si>
  <si>
    <t>Afinador de Passarinhos, O</t>
  </si>
  <si>
    <t>978-85-7480-550-4</t>
  </si>
  <si>
    <t>Gil Perini</t>
  </si>
  <si>
    <t>Literatura brasileira, Contos</t>
  </si>
  <si>
    <t>Albert Camus - Um Elogio do Ensaio</t>
  </si>
  <si>
    <t>85-85851-70-8</t>
  </si>
  <si>
    <t>Manuel da Costa Pinto</t>
  </si>
  <si>
    <t>Crítica literária, Literatura estrangeira</t>
  </si>
  <si>
    <t>Aldo Manuzio - Editor. Tipógrafo. Livreiro</t>
  </si>
  <si>
    <t>85-7480-235-2</t>
  </si>
  <si>
    <t>Enric Satué</t>
  </si>
  <si>
    <t>Design, Tipografia, Artes gráficas, Ilustrado</t>
  </si>
  <si>
    <t>Alguma Crítica</t>
  </si>
  <si>
    <t>85-7480-068-6</t>
  </si>
  <si>
    <t>João Alexandre Barbosa</t>
  </si>
  <si>
    <t>Crítica literária, Literatura</t>
  </si>
  <si>
    <t>Almanaque Tipográfico Brasileiro</t>
  </si>
  <si>
    <t>978-85-7480-418-7</t>
  </si>
  <si>
    <t>Carlos M. Horcades</t>
  </si>
  <si>
    <t>Design, Tipografia, Almanaque, Artes gráficas, Ilustrado</t>
  </si>
  <si>
    <t>Alongamento</t>
  </si>
  <si>
    <t>85-7480-264-6</t>
  </si>
  <si>
    <t>Sérgio Medeiros</t>
  </si>
  <si>
    <t>Literatura brasileira, Poesia</t>
  </si>
  <si>
    <t>Altar &amp; o Trono, O - Dinâmica do Poder em O Alienista</t>
  </si>
  <si>
    <t>978-85-7480-511-5</t>
  </si>
  <si>
    <t>Ivan Teixeira</t>
  </si>
  <si>
    <t>Literatura brasileira, Crítica literária</t>
  </si>
  <si>
    <t>Amaro Macedo - O Solitário do Cerrado</t>
  </si>
  <si>
    <t>978-85-7480-430-9</t>
  </si>
  <si>
    <t>Gil Felippe, Maria do Carmo Duarte Macedo</t>
  </si>
  <si>
    <t>Memória, Biografia, Botânica, Ilustrado</t>
  </si>
  <si>
    <t>Amers / Marcas Marinhas</t>
  </si>
  <si>
    <t>85-7480-193-3</t>
  </si>
  <si>
    <t>Saint-John Perse, Mauro Gama</t>
  </si>
  <si>
    <t>Poesia, Literatura estrangeira, Bilíngue</t>
  </si>
  <si>
    <t>Ancora Medicinal para Conservar a Vida com Saúde</t>
  </si>
  <si>
    <t>85-7480-195-X</t>
  </si>
  <si>
    <t>Francisco da Fonseca Henriquez</t>
  </si>
  <si>
    <t>Gastronomia, Culinária, Medicina e Saúde</t>
  </si>
  <si>
    <t>Andaimes</t>
  </si>
  <si>
    <t>978-85-7480-316-6</t>
  </si>
  <si>
    <t>Milton Torres</t>
  </si>
  <si>
    <t>Anfiteatro, O - Textos sobre Medicina</t>
  </si>
  <si>
    <t>85-7480-066-X</t>
  </si>
  <si>
    <t>Pedro Nava</t>
  </si>
  <si>
    <t>Memória, Medicina e Saúde, Ilustrado</t>
  </si>
  <si>
    <t>Angola e Moçambique - Experiência Colonial e Territórios Literários</t>
  </si>
  <si>
    <t>85-7480-251-4</t>
  </si>
  <si>
    <t>Rita Chaves</t>
  </si>
  <si>
    <t>Crítica literária, Literatura africana</t>
  </si>
  <si>
    <t>Angu de Sangue - 3a. ed.</t>
  </si>
  <si>
    <t>978-85-7480-835-2</t>
  </si>
  <si>
    <t>Marcelino Freire</t>
  </si>
  <si>
    <t>Contos, Ilustrado, Literatura brasileira</t>
  </si>
  <si>
    <t>Anima Mundi</t>
  </si>
  <si>
    <t>85-7480-263-8</t>
  </si>
  <si>
    <t>Ricardo Pires de Souza</t>
  </si>
  <si>
    <t>Animal de Silêncios</t>
  </si>
  <si>
    <t>85-7480-123-2</t>
  </si>
  <si>
    <t>Jaime Labastida</t>
  </si>
  <si>
    <t>Anos de Exílio do Jovem Mallarmé, Os</t>
  </si>
  <si>
    <t>978-85-7480-366-1</t>
  </si>
  <si>
    <t>Joaquim Brasil Fontes</t>
  </si>
  <si>
    <t>Antologia da Poesia Erótica Brasileira</t>
  </si>
  <si>
    <t>978-85-7480-703-4</t>
  </si>
  <si>
    <t>Eliane Robert Moraes</t>
  </si>
  <si>
    <t>Ilustrado, Literatura brasileira, Poesia</t>
  </si>
  <si>
    <t>Antologia Fantástica da Literatura Antiga</t>
  </si>
  <si>
    <t>978-85-7480-740-9</t>
  </si>
  <si>
    <t>Marcelo Castel Cid</t>
  </si>
  <si>
    <t>Cultura grega, Literatura, Literatura clássica</t>
  </si>
  <si>
    <t>Antologia Poética</t>
  </si>
  <si>
    <t>85-7480-067-8</t>
  </si>
  <si>
    <t>Jorge Wanderley</t>
  </si>
  <si>
    <t>Antologia Poética - 1987-2017</t>
  </si>
  <si>
    <t>978-85-7480-781-2</t>
  </si>
  <si>
    <t>Marcelo Sandmann</t>
  </si>
  <si>
    <t>Poesia</t>
  </si>
  <si>
    <t>Ao Vires Isto - Gertrude Stein</t>
  </si>
  <si>
    <t>978-8574-8081-16</t>
  </si>
  <si>
    <t>João Queiroz, Daniella Aguiar, Luci Collin</t>
  </si>
  <si>
    <t>Teoria literária, Literatura, Crítica literária</t>
  </si>
  <si>
    <t>Apoteose de Schoenberg</t>
  </si>
  <si>
    <t>85-7480-109-7</t>
  </si>
  <si>
    <t>Música, Crítica musical</t>
  </si>
  <si>
    <t>Arabia Brasilica</t>
  </si>
  <si>
    <t>978-85-7480-751-5</t>
  </si>
  <si>
    <t>Alberto Sismondini</t>
  </si>
  <si>
    <t>Crítica literária, Cultura árabe, Cultura islâmica, Teoria literária</t>
  </si>
  <si>
    <t>Arca de Noésio, A</t>
  </si>
  <si>
    <t>85-85851-18-X</t>
  </si>
  <si>
    <t>Gustavo Martins</t>
  </si>
  <si>
    <t>Literatura brasileira, Infantil, Ilustrado</t>
  </si>
  <si>
    <t>Arquétipos Literários, Os</t>
  </si>
  <si>
    <t>85-85851-72-4</t>
  </si>
  <si>
    <t>Eleazar M. Meletínski</t>
  </si>
  <si>
    <t>Teoria literária, Literatura</t>
  </si>
  <si>
    <t>Arquétipos Literários, Os - 3a ed.</t>
  </si>
  <si>
    <t>978-85-7480-837-6</t>
  </si>
  <si>
    <t>Crítica literária, Teoria literária</t>
  </si>
  <si>
    <t>Arquivos Literários</t>
  </si>
  <si>
    <t>85-7480-155-0</t>
  </si>
  <si>
    <t>Eneida Maria de Souza, Wander Melo Miranda</t>
  </si>
  <si>
    <t>Arte da Automutilação, A</t>
  </si>
  <si>
    <t>978-85-7480-642-6</t>
  </si>
  <si>
    <t>Felipe Lion</t>
  </si>
  <si>
    <t>Arte de Argumentar, A - Gerenciando Razão e Emoção</t>
  </si>
  <si>
    <t>85-85851-81-3</t>
  </si>
  <si>
    <t>Antônio Suárez Abreu</t>
  </si>
  <si>
    <t>Comunicação, Argumentação, Escrita</t>
  </si>
  <si>
    <t>Arte do Zajal, A - Estudo de Poética Árabe</t>
  </si>
  <si>
    <t>978-85-7480-381-4</t>
  </si>
  <si>
    <t>Michel Sleiman</t>
  </si>
  <si>
    <t>Crítica literária, Poesia, Cultura árabe</t>
  </si>
  <si>
    <t>Arte Invisível ou a Arte do Livro, A</t>
  </si>
  <si>
    <t>85-7480-177-1</t>
  </si>
  <si>
    <t>Plinio Martins Filho</t>
  </si>
  <si>
    <t>Design, Tipografia, Livros sobre livros, Artes gráficas, Ilustrado</t>
  </si>
  <si>
    <t>Arte, Dor - Inquietudes entre Estética e Psicanálise</t>
  </si>
  <si>
    <t>978-85-7480-248-0</t>
  </si>
  <si>
    <t>João A. Frayze-Pereira</t>
  </si>
  <si>
    <t>Arte, Psicanálise e Psicologia, Ilustrado</t>
  </si>
  <si>
    <t>Artigas e Cascaldi - Arquitetura em Londrina</t>
  </si>
  <si>
    <t>85-7480-156-9</t>
  </si>
  <si>
    <t>Juliana Suzuki</t>
  </si>
  <si>
    <t>Arquitetura, Ilustrado</t>
  </si>
  <si>
    <t>Até a Margem do Grande Rio</t>
  </si>
  <si>
    <t>978-85-7480-575-7</t>
  </si>
  <si>
    <t>Edu Campos</t>
  </si>
  <si>
    <t>Literatura brasileira, Contos, Fotografia, Ilustrado</t>
  </si>
  <si>
    <t>Ateneu, O</t>
  </si>
  <si>
    <t>978-85-7480-756-0</t>
  </si>
  <si>
    <t>Emília Amaral, Raul Pompeia</t>
  </si>
  <si>
    <t>Literatura brasileira, Romance, Ilustrado</t>
  </si>
  <si>
    <t>Auto da Barca do Inferno</t>
  </si>
  <si>
    <t>978-85-7480-590-0</t>
  </si>
  <si>
    <t>Gil Vicente, Ivan Teixeira</t>
  </si>
  <si>
    <t>Idade média, Cultura medieval, Literatura portuguesa, Literatura medieval, Teatro, Ilustrado</t>
  </si>
  <si>
    <t>Bailadora Andaluza, A - A Explosão do Sagrado na Poesia de João Cabral</t>
  </si>
  <si>
    <t>85-85851-20-1</t>
  </si>
  <si>
    <t>Waldecy Tenório</t>
  </si>
  <si>
    <t>Balada do Velho Marinheiro, A</t>
  </si>
  <si>
    <t>85-7480-273-5</t>
  </si>
  <si>
    <t>Alípio Correia de Franca Neto, Samuel Taylor Coleridge</t>
  </si>
  <si>
    <t>BaléRalé</t>
  </si>
  <si>
    <t>85-7480-174-7</t>
  </si>
  <si>
    <t>Baldio - poemas (2009-2017)</t>
  </si>
  <si>
    <t>978-85-7480-791-1</t>
  </si>
  <si>
    <t>Rodrigo Madeira</t>
  </si>
  <si>
    <t>Balão Cativo</t>
  </si>
  <si>
    <t>85-7480-006-6</t>
  </si>
  <si>
    <t>Banda das Velhas Virgens, A - 18 Anos de Bar em Bar</t>
  </si>
  <si>
    <t>85-7480-304-9</t>
  </si>
  <si>
    <t>Alexandre Cavalo, Ricardo dos Santos Gozzi</t>
  </si>
  <si>
    <t>Música, Memória, Biografia, Ilustrado</t>
  </si>
  <si>
    <t>Batalha dos Livros, A</t>
  </si>
  <si>
    <t>978-85-7480-773-7</t>
  </si>
  <si>
    <t>Lincoln Secco</t>
  </si>
  <si>
    <t>Livros sobre livros, Política, História</t>
  </si>
  <si>
    <t>Beauty &amp; Fashion</t>
  </si>
  <si>
    <t>85-7480-161-5</t>
  </si>
  <si>
    <t>Mário Cafiero</t>
  </si>
  <si>
    <t>Beira-Mar</t>
  </si>
  <si>
    <t>85-7480-147-X</t>
  </si>
  <si>
    <t>Bibliomania</t>
  </si>
  <si>
    <t>978-85-7480-722-5</t>
  </si>
  <si>
    <t>Lincoln Secco, Marisa Midori Deaecto</t>
  </si>
  <si>
    <t>Livros sobre livros, Bibliofilia</t>
  </si>
  <si>
    <t>Biblioteca</t>
  </si>
  <si>
    <t>978-85-7480-641-9</t>
  </si>
  <si>
    <t>Luís Milanesi</t>
  </si>
  <si>
    <t>Livros sobre livros, Biblioteconomia</t>
  </si>
  <si>
    <t>Biblioteca Imaginária, A</t>
  </si>
  <si>
    <t>85-85851-13-9</t>
  </si>
  <si>
    <t>Bicho Urucutum, O</t>
  </si>
  <si>
    <t>85-85851-56-2</t>
  </si>
  <si>
    <t>Memória, Literatura brasileira, Ilustrado</t>
  </si>
  <si>
    <t>Bilhete Seco</t>
  </si>
  <si>
    <t>978-85-7480-563-4</t>
  </si>
  <si>
    <t>Elisa Nazarian</t>
  </si>
  <si>
    <t>Bom Crioulo</t>
  </si>
  <si>
    <t>978-85-7480-684-6</t>
  </si>
  <si>
    <t>Salete de Almeida Cara, Adolfo Caminha</t>
  </si>
  <si>
    <t>Bovarismo e Romance - Madame Bovary e Lady Oracle</t>
  </si>
  <si>
    <t>85-7480-032-5</t>
  </si>
  <si>
    <t>Andrea Saad Hossne</t>
  </si>
  <si>
    <t>Branco sobre Branco</t>
  </si>
  <si>
    <t>978-85-7480-429-3</t>
  </si>
  <si>
    <t>Guilherme Zarvos</t>
  </si>
  <si>
    <t>Cultura, Ilustrado</t>
  </si>
  <si>
    <t>Brasil: Paisagens de Exceção - O Litoral e o Pantanal Mato-grossense: Patrimônios Básicos</t>
  </si>
  <si>
    <t>978-85-7480-754-6</t>
  </si>
  <si>
    <t>Aziz Ab Sáber</t>
  </si>
  <si>
    <t>Geografia, Ecologia, Ilustrado</t>
  </si>
  <si>
    <t>Bucólicas</t>
  </si>
  <si>
    <t>978-85-7480-394-4</t>
  </si>
  <si>
    <t>Odorico Mendes, Virgílio</t>
  </si>
  <si>
    <t>Poesia, Literatura estrangeira, Bilíngue, Literatura clássica, Tradução, Odorico Mendes</t>
  </si>
  <si>
    <t>C@rtas Ácidas da Campanha de Lula de 1998, As</t>
  </si>
  <si>
    <t>85-7480-011-2</t>
  </si>
  <si>
    <t>Bernardo Kucinski</t>
  </si>
  <si>
    <t>Memória, Política</t>
  </si>
  <si>
    <t>Cabo Verde - Literatura em Chão de Cultura</t>
  </si>
  <si>
    <t>978-85-7480-415-6</t>
  </si>
  <si>
    <t>Simone Caputo Gomes</t>
  </si>
  <si>
    <t>Cadenciando-um-Ning - Um Samba, para o Outro</t>
  </si>
  <si>
    <t>85-7480-055-4</t>
  </si>
  <si>
    <t>Michael Palmer, Régis Bonvicino</t>
  </si>
  <si>
    <t>Literatura brasileira, Poesia, Literatura estrangeira, Bilíngue</t>
  </si>
  <si>
    <t>Caderno de Literatura e Cultura Russa - Dostoiévski</t>
  </si>
  <si>
    <t>1806-2911</t>
  </si>
  <si>
    <t>Depto. Letras Orientais USP</t>
  </si>
  <si>
    <t>Cadernos 1 e 2</t>
  </si>
  <si>
    <t>85-86084-09-3</t>
  </si>
  <si>
    <t>Cadernos Anatômicos de Leonardo da Vinci, Os</t>
  </si>
  <si>
    <t>978-85-7480-625-9</t>
  </si>
  <si>
    <t>Leonardo da Vinci</t>
  </si>
  <si>
    <t>Arte, Ilustração e pintura, Medicina e Anatomia</t>
  </si>
  <si>
    <t>Caligramas</t>
  </si>
  <si>
    <t>978-85-7480-405-7</t>
  </si>
  <si>
    <t>Guillaume Apollinaire</t>
  </si>
  <si>
    <t>Caligramas (2a ed.)</t>
  </si>
  <si>
    <t>978-85-7480-795-9</t>
  </si>
  <si>
    <t>Álvaro Faleiros, Guillaume Apollinaire</t>
  </si>
  <si>
    <t>Tradução, Poesia, Literatura estrangeira, Ilustrado, Bilíngue</t>
  </si>
  <si>
    <t>Cama de Campanha</t>
  </si>
  <si>
    <t>85-7480-328-6</t>
  </si>
  <si>
    <t>Flávio Carvalho Ferraz</t>
  </si>
  <si>
    <t>Caminho do Encontro, A - Uma Leitura de Contos Novos</t>
  </si>
  <si>
    <t>85-85851-84-8</t>
  </si>
  <si>
    <t>Ivone Daré Rabello</t>
  </si>
  <si>
    <t>Caminhos do Romance em Portugal - Camilo, Eça e o Folhetim Francês</t>
  </si>
  <si>
    <t>978-85-7480-696-9</t>
  </si>
  <si>
    <t>Andréa Trench de Castro</t>
  </si>
  <si>
    <t>Crítica literária, Literatura portuguesa</t>
  </si>
  <si>
    <t>Cancioneiro</t>
  </si>
  <si>
    <t>978-85-7480-679-2</t>
  </si>
  <si>
    <t>Francesco Petrarca</t>
  </si>
  <si>
    <t>Poesia, Literatura estrangeira, Bilíngue, Ilustrado</t>
  </si>
  <si>
    <t>Cantigas do Falso Alfonso el Sabio</t>
  </si>
  <si>
    <t>85-7480-331-6</t>
  </si>
  <si>
    <t>Affonso Ávila</t>
  </si>
  <si>
    <t>Capa do Livro Brasileiro, A - 1820-1950</t>
  </si>
  <si>
    <t>978-85-7480-777-5</t>
  </si>
  <si>
    <t>Ubiratan Machado</t>
  </si>
  <si>
    <t>Livros sobre livros, Ilustrado, Ilustração e pintura, Editoração, Design, Criação, Artes gráficas</t>
  </si>
  <si>
    <t>Capas de Santa Rosa</t>
  </si>
  <si>
    <t>978-85-7480-727-0</t>
  </si>
  <si>
    <t>Luís Bueno</t>
  </si>
  <si>
    <t>Ilustrado, Biografia, Artes gráficas, Arte, Livros sobre livros, Design</t>
  </si>
  <si>
    <t>Capítulos da História da Medicina no Brasil</t>
  </si>
  <si>
    <t>85-7480-212-3</t>
  </si>
  <si>
    <t>Medicina e Saúde, História</t>
  </si>
  <si>
    <t>Carne, A</t>
  </si>
  <si>
    <t>978-85-7480-706-5</t>
  </si>
  <si>
    <t>Júlio Ribeiro</t>
  </si>
  <si>
    <t>Cartas a Miranda</t>
  </si>
  <si>
    <t>978-85-74-80-736-2</t>
  </si>
  <si>
    <t>Quatremère de Quincy</t>
  </si>
  <si>
    <t>Arquitetura, Arte, História, Restauração</t>
  </si>
  <si>
    <t>Cartas a William Agel de Mello</t>
  </si>
  <si>
    <t>85-7480-153-4</t>
  </si>
  <si>
    <t>João Guimarães Rosa, William Agel de Mello</t>
  </si>
  <si>
    <t>Cartas aos Amigos Caio Porfírio Carneiro e Fábio Lucas</t>
  </si>
  <si>
    <t>85-7480-249-2</t>
  </si>
  <si>
    <t>João Antônio</t>
  </si>
  <si>
    <t>Memória</t>
  </si>
  <si>
    <t>Cartas de Fidelino de Figueiredo e de Segismundo Spina</t>
  </si>
  <si>
    <t>978-85-7480-464-4</t>
  </si>
  <si>
    <t>Nuno Fidelino de Figueiredo</t>
  </si>
  <si>
    <t>Cartilha - Martelo-Gabinete e Ferrografia</t>
  </si>
  <si>
    <t>85-7480-130-5</t>
  </si>
  <si>
    <t>Virgílio Maia</t>
  </si>
  <si>
    <t>Literatura brasileira, Poesia, Ilustrado</t>
  </si>
  <si>
    <t>Casa de Pensão</t>
  </si>
  <si>
    <t>978-85-7480-461-3</t>
  </si>
  <si>
    <t>Marcelo Bulhões, Aluísio de Azevedo</t>
  </si>
  <si>
    <t>Casa dos Seis Tostões, A</t>
  </si>
  <si>
    <t>978-85-7480-729-4</t>
  </si>
  <si>
    <t>Paul Collins</t>
  </si>
  <si>
    <t>Livros sobre livros</t>
  </si>
  <si>
    <t>Casas Importadoras de Santos e seus Agentes</t>
  </si>
  <si>
    <t>978-85-7480-710-2</t>
  </si>
  <si>
    <t>Carina Marcondes Ferreira Pedro</t>
  </si>
  <si>
    <t>História, Economia, Cultura</t>
  </si>
  <si>
    <t>Catecismo da Preservação de Monumentos</t>
  </si>
  <si>
    <t>978-85-7480-662-4</t>
  </si>
  <si>
    <t>Max Dvorák</t>
  </si>
  <si>
    <t>Arquitetura, Restauração</t>
  </si>
  <si>
    <t>Céus Derretidos</t>
  </si>
  <si>
    <t>85-85851-12-0</t>
  </si>
  <si>
    <t>Teixeira Coelho, Jean-Claude Bernardet</t>
  </si>
  <si>
    <t>Cem Menores Contos Brasileiros do Século, Os</t>
  </si>
  <si>
    <t>97885-7480-686-0</t>
  </si>
  <si>
    <t>Cem Menores Contos Brasileiros do Século, Os (5a. ed.)</t>
  </si>
  <si>
    <t>978-85-7480-799-7</t>
  </si>
  <si>
    <t>Contos, Humor, Literatura brasileira</t>
  </si>
  <si>
    <t>Cena Absurdo</t>
  </si>
  <si>
    <t>978-85-7480-734-8</t>
  </si>
  <si>
    <t>Pedro Marques</t>
  </si>
  <si>
    <t>Literatura, Poesia</t>
  </si>
  <si>
    <t>Cena Macaca</t>
  </si>
  <si>
    <t>978-85-7480-350-0</t>
  </si>
  <si>
    <t>Zé Pedro</t>
  </si>
  <si>
    <t>Cena Muda, A</t>
  </si>
  <si>
    <t>85-7480-017-1</t>
  </si>
  <si>
    <t>Miguel Angel Fernandez</t>
  </si>
  <si>
    <t>Cenas da Infância - Kartolas, Kalungas e Katiras</t>
  </si>
  <si>
    <t>978-85-7480-762-1</t>
  </si>
  <si>
    <t>Jonas Rosa</t>
  </si>
  <si>
    <t>Cenas em Jogo</t>
  </si>
  <si>
    <t>978-85-7480-805-5</t>
  </si>
  <si>
    <t>Renato Tardivo</t>
  </si>
  <si>
    <t>Cinema, Crítica literária, Teoria literária, Psicanálise e Psicologia</t>
  </si>
  <si>
    <t>Cera das Almas</t>
  </si>
  <si>
    <t>85-7480-247-6</t>
  </si>
  <si>
    <t>Choro de Homem</t>
  </si>
  <si>
    <t>85-7480-058-9</t>
  </si>
  <si>
    <t>Marcos Rodrigues</t>
  </si>
  <si>
    <t>Literatura brasileira, Contos, Ilustrado</t>
  </si>
  <si>
    <t>Cicatriz</t>
  </si>
  <si>
    <t>978-85-7480-746-1</t>
  </si>
  <si>
    <t>Eduardo Guimarães</t>
  </si>
  <si>
    <t>Ciclo das Chamas</t>
  </si>
  <si>
    <t>85-7480-292-1</t>
  </si>
  <si>
    <t>Antônio Lázaro de Almeida Prado</t>
  </si>
  <si>
    <t>Cidade de Atys</t>
  </si>
  <si>
    <t>85-85851-60-0</t>
  </si>
  <si>
    <t>Marcelo Novaes</t>
  </si>
  <si>
    <t>Cidade e as Serras, A</t>
  </si>
  <si>
    <t>978-85-7480-380-7</t>
  </si>
  <si>
    <t>Paulo Franchetti, Leila Guenther, Eça de Queirós</t>
  </si>
  <si>
    <t>Romance, Literatura portuguesa, Ilustrado</t>
  </si>
  <si>
    <t>Cidadela Ardente</t>
  </si>
  <si>
    <t>85-85851-48-1</t>
  </si>
  <si>
    <t>Thelma Guedes</t>
  </si>
  <si>
    <t>Ilustrado, Literatura brasileira, Contos</t>
  </si>
  <si>
    <t>Cinematografia</t>
  </si>
  <si>
    <t>978-85-7480-808-6</t>
  </si>
  <si>
    <t>Paulo Lopes Lourenço</t>
  </si>
  <si>
    <t>Ilustrado, Poesia</t>
  </si>
  <si>
    <t>Cirandas</t>
  </si>
  <si>
    <t>978-85-7480-758-4</t>
  </si>
  <si>
    <t>Bruno Palma</t>
  </si>
  <si>
    <t>Ilustrado, Poesia, Infantil</t>
  </si>
  <si>
    <t>Clarice Lispector - Uma Poética do Olhar</t>
  </si>
  <si>
    <t>85-85851-85-6</t>
  </si>
  <si>
    <t>Regina Pontieri</t>
  </si>
  <si>
    <t>Clepsidra</t>
  </si>
  <si>
    <t>978-85-7480-462-0</t>
  </si>
  <si>
    <t>Paulo Franchetti, Camilo Pessanha</t>
  </si>
  <si>
    <t>Poesia, Literatura portuguesa, Ilustrado</t>
  </si>
  <si>
    <t>Clichês Brasileiros</t>
  </si>
  <si>
    <t>978-85-7480-643-3</t>
  </si>
  <si>
    <t>Gustavo Piqueira</t>
  </si>
  <si>
    <t>Ilustrado, Design, Livros sobre livros, Ilustração e pintura, Tipografia, Artes gráficas</t>
  </si>
  <si>
    <t>Clusters</t>
  </si>
  <si>
    <t>978-85-7480-522-1</t>
  </si>
  <si>
    <t>Cocanha - Várias Faces de uma Utopia</t>
  </si>
  <si>
    <t>85-85851-32-5</t>
  </si>
  <si>
    <t>Hilário Franco Jr.</t>
  </si>
  <si>
    <t>Literatura medieval, Mitologia, História, Sociologia e Sociedade, Ilustrado, Cultura medieval</t>
  </si>
  <si>
    <t>Coisas do Diabo Contra</t>
  </si>
  <si>
    <t>978-85-7480-645-7</t>
  </si>
  <si>
    <t>Eromar Bomfim</t>
  </si>
  <si>
    <t>Ilustrado, Literatura brasileira, Romance</t>
  </si>
  <si>
    <t>Comédia e Seus Duplos, A: O Anfitrião de Plauto</t>
  </si>
  <si>
    <t>978-85-7480-763-8</t>
  </si>
  <si>
    <t>Rodrigo Tadeu Gonçalves</t>
  </si>
  <si>
    <t>Crítica literária, Literatura clássica, Teatro</t>
  </si>
  <si>
    <t>Comentário Literal sobre os Três Primeiros Capítulos do Gênesis</t>
  </si>
  <si>
    <t>85-7480-102-X</t>
  </si>
  <si>
    <t>Giovanni Jacopo Casanova</t>
  </si>
  <si>
    <t>Romance, Literatura estrangeira</t>
  </si>
  <si>
    <t>Comunicados Lacônicos</t>
  </si>
  <si>
    <t>978-85-7480-402-6</t>
  </si>
  <si>
    <t>Antonio Lizárraga</t>
  </si>
  <si>
    <t>Concerto Amazônico</t>
  </si>
  <si>
    <t>978-85-7480-348-7</t>
  </si>
  <si>
    <t>Álvaro Cardoso Gomes</t>
  </si>
  <si>
    <t>Condillac Lúcido e Translúcido</t>
  </si>
  <si>
    <t>978-85-7480-551-1</t>
  </si>
  <si>
    <t>Leon Kossovitch</t>
  </si>
  <si>
    <t>Filosofia</t>
  </si>
  <si>
    <t>Contos da Nova Cartilha - Primeiro Livro de Leitura</t>
  </si>
  <si>
    <t>978-85-7480-823-9</t>
  </si>
  <si>
    <t>Liev Tolstói</t>
  </si>
  <si>
    <t>Literatura estrangeira, Contos, Infantil, Ilustrado, Tradução</t>
  </si>
  <si>
    <t>Contos da Nova Cartilha - Segundo Livro de Leitura - Vol. 1</t>
  </si>
  <si>
    <t>978-85-7480-576-4</t>
  </si>
  <si>
    <t>Contos do Divã</t>
  </si>
  <si>
    <t>978-85-7480-373-9</t>
  </si>
  <si>
    <t>Sylvia Loeb</t>
  </si>
  <si>
    <t>Literatura brasileira, Contos, Psicanálise e Psicologia</t>
  </si>
  <si>
    <t>Contracomunicação</t>
  </si>
  <si>
    <t>85-7480-207-7</t>
  </si>
  <si>
    <t>Décio Pignatari</t>
  </si>
  <si>
    <t>Comunicação, Semiótica, Ilustrado</t>
  </si>
  <si>
    <t>Conversações Noturnas &amp; Outros Poemas, As</t>
  </si>
  <si>
    <t>978-85-7480-363-0</t>
  </si>
  <si>
    <t>José Laurenio de Melo</t>
  </si>
  <si>
    <t>Coração sem Alma</t>
  </si>
  <si>
    <t>978-85-7480-465-1</t>
  </si>
  <si>
    <t>Xavier de Monte Pinho</t>
  </si>
  <si>
    <t>Memória, Literatura brasileira, Romance</t>
  </si>
  <si>
    <t>Coração, Cabeça e Estômago</t>
  </si>
  <si>
    <t>978-85-7480-793-5</t>
  </si>
  <si>
    <t>Camilo Castelo Branco</t>
  </si>
  <si>
    <t>Ilustrado, Literatura portuguesa</t>
  </si>
  <si>
    <t>Coreografia do Desejo, A - Cem Anos de Ficção Brasileira</t>
  </si>
  <si>
    <t>85-7480-033-3</t>
  </si>
  <si>
    <t>Maria Angélica G. Lopes</t>
  </si>
  <si>
    <t>Cores de Rosa</t>
  </si>
  <si>
    <t>978-85-7480-527-6</t>
  </si>
  <si>
    <t>Adélia Bezerra de Meneses</t>
  </si>
  <si>
    <t>Ilustrado, Literatura brasileira, Crítica literária, Semiótica, Psicanálise e Psicologia</t>
  </si>
  <si>
    <t>Corredores para Abutres</t>
  </si>
  <si>
    <t>85-7480-175-5</t>
  </si>
  <si>
    <t>Regina Silveira</t>
  </si>
  <si>
    <t>Arte, Ilustração e pintura</t>
  </si>
  <si>
    <t>Corrupção (18 Contos)</t>
  </si>
  <si>
    <t>85-7480-141-0</t>
  </si>
  <si>
    <t>Rodrigo Penteado</t>
  </si>
  <si>
    <t>Cortiço, O</t>
  </si>
  <si>
    <t>978-85-7480-579-5</t>
  </si>
  <si>
    <t>Paulo Franchetti, Leila Guenther, Aluísio de Azevedo</t>
  </si>
  <si>
    <t>Cozinheiro Nacional: Melhores Receitas Brasileiras e Europeias</t>
  </si>
  <si>
    <t>978-85-7480-231-2</t>
  </si>
  <si>
    <t>Anônimo</t>
  </si>
  <si>
    <t>Gastronomia, Culinária, História, Ilustrado</t>
  </si>
  <si>
    <t>Crítica Dialética em Theodor Adorno</t>
  </si>
  <si>
    <t>978-85-7480-352-4</t>
  </si>
  <si>
    <t>Jorge de Almeida</t>
  </si>
  <si>
    <t>Música, Filosofia, Estética, Crítica musical</t>
  </si>
  <si>
    <t>Crítica e Criação - Um Estudo da Kreisleriana Op. 16 de Robert Schumann</t>
  </si>
  <si>
    <t>978-85-7480-354-8</t>
  </si>
  <si>
    <t>Mónica Vermes</t>
  </si>
  <si>
    <t>Crítica Literária Brasileira em Perspectiva, A</t>
  </si>
  <si>
    <t>978-85-7480-660-0</t>
  </si>
  <si>
    <t>Rogério Cordeiro, Andréa Sirihal Werkema, Claudia Campos Soares, Sérgio Alcides Pereira do Amaral</t>
  </si>
  <si>
    <t>Literatura brasileira, Crítica literária, História</t>
  </si>
  <si>
    <t>Criação e Conflito</t>
  </si>
  <si>
    <t>978-85-7480-499-6</t>
  </si>
  <si>
    <t>Celeste Ribeiro de Sousa</t>
  </si>
  <si>
    <t>Crônicas da Vida Boêmia</t>
  </si>
  <si>
    <t>85-85851-66-X</t>
  </si>
  <si>
    <t>Aluízio Falcão</t>
  </si>
  <si>
    <t>Crônicas Efêmeras</t>
  </si>
  <si>
    <t>85-86084-14-X</t>
  </si>
  <si>
    <t>João do Rio</t>
  </si>
  <si>
    <t>Memória, Literatura brasileira, Crônicas</t>
  </si>
  <si>
    <t>Cultura das Bordas - Edição. Comunicação. Leitura</t>
  </si>
  <si>
    <t>978-85-7480-510-8</t>
  </si>
  <si>
    <t>Jerusa Pires Ferreira</t>
  </si>
  <si>
    <t>Comunicação, Semiótica, Sociologia e Sociedade, Cultura</t>
  </si>
  <si>
    <t>Cultura Literária Medieval, A</t>
  </si>
  <si>
    <t>978-85-7480-340-1</t>
  </si>
  <si>
    <t>Segismundo Spina</t>
  </si>
  <si>
    <t>Idade média, Crítica literária, Literatura medieval, Cultura medieval</t>
  </si>
  <si>
    <t>Da Argila à Nuvem</t>
  </si>
  <si>
    <t>978-85-7480-831-4</t>
  </si>
  <si>
    <t>Yann Sordet</t>
  </si>
  <si>
    <t>Bibliofilia, Livros sobre livros, História, Artes gráficas</t>
  </si>
  <si>
    <t>Dança de Shiva, A</t>
  </si>
  <si>
    <t>978-85-7480-503-0</t>
  </si>
  <si>
    <t>Dante - O Poeta do Absoluto</t>
  </si>
  <si>
    <t>85-7480-009-0</t>
  </si>
  <si>
    <t>Biografia</t>
  </si>
  <si>
    <t>Daquela Estrela à Outra</t>
  </si>
  <si>
    <t>85-7480-158-5</t>
  </si>
  <si>
    <t>Giuseppe Ungaretti, Lúcia Wataghin, Haroldo de Campos</t>
  </si>
  <si>
    <t>Tradução, Poesia, Literatura estrangeira, Bilíngue</t>
  </si>
  <si>
    <t>De Olho na Morte e Antes</t>
  </si>
  <si>
    <t>978-85-7480-594-8</t>
  </si>
  <si>
    <t>Fernando Fortes</t>
  </si>
  <si>
    <t>De Orfeu e de Perséfone - Morte e Literatura</t>
  </si>
  <si>
    <t>978-85-7480-396-8</t>
  </si>
  <si>
    <t>Lélia Parreira Duarte</t>
  </si>
  <si>
    <t>De Voos e Ilhas - Literatura e Comunitarismos</t>
  </si>
  <si>
    <t>85-7480-168-2</t>
  </si>
  <si>
    <t>Benjamin Abdala Jr.</t>
  </si>
  <si>
    <t>Literatura brasileira, Crítica literária, Literatura portuguesa, Literatura africana</t>
  </si>
  <si>
    <t>Debaixo do Sol</t>
  </si>
  <si>
    <t>978-85-7480-524-5</t>
  </si>
  <si>
    <t>Eunice Arruda</t>
  </si>
  <si>
    <t>Descoberta do Frio, A</t>
  </si>
  <si>
    <t>978-85-7480-708-9</t>
  </si>
  <si>
    <t>Oswaldo de Camargo</t>
  </si>
  <si>
    <t>Desconhecer</t>
  </si>
  <si>
    <t>978-85-7480-724-9</t>
  </si>
  <si>
    <t>Ricardo Lima</t>
  </si>
  <si>
    <t>Desenho Mágico - Poesia e Política em Chico Buarque</t>
  </si>
  <si>
    <t>85-7480-001-5</t>
  </si>
  <si>
    <t>Música, Poesia, Política, Ilustrado</t>
  </si>
  <si>
    <t>Design como Ele É, O</t>
  </si>
  <si>
    <t>978-85-7480-338-8</t>
  </si>
  <si>
    <t>Chico Homem de Melo, Eliana Tróia</t>
  </si>
  <si>
    <t>Livros sobre livros, Design, Tipografia, Artes gráficas, Ilustrado</t>
  </si>
  <si>
    <t>Design da Escrita, O - Redigindo com Criatividade e Beleza, Inclusive Ficção</t>
  </si>
  <si>
    <t>978-85-7480-387-6</t>
  </si>
  <si>
    <t>Design, Comunicação, Literatura, Criação, Escrita</t>
  </si>
  <si>
    <t>Design do Livro, O</t>
  </si>
  <si>
    <t>85-7480-100-3</t>
  </si>
  <si>
    <t>Richard Hendel</t>
  </si>
  <si>
    <t>Design, Tipografia, Editoração, Livros sobre livros, Artes gráficas, Ilustrado</t>
  </si>
  <si>
    <t>Deste Lugar</t>
  </si>
  <si>
    <t>978-85-7480-595-5</t>
  </si>
  <si>
    <t>Paulo Franchetti</t>
  </si>
  <si>
    <t>Deuses Chutam Lata na Consolação, Os</t>
  </si>
  <si>
    <t>85-85851-21-X</t>
  </si>
  <si>
    <t>Gilson Rampazzo</t>
  </si>
  <si>
    <t>Devagar</t>
  </si>
  <si>
    <t>85-7480-318-9</t>
  </si>
  <si>
    <t>Diva Gomes</t>
  </si>
  <si>
    <t>Dez Mitos sobre os Judeus</t>
  </si>
  <si>
    <t>978-85-7480-693-8</t>
  </si>
  <si>
    <t>Maria Luiza Tucci Carneiro</t>
  </si>
  <si>
    <t>Mitologia, História, Judaísmo, Ilustrado</t>
  </si>
  <si>
    <t>Dez Mitos sobre os Judeus - 2a. ed.</t>
  </si>
  <si>
    <t>978-85-7480-843-7</t>
  </si>
  <si>
    <t>História, Ilustrado, Judaísmo, Mitologia</t>
  </si>
  <si>
    <t>Diana Caçadora &amp; Tango Fantasma</t>
  </si>
  <si>
    <t>85-7480-209-3</t>
  </si>
  <si>
    <t>Márcia Denser</t>
  </si>
  <si>
    <t>Dias Melhores... Pra Sempre!</t>
  </si>
  <si>
    <t>85-7480-314-6</t>
  </si>
  <si>
    <t>Cyro Leão, Luiz Chinan, Jadyr Pavão Jr.</t>
  </si>
  <si>
    <t>Dicionário Brasileiro de Insultos</t>
  </si>
  <si>
    <t>85-7480-078-3</t>
  </si>
  <si>
    <t>Altair J. Aranha</t>
  </si>
  <si>
    <t>Humor, Dicionário</t>
  </si>
  <si>
    <t>Diálogos Literários - Literatura, Comparativismo e Ensino</t>
  </si>
  <si>
    <t>978-85-7480-416-3</t>
  </si>
  <si>
    <t>Agnaldo Rodrigues da Silva</t>
  </si>
  <si>
    <t>Diálogos sobre a Tecnologia do Cinema Brasileiro</t>
  </si>
  <si>
    <t>978-85-7480-360-9</t>
  </si>
  <si>
    <t>Paulo B. C. Schettino</t>
  </si>
  <si>
    <t>Memória, Cinema, Entrevistas</t>
  </si>
  <si>
    <t>Diderot - O Espírito das "Luzes"</t>
  </si>
  <si>
    <t>85-7480-030-9</t>
  </si>
  <si>
    <t>Jacó Guinsburg</t>
  </si>
  <si>
    <t>Dissipatio H.G. - O Fim do Gênero Humano</t>
  </si>
  <si>
    <t>85-7480-049-X</t>
  </si>
  <si>
    <t>Guido Morselli</t>
  </si>
  <si>
    <t>Tradução, Romance, Literatura estrangeira</t>
  </si>
  <si>
    <t>Distopia</t>
  </si>
  <si>
    <t>978-85-7480-506-1</t>
  </si>
  <si>
    <t>Hélio Franchini Neto</t>
  </si>
  <si>
    <t>Divina Comédia</t>
  </si>
  <si>
    <t>978-85-7480-531-3</t>
  </si>
  <si>
    <t>Dante Alighieri, João Trentino Ziller</t>
  </si>
  <si>
    <t>Arte, Ilustração e pintura, Poesia, Literatura estrangeira, Bilíngue, Literatura clássica, Tradução</t>
  </si>
  <si>
    <t>Do Formalismo Estético Trovadoresco</t>
  </si>
  <si>
    <t>978-85-7480-442-2</t>
  </si>
  <si>
    <t>Idade média, Crítica literária, Literatura medieval, Estética, Cultura medieval</t>
  </si>
  <si>
    <t>Do Modernismo à Bossa Nova</t>
  </si>
  <si>
    <t>978-85-7480-449-1</t>
  </si>
  <si>
    <t>Jomard Muniz de Britto</t>
  </si>
  <si>
    <t>Arte, Música, Cinema, Cultura</t>
  </si>
  <si>
    <t>Do Socialismo Soviético ao Capitalismo Russo</t>
  </si>
  <si>
    <t>978-85-7480-794-2</t>
  </si>
  <si>
    <t>Lenina Pomeranz</t>
  </si>
  <si>
    <t>História, Política</t>
  </si>
  <si>
    <t>Dom Casmurro</t>
  </si>
  <si>
    <t>978-85-7480-399-9</t>
  </si>
  <si>
    <t>Leila Guenther, Paulo Franchetti, Machado de Assis</t>
  </si>
  <si>
    <t>Domínios de Natureza no Brasil, Os - Potencialidades Paisagísticas</t>
  </si>
  <si>
    <t>978-85-7480-596-2</t>
  </si>
  <si>
    <t>Drummond - Da Rosa do Povo à Rosa das Trevas</t>
  </si>
  <si>
    <t>85-7480-050-3</t>
  </si>
  <si>
    <t>Vagner Camilo</t>
  </si>
  <si>
    <t>Duplo Canto e Outros Poemas</t>
  </si>
  <si>
    <t>978-85-7480-547-4</t>
  </si>
  <si>
    <t>François Cheng</t>
  </si>
  <si>
    <t>Poesia, Literatura estrangeira, Bilíngue, Tradução</t>
  </si>
  <si>
    <t>E Fizerom Taes Maravilhas... - Histórias de Cavaleiros e Cavalarias</t>
  </si>
  <si>
    <t>978-85-7480-629-7</t>
  </si>
  <si>
    <t>Lênia Márcia Mongelli</t>
  </si>
  <si>
    <t>Crítica literária, Literatura medieval, História, Idade média, Cultura medieval</t>
  </si>
  <si>
    <t>Eça de Queirós / Julio Pomar</t>
  </si>
  <si>
    <t>85-85851-08-2</t>
  </si>
  <si>
    <t>Eça de Queirós, Julio Pomar</t>
  </si>
  <si>
    <t>Literatura portuguesa, Crônicas, Ilustrado</t>
  </si>
  <si>
    <t>Economia da Cultura, A</t>
  </si>
  <si>
    <t>978-85-7480-337-1</t>
  </si>
  <si>
    <t>Françoise Benhamou</t>
  </si>
  <si>
    <t>Tradução, Economia, Cultura</t>
  </si>
  <si>
    <t>Edgar Allan Poe - Um Homem em sua Sombra</t>
  </si>
  <si>
    <t>85-7480-072-4</t>
  </si>
  <si>
    <t>Ricardo Araújo</t>
  </si>
  <si>
    <t>Crítica literária, Literatura estrangeira, Biografia</t>
  </si>
  <si>
    <t>Edição e Revolução: Leituras Comunistas no Brasil e na França</t>
  </si>
  <si>
    <t>978-85-7480-661-7</t>
  </si>
  <si>
    <t>Marisa Midori Deaecto, Jean-Yves Mollier</t>
  </si>
  <si>
    <t>História, Livros sobre livros, Ilustrado</t>
  </si>
  <si>
    <t>Edifícios Comerciais - Felipe Bezerra</t>
  </si>
  <si>
    <t>85-7480-272-7</t>
  </si>
  <si>
    <t>Fernando Serapião</t>
  </si>
  <si>
    <t>Edifícios Escolares - Miguel Juliano</t>
  </si>
  <si>
    <t>85-7480-145-3</t>
  </si>
  <si>
    <t>Cristiane Corrêa</t>
  </si>
  <si>
    <t>Educação &amp; Psicologia - Cinquenta Anos de Profissão</t>
  </si>
  <si>
    <t>85-7480-250-6</t>
  </si>
  <si>
    <t>Geraldina Porto Witter</t>
  </si>
  <si>
    <t>Memória, Ilustrado</t>
  </si>
  <si>
    <t>Educação Sentimental em Proust</t>
  </si>
  <si>
    <t>85-7480-128-3</t>
  </si>
  <si>
    <t>Philippe Willemart</t>
  </si>
  <si>
    <t>Crítica literária</t>
  </si>
  <si>
    <t>Edusp: Um Projeto Editorial</t>
  </si>
  <si>
    <t>85-7480-089-9</t>
  </si>
  <si>
    <t>Marcello Rollemberg, Plinio Martins Filho</t>
  </si>
  <si>
    <t>Editoração, Ilustrado</t>
  </si>
  <si>
    <t>Égloga da Maçã</t>
  </si>
  <si>
    <t>978-85-7480-577-1</t>
  </si>
  <si>
    <t>Eis o Mundo de Fora</t>
  </si>
  <si>
    <t>978-85-7480-565-8</t>
  </si>
  <si>
    <t>Adrienne Myrtes</t>
  </si>
  <si>
    <t>Electra de Eurípides</t>
  </si>
  <si>
    <t>978-85-7480-712-6</t>
  </si>
  <si>
    <t>Trupersa - Trupe de Tradução de Teatro Antigo, Eurípides</t>
  </si>
  <si>
    <t>Tradução, Teatro, Bilíngue, Cultura grega, Literatura clássica</t>
  </si>
  <si>
    <t>Electra(s)</t>
  </si>
  <si>
    <t>978-85-7480-779-9</t>
  </si>
  <si>
    <t>Trajano Vieira</t>
  </si>
  <si>
    <t>Cultura grega, Teatro, Literatura clássica, Ilustrado</t>
  </si>
  <si>
    <t>Elementos de Semiótica Tensiva</t>
  </si>
  <si>
    <t>978-85-7480-572-6</t>
  </si>
  <si>
    <t>Ivã Carlos Lopes, Luiz Tatit, Claude Zilberberg</t>
  </si>
  <si>
    <t>Comunicação, Semiótica, Linguística</t>
  </si>
  <si>
    <t>Elos de Melodia e Letra - Análise Semiótica de Seis Canções</t>
  </si>
  <si>
    <t>978-85-7480-403-3</t>
  </si>
  <si>
    <t>Luiz Tatit, Ivã Carlos Lopes</t>
  </si>
  <si>
    <t>Música, Semiótica</t>
  </si>
  <si>
    <t>Em Louvor de Anti-Heróis</t>
  </si>
  <si>
    <t>85-7480-062-7</t>
  </si>
  <si>
    <t>Victor Brombert</t>
  </si>
  <si>
    <t>Em Nome do Corpo</t>
  </si>
  <si>
    <t>85-7480-295-6</t>
  </si>
  <si>
    <t>Iacopo Pontormo</t>
  </si>
  <si>
    <t>Arte, Memória, Bilíngue, Ilustrado, Tradução</t>
  </si>
  <si>
    <t>Encontros e Des-encontros</t>
  </si>
  <si>
    <t>85-7480-291-3</t>
  </si>
  <si>
    <t>Maria Teresa Hellmeister Fornaciari</t>
  </si>
  <si>
    <t>Encrenca</t>
  </si>
  <si>
    <t>85-7480-135-6</t>
  </si>
  <si>
    <t>Manoel Carlos Karam</t>
  </si>
  <si>
    <t>Eneida</t>
  </si>
  <si>
    <t>85-7480-104-6</t>
  </si>
  <si>
    <t>Poesia, Literatura estrangeira, Mitologia, Literatura clássica, Ilustrado, Odorico Mendes</t>
  </si>
  <si>
    <t>Ensaiando a Canção - Paulinho da Viola e Outros Escritos</t>
  </si>
  <si>
    <t>978-85-7480-537-5</t>
  </si>
  <si>
    <t>Eliete Eça Negreiros</t>
  </si>
  <si>
    <t>Ensino de Ciências e Matemática - Formação e Atuação de Professores</t>
  </si>
  <si>
    <t>978-85-7480-546-7</t>
  </si>
  <si>
    <t>Geraldina Porto Witter, Moacir Wuo</t>
  </si>
  <si>
    <t>Educação e Pedagogia</t>
  </si>
  <si>
    <t>Entreato Amoroso</t>
  </si>
  <si>
    <t>978-85-7480-378-4</t>
  </si>
  <si>
    <t>Aercio Consolin</t>
  </si>
  <si>
    <t>Entreatos</t>
  </si>
  <si>
    <t>978-85-7480-822-2</t>
  </si>
  <si>
    <t>Marcelo Castel Cid, Gustavo Piqueira</t>
  </si>
  <si>
    <t>Romance, Religião, Literatura brasileira</t>
  </si>
  <si>
    <t>Entrelivros</t>
  </si>
  <si>
    <t>85-85851-71-6</t>
  </si>
  <si>
    <t>Entretanto n° 1 - Revista de Literatura</t>
  </si>
  <si>
    <t>1980-8909</t>
  </si>
  <si>
    <t>Marcelino Freire, Delmo Montenegro, Fabiano Calixto, Micheliny Verunschk, Raimundo Carrero</t>
  </si>
  <si>
    <t>Crítica literária, Poesia, Contos, Crônicas, Literatura, Ilustrado</t>
  </si>
  <si>
    <t>Entrevistas de Domingo</t>
  </si>
  <si>
    <t>978-85-7480-369-2</t>
  </si>
  <si>
    <t>O Diário de Mogi</t>
  </si>
  <si>
    <t>Memória, Jornalismo</t>
  </si>
  <si>
    <t>Epigramas</t>
  </si>
  <si>
    <t>978-85-7480-752-2</t>
  </si>
  <si>
    <t>Marco Valério Marcial, Rodrigo Garcia Lopes</t>
  </si>
  <si>
    <t>Poesia, Tradução, Literatura clássica, Humor, Bilíngue</t>
  </si>
  <si>
    <t>Epigramas 2. ed.</t>
  </si>
  <si>
    <t>978-85-7480-840-6</t>
  </si>
  <si>
    <t>Marco Valério Marcial, Rodrigo Garcia Lopes, Gustavo Piqueira</t>
  </si>
  <si>
    <t>Bilíngue, Humor, Literatura clássica, Poesia, Tradução</t>
  </si>
  <si>
    <t>Era no Tempo do Rei - Atualidade das Memórias de um Sargento de Milícias</t>
  </si>
  <si>
    <t>978-85-7480-748-5</t>
  </si>
  <si>
    <t>Edu Teruki Otsuka</t>
  </si>
  <si>
    <t>Crítica literária, Literatura, Teoria literária</t>
  </si>
  <si>
    <t>EraOdito</t>
  </si>
  <si>
    <t>85-7480-094-5</t>
  </si>
  <si>
    <t>Humor, Literatura brasileira, Ilustrado</t>
  </si>
  <si>
    <t>Escola de Semiótica - A Experiência de Tártu-Moscou para o Estudo da Crítica</t>
  </si>
  <si>
    <t>85-7480-117-8</t>
  </si>
  <si>
    <t>Irene Machado</t>
  </si>
  <si>
    <t>Semiótica</t>
  </si>
  <si>
    <t>Escrita de Deus, A</t>
  </si>
  <si>
    <t>85-7480-282-4</t>
  </si>
  <si>
    <t>Wilson Roberto Theodoro Filho</t>
  </si>
  <si>
    <t>Escritas do Desejo - Crítica Literária e Psicanálise</t>
  </si>
  <si>
    <t>978-85-7480-570-2</t>
  </si>
  <si>
    <t>Cleusa Rios P. Passos, Yudith Rosenbaum</t>
  </si>
  <si>
    <t>Crítica literária, Psicanálise e Psicologia</t>
  </si>
  <si>
    <t>Escrito sobre Jade - Poesia Clássica Chinesa</t>
  </si>
  <si>
    <t>978-85-7480-438-5</t>
  </si>
  <si>
    <t>Haroldo de Campos</t>
  </si>
  <si>
    <t>Escritores, Gatos e Teologia</t>
  </si>
  <si>
    <t>978-85-7480-674-7</t>
  </si>
  <si>
    <t>Literatura brasileira, Crítica literária, Religião</t>
  </si>
  <si>
    <t>Escritura e Nomadismo</t>
  </si>
  <si>
    <t>85-7480-192-5</t>
  </si>
  <si>
    <t>Paul Zumthor</t>
  </si>
  <si>
    <t>Arte, Estética</t>
  </si>
  <si>
    <t>Esplendor do Barroco Luso-brasileiro</t>
  </si>
  <si>
    <t>978-85-7480-700-3</t>
  </si>
  <si>
    <t>Benedito Lima de Toledo</t>
  </si>
  <si>
    <t>Ilustrado, Arte, Arquitetura</t>
  </si>
  <si>
    <t>Espuma do Fogo, A</t>
  </si>
  <si>
    <t>85-7480-097-X</t>
  </si>
  <si>
    <t>Carlos Nejar</t>
  </si>
  <si>
    <t>Espumas Flutuantes</t>
  </si>
  <si>
    <t>85-85851-36-8</t>
  </si>
  <si>
    <t>José de Paula Ramos Jr., Castro Alves</t>
  </si>
  <si>
    <t>Estados da Crítica</t>
  </si>
  <si>
    <t>85-7480-322-7</t>
  </si>
  <si>
    <t>Alcides Cardoso dos Santos</t>
  </si>
  <si>
    <t>Estandartes das Tribos de Israel</t>
  </si>
  <si>
    <t>85-7480-065-1</t>
  </si>
  <si>
    <t>Virgílio Maia, Socorro Torquato</t>
  </si>
  <si>
    <t>Arte, Poesia, Ilustrado</t>
  </si>
  <si>
    <t>Estimar Canções</t>
  </si>
  <si>
    <t>978-85-74-80-737-9</t>
  </si>
  <si>
    <t>Luiz Tatit</t>
  </si>
  <si>
    <t>Arte, Música, Semiótica</t>
  </si>
  <si>
    <t>Estrelas Errantes - Memória do Teatro Ídiche no Brasil</t>
  </si>
  <si>
    <t>978-85-7480-648-8</t>
  </si>
  <si>
    <t>Nachman Falbel</t>
  </si>
  <si>
    <t>Ilustrado, Memória, História, Teatro</t>
  </si>
  <si>
    <t>Estudos Comparados - Teoria, Crítica e Metodologia</t>
  </si>
  <si>
    <t>978-85-7480-677-8</t>
  </si>
  <si>
    <t>Estudos de Literatura Brasileira e Portuguesa</t>
  </si>
  <si>
    <t>978-85-7480-353-1</t>
  </si>
  <si>
    <t>Literatura brasileira, Crítica literária, Literatura portuguesa</t>
  </si>
  <si>
    <t>Estudos sobre Vieira</t>
  </si>
  <si>
    <t>978-85-7480-544-3</t>
  </si>
  <si>
    <t>João Adolfo Hansen, Hélder Garmes, Adma Muhana</t>
  </si>
  <si>
    <t>Ética e Educação</t>
  </si>
  <si>
    <t>978-85-7480-597-9</t>
  </si>
  <si>
    <t>Nílson José Machado</t>
  </si>
  <si>
    <t>Educação e Pedagogia, Cidadania</t>
  </si>
  <si>
    <t>Euclides da Cunha: Uma Odisseia nos Trópicos</t>
  </si>
  <si>
    <t>978-85-7480-440-8</t>
  </si>
  <si>
    <t>Frederic Amory</t>
  </si>
  <si>
    <t>Crítica literária, Biografia, Ilustrado</t>
  </si>
  <si>
    <t>Eugênio Montale - Criatividade Poética e Psicanálise</t>
  </si>
  <si>
    <t>85-7480-084-8</t>
  </si>
  <si>
    <t>Marisa Pelella Mélega</t>
  </si>
  <si>
    <t>Crítica literária, Poesia, Literatura estrangeira, Psicanálise e Psicologia</t>
  </si>
  <si>
    <t>Eugênio Onêguin - Volume 1</t>
  </si>
  <si>
    <t>978-85-7480-825-3</t>
  </si>
  <si>
    <t>Aleksandr Púchkin, Elena Vássina, Alípio Correia de Franca Neto</t>
  </si>
  <si>
    <t>Bilíngue, Ilustrado, Romance, Literatura estrangeira, Tradução, Poesia</t>
  </si>
  <si>
    <t>Ex-Libris</t>
  </si>
  <si>
    <t>978-85-7480-274-9</t>
  </si>
  <si>
    <t>Editoração, História, Heráldica, Artes gráficas, Ilustrado</t>
  </si>
  <si>
    <t>Exílio - As Histórias da Grande Peste</t>
  </si>
  <si>
    <t>978-85-7480-364-7</t>
  </si>
  <si>
    <t>Samuel Reibscheid</t>
  </si>
  <si>
    <t>Extravio Marinho</t>
  </si>
  <si>
    <t>978-85-7480-500-9</t>
  </si>
  <si>
    <t>Simone Homem de Mello</t>
  </si>
  <si>
    <t>Fala D. João</t>
  </si>
  <si>
    <t>978-85-7480-807-9</t>
  </si>
  <si>
    <t>Hélio Cabral</t>
  </si>
  <si>
    <t>Poesia, Ilustrado, Arte</t>
  </si>
  <si>
    <t>Falo no Jardim - Priapeia Grega, Priapeia Latina</t>
  </si>
  <si>
    <t>85-7480-300-6</t>
  </si>
  <si>
    <t>João Ângelo Oliva Neto</t>
  </si>
  <si>
    <t>Poesia, Literatura estrangeira, Mitologia, Bilíngue, Literatura clássica, Ilustrado</t>
  </si>
  <si>
    <t>Farsa de Inês Pereira</t>
  </si>
  <si>
    <t>978-8-57-480681-5</t>
  </si>
  <si>
    <t>Carlos Cortez Minchillo, Izeti Fragata Torralvo, Gil Vicente</t>
  </si>
  <si>
    <t>Fascinação</t>
  </si>
  <si>
    <t>978-85-7480-821-5</t>
  </si>
  <si>
    <t>Flavio de Souza, Luci Collin</t>
  </si>
  <si>
    <t>Literatura, Ilustrado, Literatura brasileira, Romance</t>
  </si>
  <si>
    <t>Fábulas para o Ano 2000</t>
  </si>
  <si>
    <t>85-85851-61-9</t>
  </si>
  <si>
    <t>Gustavo Martins, Rodrigo Lacerda</t>
  </si>
  <si>
    <t>Literatura brasileira, Contos, Infantil, Ilustrado</t>
  </si>
  <si>
    <t>Feito Eu</t>
  </si>
  <si>
    <t>978-85-7480-342-5</t>
  </si>
  <si>
    <t>Fetichismos Visuais - Corpos Erópticos e Metrópole Comunicacional</t>
  </si>
  <si>
    <t>978-85-7480-719-5</t>
  </si>
  <si>
    <t>Massimo Canevacci</t>
  </si>
  <si>
    <t>Comunicação, Ilustrado</t>
  </si>
  <si>
    <t>Ficção da Escrita, A</t>
  </si>
  <si>
    <t>85-7480-228-X</t>
  </si>
  <si>
    <t>Cláudia Amigo Pino</t>
  </si>
  <si>
    <t>Crítica literária, Literatura, Criação</t>
  </si>
  <si>
    <t>Figurações do Oitocentos</t>
  </si>
  <si>
    <t>978-85-7480-339-5</t>
  </si>
  <si>
    <t>Paulo Motta Oliveira</t>
  </si>
  <si>
    <t>Crítica literária, História, Teatro, Cultura, Estética</t>
  </si>
  <si>
    <t>Figuras do Feminino na Canção de Chico Buarque</t>
  </si>
  <si>
    <t>85-7480-003-1</t>
  </si>
  <si>
    <t>Música, Poesia, Ilustrado</t>
  </si>
  <si>
    <t>Filho do Crucificado, O</t>
  </si>
  <si>
    <t>85-7480-077-5</t>
  </si>
  <si>
    <t>Nelson de Oliveira</t>
  </si>
  <si>
    <t>Filosofando com o Miró</t>
  </si>
  <si>
    <t>85-7480-004-X</t>
  </si>
  <si>
    <t>Eduardo Etzel</t>
  </si>
  <si>
    <t>Fluxo Silencioso das Máquinas, O</t>
  </si>
  <si>
    <t>85-7480-087-2</t>
  </si>
  <si>
    <t>Bruno Zeni</t>
  </si>
  <si>
    <t>Fogos de Artifício: Flaubert e a Escritura</t>
  </si>
  <si>
    <t>978-85-7480-454-5</t>
  </si>
  <si>
    <t>Verónica Galíndez-Jorge</t>
  </si>
  <si>
    <t>Fúria Azul - Antielegias</t>
  </si>
  <si>
    <t>978-85-7480-593-1</t>
  </si>
  <si>
    <t>Forma do Livro, A - Ensaios sobre Tipografia e Estética do Livro</t>
  </si>
  <si>
    <t>978-85-7480-361-6</t>
  </si>
  <si>
    <t>Jan Tschichold</t>
  </si>
  <si>
    <t>Fotografia &amp; História</t>
  </si>
  <si>
    <t>978-85-7480-683-9</t>
  </si>
  <si>
    <t>Boris Kossoy</t>
  </si>
  <si>
    <t>Memória, História, Fotografia, Ilustrado</t>
  </si>
  <si>
    <t>Fragmentos do Narciso e Outros Poemas</t>
  </si>
  <si>
    <t>978-85-7480-657-0</t>
  </si>
  <si>
    <t>Paul Valéry, Júlio Castañon Guimarães</t>
  </si>
  <si>
    <t>Fragmentos do Sol Chuvoso</t>
  </si>
  <si>
    <t>978-85-7480-501-6</t>
  </si>
  <si>
    <t>Lauro Henriques Jr.</t>
  </si>
  <si>
    <t>Franceses, Mais um Esforço se Quiserdes Ser Republicanos</t>
  </si>
  <si>
    <t>978-85-7480-536-8</t>
  </si>
  <si>
    <t>Marquês de Sade</t>
  </si>
  <si>
    <t>Literatura estrangeira, Política, Sociologia e Sociedade</t>
  </si>
  <si>
    <t>Franklin Távora e o seu Tempo</t>
  </si>
  <si>
    <t>85-85851-47-3</t>
  </si>
  <si>
    <t>Cláudio Aguiar</t>
  </si>
  <si>
    <t>Frei Galvão - Arquiteto</t>
  </si>
  <si>
    <t>978-85-7480-349-4</t>
  </si>
  <si>
    <t>Memória, Arquitetura, Patrimônio Histórico, Ilustrado</t>
  </si>
  <si>
    <t>Freud - A Conquista do Proibido</t>
  </si>
  <si>
    <t>85-7480-010-4</t>
  </si>
  <si>
    <t>Renato Mezan</t>
  </si>
  <si>
    <t>Fronteiras Culturais - Brasil, Uruguai, Argentina</t>
  </si>
  <si>
    <t>85-7480-122-4</t>
  </si>
  <si>
    <t>Maria Helena Martins</t>
  </si>
  <si>
    <t>Sociologia e Sociedade, Economia, Cultura</t>
  </si>
  <si>
    <t>Gérard de Nerval: A Escrita em Trânsito</t>
  </si>
  <si>
    <t>978-85-7480-456-9</t>
  </si>
  <si>
    <t>Marta Kawano</t>
  </si>
  <si>
    <t>Gérard de Nerval: Cinquenta Poemas</t>
  </si>
  <si>
    <t>978-85-7480-659-4</t>
  </si>
  <si>
    <t>Mauro Gama, Gérard de Nerval</t>
  </si>
  <si>
    <t>Geórgicas</t>
  </si>
  <si>
    <t>978-85-7480-838-3</t>
  </si>
  <si>
    <t>Virgílio, Paulo Sergio de Vasconcellos, Odorico Mendes</t>
  </si>
  <si>
    <t>Poesia, Bilíngue, Tradução, Odorico Mendes, Literatura clássica</t>
  </si>
  <si>
    <t>Gentíssima</t>
  </si>
  <si>
    <t>978-85-7480-344-9</t>
  </si>
  <si>
    <t>Maria Ignez Corrêa da Costa Barbosa</t>
  </si>
  <si>
    <t>Memória, Entrevistas</t>
  </si>
  <si>
    <t>Geometrias de Cosmos</t>
  </si>
  <si>
    <t>978-85-7480-828-4</t>
  </si>
  <si>
    <t>Rodrigo Suzuki Cintra</t>
  </si>
  <si>
    <t>Geomorfologia do Sítio Urbano de São Paulo</t>
  </si>
  <si>
    <t>978-85-7480-335-7</t>
  </si>
  <si>
    <t>Geografia, Urbanismo, Ilustrado</t>
  </si>
  <si>
    <t>Gil Vicente - O Velho da Horta, Auto da Barca do Inferno, Farsa de Inês Pereira (40a ed.)</t>
  </si>
  <si>
    <t>978-85-7480-784-3</t>
  </si>
  <si>
    <t>Teatro, Literatura portuguesa, Literatura medieval, Ilustrado, Idade média, Cultura medieval</t>
  </si>
  <si>
    <t>Girassol Voltado para a Terra</t>
  </si>
  <si>
    <t>978-85-7480-723-2</t>
  </si>
  <si>
    <t>Goethe e Hackert - Sobre a Pintura de Paisagem</t>
  </si>
  <si>
    <t>978-85-7480-262-6</t>
  </si>
  <si>
    <t>Claudia Valladão de Mattos</t>
  </si>
  <si>
    <t>Gramática Integral da Língua Portuguesa</t>
  </si>
  <si>
    <t>978-85-7480-787-4</t>
  </si>
  <si>
    <t>Comunicação, Escrita, Linguística</t>
  </si>
  <si>
    <t>Grito de Jorge Andrade, O - A Experiência de um Autor na Telenovela Brasileira dos Anos 1970</t>
  </si>
  <si>
    <t>978-85-7480-655-6</t>
  </si>
  <si>
    <t>Sabina Reggiani Anzuategui</t>
  </si>
  <si>
    <t>Cultura, Televisão</t>
  </si>
  <si>
    <t>Guarani, O</t>
  </si>
  <si>
    <t>978-85-7480-668-6</t>
  </si>
  <si>
    <t>Eduardo Vieira Martins, José de Alencar</t>
  </si>
  <si>
    <t>Guimarães Rosa - Fronteiras, Margens, Passagens</t>
  </si>
  <si>
    <t>85-7480-210-7</t>
  </si>
  <si>
    <t>Marli Fantini Scarpelli</t>
  </si>
  <si>
    <t>Gustavo Giovannoni - Textos Escolhidos</t>
  </si>
  <si>
    <t>978-85-7480-601-3</t>
  </si>
  <si>
    <t>Beatriz Mugayar Kühl</t>
  </si>
  <si>
    <t>Hannah Arendt &amp; Karl Marx - O Mundo do Trabalho</t>
  </si>
  <si>
    <t>978-85-7480-790-4</t>
  </si>
  <si>
    <t>Eugenia Sales Wagner</t>
  </si>
  <si>
    <t>Política, Sociologia e Sociedade, Economia</t>
  </si>
  <si>
    <t>Hannah Arendt - Ética e Política</t>
  </si>
  <si>
    <t>978-85-7480-705-8</t>
  </si>
  <si>
    <t>Política, Sociologia e Sociedade</t>
  </si>
  <si>
    <t>Hino Homérico a Apolo, O</t>
  </si>
  <si>
    <t>85-7480-091-0</t>
  </si>
  <si>
    <t>Luiz Alberto Machado Cabral</t>
  </si>
  <si>
    <t>Crítica literária, Poesia, Mitologia, Bilíngue, Ilustrado</t>
  </si>
  <si>
    <t>Hipóteses de Amor</t>
  </si>
  <si>
    <t>85-7480-085-6</t>
  </si>
  <si>
    <t>Annalisa Cima</t>
  </si>
  <si>
    <t>História da Língua Portuguesa</t>
  </si>
  <si>
    <t>978-85-7480-398-2</t>
  </si>
  <si>
    <t>-</t>
  </si>
  <si>
    <t>Paleografia, História, Literatura, Linguística</t>
  </si>
  <si>
    <t>História das Aventuras de Joseph Andrews e seu Amigo o Senhor Abraham Adams, A</t>
  </si>
  <si>
    <t>978-85-7480-532-0</t>
  </si>
  <si>
    <t>Henry Fielding</t>
  </si>
  <si>
    <t>Romance, Literatura estrangeira, Ilustrado, Tradução</t>
  </si>
  <si>
    <t>História do PT</t>
  </si>
  <si>
    <t>978-85-7480-789-8</t>
  </si>
  <si>
    <t>Ilustrado, Política, História, Sociologia e Sociedade</t>
  </si>
  <si>
    <t>Histórias de Banheiro</t>
  </si>
  <si>
    <t>978-85-7480-474-3</t>
  </si>
  <si>
    <t>Dirce de Assis Cavalcanti</t>
  </si>
  <si>
    <t>Histórias em Imagens e Versos - Wilhelm Busch</t>
  </si>
  <si>
    <t>978-85-7480-771-3</t>
  </si>
  <si>
    <t>Guilherme de Almeida, Wilhelm Busch, Simone Homem de Mello</t>
  </si>
  <si>
    <t>Tradução, Arte, Artes gráficas, Bilíngue, Humor, Ilustração e pintura, Ilustrado, Infantil</t>
  </si>
  <si>
    <t>Hong Kong &amp; Outros Poemas</t>
  </si>
  <si>
    <t>85-85851-92-9</t>
  </si>
  <si>
    <t>Antônio Moura</t>
  </si>
  <si>
    <t>Horizonte da Minha Pele, O</t>
  </si>
  <si>
    <t>978-85-7480-549-8</t>
  </si>
  <si>
    <t>Emilio Bejel</t>
  </si>
  <si>
    <t>Romance, Literatura estrangeira, Biografia</t>
  </si>
  <si>
    <t>Ícaro</t>
  </si>
  <si>
    <t>978-85-7480-334-0</t>
  </si>
  <si>
    <t>Gabriel Pedrosa</t>
  </si>
  <si>
    <t>Idade da Aurora, A</t>
  </si>
  <si>
    <t>85-7480-150-X</t>
  </si>
  <si>
    <t>Idade da Noite, A</t>
  </si>
  <si>
    <t>85-7480-120-8</t>
  </si>
  <si>
    <t>Idade Média no Cinema, A</t>
  </si>
  <si>
    <t>978-85-7480-421-7</t>
  </si>
  <si>
    <t>José Rivair Macedo, Lênia Márcia Mongelli</t>
  </si>
  <si>
    <t>História, Cinema, Idade média, Cultura medieval</t>
  </si>
  <si>
    <t>Idiotas &amp; Demagogos - Pequeno Manual de Instruções da Democracia</t>
  </si>
  <si>
    <t>85-7480-121-6</t>
  </si>
  <si>
    <t>Almyr Gajardoni</t>
  </si>
  <si>
    <t>Ilíada</t>
  </si>
  <si>
    <t>978-85-7480-393-7</t>
  </si>
  <si>
    <t>Odorico Mendes, Homero</t>
  </si>
  <si>
    <t>Poesia, Literatura estrangeira, Mitologia, Literatura clássica, Ilustrado, Tradução, Odorico Mendes</t>
  </si>
  <si>
    <t>Ilhas Brasil</t>
  </si>
  <si>
    <t>85-7480-124-0</t>
  </si>
  <si>
    <t>Carlos Vogt</t>
  </si>
  <si>
    <t>Ilustre Casa de Ramires, A</t>
  </si>
  <si>
    <t>978-85-7480-685-3</t>
  </si>
  <si>
    <t>Marise Hansen, Eça de Queirós</t>
  </si>
  <si>
    <t>Imagem Fria, A</t>
  </si>
  <si>
    <t>85-7480-149-6</t>
  </si>
  <si>
    <t>Tales Ab'Sáber</t>
  </si>
  <si>
    <t>Cinema, Cultura</t>
  </si>
  <si>
    <t>Imagens do Poder em Sêneca</t>
  </si>
  <si>
    <t>85-7480-310-3</t>
  </si>
  <si>
    <t>Marilena Vizentin</t>
  </si>
  <si>
    <t>Imigrantes Judeus do Oriente Médio - São Paulo e Rio de Janeiro</t>
  </si>
  <si>
    <t>85-7480-162-3</t>
  </si>
  <si>
    <t>Rachel Mizrahi</t>
  </si>
  <si>
    <t>História, Judaísmo, Ilustrado</t>
  </si>
  <si>
    <t>Imigrantes, Mascates e Doutores</t>
  </si>
  <si>
    <t>85-7480-107-0</t>
  </si>
  <si>
    <t>Meir Kucinski</t>
  </si>
  <si>
    <t>Literatura brasileira, Contos, Judaísmo, Tradução</t>
  </si>
  <si>
    <t>Imprensa Confiscada pelo DEOPS - 1924-1954, A</t>
  </si>
  <si>
    <t>85-7480-152-6</t>
  </si>
  <si>
    <t>Maria Luiza Tucci Carneiro, Boris Kossoy</t>
  </si>
  <si>
    <t>Livros sobre livros, Política, Memória, História, Censura, Jornalismo, Ilustrado</t>
  </si>
  <si>
    <t>Índia - Além do Olhar</t>
  </si>
  <si>
    <t>978-85-7480-739-3</t>
  </si>
  <si>
    <t>Marleine Paula Marcondes e Ferreira de Toledo</t>
  </si>
  <si>
    <t>Memória, Religião</t>
  </si>
  <si>
    <t>Índios na Constituição, Os</t>
  </si>
  <si>
    <t>978-85-7480-827-7</t>
  </si>
  <si>
    <t>Camila Loureiro Dias, Artionka Capiberibe</t>
  </si>
  <si>
    <t>Direito, Cidadania, História, Ilustrado, Sociologia e Sociedade, Política, Jornalismo, Ecologia</t>
  </si>
  <si>
    <t>Informação. Linguagem. Comunicação</t>
  </si>
  <si>
    <t>978-85-7480-647-1</t>
  </si>
  <si>
    <t>Iniciação Boêmia &amp; Textos Correlatos</t>
  </si>
  <si>
    <t>978-85-7480-505-4</t>
  </si>
  <si>
    <t>Nuno Fidelino de Figueiredo, Fidelino de Figueiredo</t>
  </si>
  <si>
    <t>Memória, Crítica literária, História</t>
  </si>
  <si>
    <t>Inocência</t>
  </si>
  <si>
    <t>978-85-7480-832-1</t>
  </si>
  <si>
    <t>José de Paula Ramos Jr., Visconde de Taunay, Jefferson Cano</t>
  </si>
  <si>
    <t>Insólita Metrópole: São Paulo nas Crônicas de Paulo Bomfim</t>
  </si>
  <si>
    <t>978-85-7480-636-5</t>
  </si>
  <si>
    <t>Ana Luiza Martins</t>
  </si>
  <si>
    <t>Literatura brasileira, Crônicas, História</t>
  </si>
  <si>
    <t>Insubmissão e Outros Escritos, A</t>
  </si>
  <si>
    <t>978-85-7480-534-4</t>
  </si>
  <si>
    <t>Literatura estrangeira, Política, Sociologia e Sociedade, Tradução</t>
  </si>
  <si>
    <t>Intelecto em Ibn Sina (Avicena), O</t>
  </si>
  <si>
    <t>978-85-7480-382-1</t>
  </si>
  <si>
    <t>Miguel Attie Filho</t>
  </si>
  <si>
    <t>Filosofia, Cultura árabe</t>
  </si>
  <si>
    <t>Interior Via Satélite</t>
  </si>
  <si>
    <t>978-85-7480-470-5</t>
  </si>
  <si>
    <t>Marcos Siscar</t>
  </si>
  <si>
    <t>Interpretações: Crítica Literária e Psicanálise</t>
  </si>
  <si>
    <t>978-85-7480-670-9</t>
  </si>
  <si>
    <t>Intervalo Semântico, O</t>
  </si>
  <si>
    <t>978-85-7480-253-4</t>
  </si>
  <si>
    <t>Semântica, Argumentação, Linguística</t>
  </si>
  <si>
    <t>Intransitivos, Os</t>
  </si>
  <si>
    <t>85-7480-146-1</t>
  </si>
  <si>
    <t>Cacá Moreira de Souza</t>
  </si>
  <si>
    <t>Introdução ao Estudo de Fernando Pessoa</t>
  </si>
  <si>
    <t>978-85-7480-753-9</t>
  </si>
  <si>
    <t>Fernando Cabral Martins</t>
  </si>
  <si>
    <t>Crítica literária, História, Literatura portuguesa, Poesia</t>
  </si>
  <si>
    <t>Inula Niúla</t>
  </si>
  <si>
    <t>978-85-7480-444-6</t>
  </si>
  <si>
    <t>Iracema - Lenda do Ceará</t>
  </si>
  <si>
    <t>85-7480-324-3</t>
  </si>
  <si>
    <t>Leila Guenther, Paulo Franchetti, José de Alencar</t>
  </si>
  <si>
    <t>Irrecusável Busca de Sentido, A</t>
  </si>
  <si>
    <t>85-7480-258-1</t>
  </si>
  <si>
    <t>Scarlett Marton</t>
  </si>
  <si>
    <t>Filosofia, Biografia, Memória</t>
  </si>
  <si>
    <t>Jacques Derrida - Entreatos de Leitura e Literatura-</t>
  </si>
  <si>
    <t>978-85-7480-663-1</t>
  </si>
  <si>
    <t>Roberto Said, Luiz Fernando Ferreira Sá</t>
  </si>
  <si>
    <t>Crítica literária, Literatura estrangeira, Filosofia</t>
  </si>
  <si>
    <t>Jogo de Palavras</t>
  </si>
  <si>
    <t>978-85-7480-783-6</t>
  </si>
  <si>
    <t>Jogo de Ronda</t>
  </si>
  <si>
    <t>85-7480-026-0</t>
  </si>
  <si>
    <t>Orlando Arruda</t>
  </si>
  <si>
    <t>Jornada e a Clausura, A</t>
  </si>
  <si>
    <t>85-7480-110-0</t>
  </si>
  <si>
    <t>Raquel de Almeida Prado</t>
  </si>
  <si>
    <t>Joyce Era Louco?</t>
  </si>
  <si>
    <t>978-85-7480-764-5</t>
  </si>
  <si>
    <t>Donaldo Schüler</t>
  </si>
  <si>
    <t>João Guimarães Rosa e a Saudade</t>
  </si>
  <si>
    <t>85-7480-129-1</t>
  </si>
  <si>
    <t>Susana Lages</t>
  </si>
  <si>
    <t>Judeus e Judaísmo na Obra de Lasar Segall</t>
  </si>
  <si>
    <t>85-7480-259-X</t>
  </si>
  <si>
    <t>Maria Luiza Tucci Carneiro, Celso Lafer</t>
  </si>
  <si>
    <t>Arte, Ilustração e pintura, Sociologia e Sociedade, Judaísmo</t>
  </si>
  <si>
    <t>Kafka/Foucault, sem Medos</t>
  </si>
  <si>
    <t>85-7480-243-3</t>
  </si>
  <si>
    <t>Edson Passetti</t>
  </si>
  <si>
    <t>Crítica literária, Psicanálise e Psicologia, Filosofia</t>
  </si>
  <si>
    <t>Kalevala - Poema Primeiro</t>
  </si>
  <si>
    <t>978-85-7480-714-0</t>
  </si>
  <si>
    <t>Elias Lönnrot</t>
  </si>
  <si>
    <t>Tradução, Mitologia, Poesia, Literatura estrangeira, Bilíngue</t>
  </si>
  <si>
    <t>Konstantinos Kaváfis - 60 Poemas</t>
  </si>
  <si>
    <t>978-85-7480-780-5</t>
  </si>
  <si>
    <t>Trajano Vieira, Konstantinos Kaváfis</t>
  </si>
  <si>
    <t>L'azur Blasé ou Ensaio do Fracasso sobre o Humor</t>
  </si>
  <si>
    <t>978-85-7480-738-6</t>
  </si>
  <si>
    <t>Guilherme Gontijo Flores</t>
  </si>
  <si>
    <t>Lacraus</t>
  </si>
  <si>
    <t>85-7480-204-2</t>
  </si>
  <si>
    <t>Miguel Jorge</t>
  </si>
  <si>
    <t>Laetitia, sp</t>
  </si>
  <si>
    <t>978-85-7480-545-0</t>
  </si>
  <si>
    <t>Lei n. 12.343 de 2 de Dezembro de 2010</t>
  </si>
  <si>
    <t>978-85-7480-652-5</t>
  </si>
  <si>
    <t>Política, Economia, Cultura</t>
  </si>
  <si>
    <t>Leitor Segundo G.H., O - Uma Análise do Romance A Paixão Segundo G.H. de Clarice Lispector</t>
  </si>
  <si>
    <t>85-7480-257-3</t>
  </si>
  <si>
    <t>Emília Amaral</t>
  </si>
  <si>
    <t>Leituras Desarquivadas</t>
  </si>
  <si>
    <t>978-85-7480-371-5</t>
  </si>
  <si>
    <t>Leituras Imediatas</t>
  </si>
  <si>
    <t>978-85-7480-834-5</t>
  </si>
  <si>
    <t>Comunicação, Cordel, Crítica literária, Ilustrado, Literatura brasileira</t>
  </si>
  <si>
    <t>Leituras Indispensáveis</t>
  </si>
  <si>
    <t>978-85-7480-413-2</t>
  </si>
  <si>
    <t>Ecologia, Sociologia e Sociedade, Educação e Pedagogia, Cidadania</t>
  </si>
  <si>
    <t>Leituras Indispensáveis 2</t>
  </si>
  <si>
    <t>978-85-7480-473-6</t>
  </si>
  <si>
    <t>Educação e Pedagogia, Ecologia, Sociologia e Sociedade, Cidadania</t>
  </si>
  <si>
    <t>Lembranças de Esquecer</t>
  </si>
  <si>
    <t>85-85851-42-2</t>
  </si>
  <si>
    <t>Camilo Guimarães</t>
  </si>
  <si>
    <t>Leniza &amp; Elis</t>
  </si>
  <si>
    <t>85-7480-092-9</t>
  </si>
  <si>
    <t>Ariovaldo José Vidal, Joaquim Alves de Aguiar</t>
  </si>
  <si>
    <t>Crítica literária, Biografia</t>
  </si>
  <si>
    <t>Leopardo dos Olhos de Fogo</t>
  </si>
  <si>
    <t>85-85851-69-4</t>
  </si>
  <si>
    <t>Carlos Eugênio Marcondes de Moura</t>
  </si>
  <si>
    <t>Ilustrado, Sociologia e Sociedade, Religião, Cultura</t>
  </si>
  <si>
    <t>Letras e Memória - Uma Breve História da Escrita</t>
  </si>
  <si>
    <t>978-85-7480-414-9</t>
  </si>
  <si>
    <t>Adovaldo Fernandes Sampaio</t>
  </si>
  <si>
    <t>Livros sobre livros, Memória, História, Linguística, Escrita, Ilustrado</t>
  </si>
  <si>
    <t>Leão, o Africano</t>
  </si>
  <si>
    <t>978-85-7480-759-1</t>
  </si>
  <si>
    <t>Murilo Sebe Bon Meihy</t>
  </si>
  <si>
    <t>Cultura árabe, Cultura islâmica, História, Ilustrado</t>
  </si>
  <si>
    <t>Lições de Taxidermia</t>
  </si>
  <si>
    <t>978-85-7480-445-3</t>
  </si>
  <si>
    <t>Fernando Antônio Dusi Rocha</t>
  </si>
  <si>
    <t>Lições do Acaso</t>
  </si>
  <si>
    <t>978-85-7480-468-2</t>
  </si>
  <si>
    <t>Luis Carlos de Menezes</t>
  </si>
  <si>
    <t>Lição Aproveitada, A - Modernismo e Cinema em Mário de Andrade</t>
  </si>
  <si>
    <t>978-85-7480-556-6</t>
  </si>
  <si>
    <t>João Manuel dos Santos Cunha</t>
  </si>
  <si>
    <t>Arte, Crítica literária, Cinema</t>
  </si>
  <si>
    <t>Liberalismo e Natureza - A Propriedade em John Locke</t>
  </si>
  <si>
    <t>978-85-7480-476-7</t>
  </si>
  <si>
    <t>Economia, Filosofia, Direito</t>
  </si>
  <si>
    <t>Linguística Cognitiva - Uma Visão Geral e Aplicada</t>
  </si>
  <si>
    <t>978-85-7480-526-9</t>
  </si>
  <si>
    <t>Comunicação, Semiótica, Linguística, Cognição</t>
  </si>
  <si>
    <t>Lira dos Vinte Anos</t>
  </si>
  <si>
    <t>978-85-7480-675-4</t>
  </si>
  <si>
    <t>Álvares de Azevedo, José Emílio Major Neto</t>
  </si>
  <si>
    <t>Literatulogia</t>
  </si>
  <si>
    <t>85-85851-55-4</t>
  </si>
  <si>
    <t>Janilto Andrade</t>
  </si>
  <si>
    <t>Literatura Comparada e Relações Comunitárias, Hoje</t>
  </si>
  <si>
    <t>978-85-7480-627-3</t>
  </si>
  <si>
    <t>Política, Literatura</t>
  </si>
  <si>
    <t>Literatura e Memória Política - Angola. Brasil. Moçambique. Portugal</t>
  </si>
  <si>
    <t>978-85-7480-680-8</t>
  </si>
  <si>
    <t>Benjamin Abdala Jr., Rejane Vecchia Rocha e Silva</t>
  </si>
  <si>
    <t>Crítica literária, Literatura portuguesa, Política</t>
  </si>
  <si>
    <t>Literatura Grega: Irradiações</t>
  </si>
  <si>
    <t>978-85-7480-800-0</t>
  </si>
  <si>
    <t>História, Cultura grega, Literatura clássica, Filosofia</t>
  </si>
  <si>
    <t>Literatura Portuguesa, A: Visões e Revisões</t>
  </si>
  <si>
    <t>978-85-7480-409-5</t>
  </si>
  <si>
    <t>Annie Gisele Fernandes, Francisco Maciel Silveira</t>
  </si>
  <si>
    <t>Literatura, História e Política (3a. ed.)</t>
  </si>
  <si>
    <t>978-85-7480-769-0</t>
  </si>
  <si>
    <t>Crítica literária, História, Literatura, Política</t>
  </si>
  <si>
    <t>Livro - Revista do NELE</t>
  </si>
  <si>
    <t>2179-801X</t>
  </si>
  <si>
    <t>NELE - Núcleo de Estudos do Livro e da Edição/USP</t>
  </si>
  <si>
    <t>Editoração, Livros sobre livros, Bibliofilia, Artes gráficas</t>
  </si>
  <si>
    <t>Livro 7/8 - revista do NELE</t>
  </si>
  <si>
    <t>2179-801x</t>
  </si>
  <si>
    <t>Artes gráficas, Bibliofilia, Editoração, Ilustrado, Livros sobre livros</t>
  </si>
  <si>
    <t>Livro e Liberdade</t>
  </si>
  <si>
    <t>85-7480-178-X</t>
  </si>
  <si>
    <t>Luciano Canfora</t>
  </si>
  <si>
    <t>Editoração, Livros sobre livros, Cultura</t>
  </si>
  <si>
    <t>Livro n. 6 - Revista do NELE</t>
  </si>
  <si>
    <t>Artes gráficas, Editoração, Ilustrado, Livrarias, Livros sobre livros</t>
  </si>
  <si>
    <t>Livro n.3 - Revista do NELE</t>
  </si>
  <si>
    <t>Livro n.4 - Revista do NELE</t>
  </si>
  <si>
    <t>Livro n.5 - Revista do NELE</t>
  </si>
  <si>
    <t>977-21-7980-100-9</t>
  </si>
  <si>
    <t>Artes gráficas, Bibliofilia, Editoração, Livros sobre livros</t>
  </si>
  <si>
    <t>Livro no Jornal, O</t>
  </si>
  <si>
    <t>85-7480-082-1</t>
  </si>
  <si>
    <t>Isabel Travancas</t>
  </si>
  <si>
    <t>Editoração, Jornalismo, Livros sobre livros, Ilustrado</t>
  </si>
  <si>
    <t>Livro,</t>
  </si>
  <si>
    <t>978-85-7480-600-6</t>
  </si>
  <si>
    <t>Michel Melot</t>
  </si>
  <si>
    <t>Editoração, Livros sobre livros</t>
  </si>
  <si>
    <t>Livros e Leituras na Espanha do Século de Ouro</t>
  </si>
  <si>
    <t>978-85-7480-694-5</t>
  </si>
  <si>
    <t>Antonio Castillo Gómez</t>
  </si>
  <si>
    <t>Editoração, História, Livros sobre livros</t>
  </si>
  <si>
    <t>Livros e Subversão - Seis Estudos</t>
  </si>
  <si>
    <t>978-85-7480-743-0</t>
  </si>
  <si>
    <t>Sandra Reimão</t>
  </si>
  <si>
    <t>Livros sobre livros, História, Comunicação, Política</t>
  </si>
  <si>
    <t>Livros Proibidos, Ideias Malditas</t>
  </si>
  <si>
    <t>85-7480-071-6</t>
  </si>
  <si>
    <t>Política, Ilustrado, História, Censura, Livros sobre livros</t>
  </si>
  <si>
    <t>Livros, Editoras &amp; Projetos</t>
  </si>
  <si>
    <t>978-85-7480-356-2</t>
  </si>
  <si>
    <t>Jerusa Pires Ferreira, Jacó Guinsburg, Plinio Martins Filho, Maria Otilia Bocchini</t>
  </si>
  <si>
    <t>Livros sobre livros, Editoração</t>
  </si>
  <si>
    <t>Lodo</t>
  </si>
  <si>
    <t>978-85-7480-436-1</t>
  </si>
  <si>
    <t>Luis Dolhnikoff</t>
  </si>
  <si>
    <t>Lâmina do Tempo</t>
  </si>
  <si>
    <t>85-7480-113-5</t>
  </si>
  <si>
    <t>Moacyr Godoy Moreira</t>
  </si>
  <si>
    <t>Lâmpada da Memória, A</t>
  </si>
  <si>
    <t>978-85-7480-633-4</t>
  </si>
  <si>
    <t>John Ruskin</t>
  </si>
  <si>
    <t>Luci Collin - Antologia Poética (1984-2018)</t>
  </si>
  <si>
    <t>978-85-7480-796-6</t>
  </si>
  <si>
    <t>Luci Collin</t>
  </si>
  <si>
    <t>Lugar, Tempo, Olhar - Arte Brasileira na França Românica</t>
  </si>
  <si>
    <t>978-85-7480-439-2</t>
  </si>
  <si>
    <t>Anne Louyot</t>
  </si>
  <si>
    <t>Arte, Ilustração e pintura, Arquitetura, Bilíngue</t>
  </si>
  <si>
    <t>Lusíadas, Os - Episódios</t>
  </si>
  <si>
    <t>978-85-7480-802-4</t>
  </si>
  <si>
    <t>Luís de Camões, Ivan Teixeira</t>
  </si>
  <si>
    <t>Machado e Rosa - Leituras Críticas</t>
  </si>
  <si>
    <t>978-85-7480-508-5</t>
  </si>
  <si>
    <t>Macunaíma</t>
  </si>
  <si>
    <t>978-85-7480-750-8</t>
  </si>
  <si>
    <t>Mário de Andrade</t>
  </si>
  <si>
    <t>Arte, Ilustrado, Literatura brasileira, Artes gráficas, Romance, Literatura</t>
  </si>
  <si>
    <t>Maias, Os</t>
  </si>
  <si>
    <t>85-7480-044-9</t>
  </si>
  <si>
    <t>Eça de Queirós</t>
  </si>
  <si>
    <t>Romance, Literatura portuguesa</t>
  </si>
  <si>
    <t>Malavoglia, Os</t>
  </si>
  <si>
    <t>85-7480-057-0</t>
  </si>
  <si>
    <t>Giovanni Verga</t>
  </si>
  <si>
    <t>Males do Tabaco e Outras Peças em um Ato, Os</t>
  </si>
  <si>
    <t>85-7480-042-2</t>
  </si>
  <si>
    <t>Anton Tchékhov</t>
  </si>
  <si>
    <t>Literatura estrangeira, Teatro, Tradução</t>
  </si>
  <si>
    <t>Males do Tabaco, Os (3a. ed.)</t>
  </si>
  <si>
    <t>978-85-7480-842-0</t>
  </si>
  <si>
    <t>Humor, Literatura clássica, Literatura estrangeira, Teatro, Tradução</t>
  </si>
  <si>
    <t>Malhas da Cultura 1, As</t>
  </si>
  <si>
    <t>978-85-7480-650-1</t>
  </si>
  <si>
    <t>José Guilherme Pereira Leite</t>
  </si>
  <si>
    <t>Malhas da Cultura 2, As</t>
  </si>
  <si>
    <t>978-85-7480-651-8</t>
  </si>
  <si>
    <t>Manuais de Desenho da Escrita, Os</t>
  </si>
  <si>
    <t>978-85-7480-518-4</t>
  </si>
  <si>
    <t>Maria Helena Werneck Bomeny</t>
  </si>
  <si>
    <t>Livros sobre livros, Design, Tipografia, Ilustrado</t>
  </si>
  <si>
    <t>Manual de Versificação Românica Medieval</t>
  </si>
  <si>
    <t>85-7480-159-3</t>
  </si>
  <si>
    <t>Idade média, Crítica literária, Poesia, Literatura medieval</t>
  </si>
  <si>
    <t>Manual do Estilo Desconfiado</t>
  </si>
  <si>
    <t>978-85-7480-774-4</t>
  </si>
  <si>
    <t>Fernando Paixão</t>
  </si>
  <si>
    <t>Teoria literária, Literatura brasileira, Crítica literária, Escrita</t>
  </si>
  <si>
    <t>Manuel Bandeira e a Música - com Três Poemas Visitados</t>
  </si>
  <si>
    <t>978-85-7480-386-9</t>
  </si>
  <si>
    <t>Música, Literatura brasileira, Crítica literária</t>
  </si>
  <si>
    <t>Marca do Leviatã, A - Linguagem e Poder em Hobbes</t>
  </si>
  <si>
    <t>85-7480-116-X</t>
  </si>
  <si>
    <t>Política, Filosofia</t>
  </si>
  <si>
    <t>Mariannita Luzzati</t>
  </si>
  <si>
    <t>978-85-7480-447-7</t>
  </si>
  <si>
    <t>Gabriel Pérez Barreiro</t>
  </si>
  <si>
    <t>Marx, Zola e a Prosa Realista</t>
  </si>
  <si>
    <t>978-85-7480-453-8</t>
  </si>
  <si>
    <t>Salete de Almeida Cara</t>
  </si>
  <si>
    <t>Crítica literária, Literatura estrangeira, Sociologia e Sociedade</t>
  </si>
  <si>
    <t>MASSAO OHNO, Editor</t>
  </si>
  <si>
    <t>978-85-7480-839-0</t>
  </si>
  <si>
    <t>Massao Ohno, Jose Armando Pereira da Silva</t>
  </si>
  <si>
    <t>Design, História, Editoração, Biografia, Ilustrado, Livros sobre livros, Artes gráficas</t>
  </si>
  <si>
    <t>Matéria Lítica: Drummond, Cabral, Neruda e Paz</t>
  </si>
  <si>
    <t>978-85-7480-726-3</t>
  </si>
  <si>
    <t>Mario Higa</t>
  </si>
  <si>
    <t>Poesia, Literatura, Crítica literária</t>
  </si>
  <si>
    <t>Matinas &amp; Bagatelas</t>
  </si>
  <si>
    <t>85-7480-144-5</t>
  </si>
  <si>
    <t>Maria do Carmo Campos</t>
  </si>
  <si>
    <t>Matrizes Impressas do Oral: Conto Russo no Sertão</t>
  </si>
  <si>
    <t>978-85-7480-676-1</t>
  </si>
  <si>
    <t>Ilustrado, Livros sobre livros, Teoria literária, História, Literatura, Cordel</t>
  </si>
  <si>
    <t>Matzá com Moussaká - Histórias de Judeus e Gregos</t>
  </si>
  <si>
    <t>978-85-7480-351-7</t>
  </si>
  <si>
    <t>Táki Athanássios Cordás</t>
  </si>
  <si>
    <t>Memória, História, Judaísmo, Cultura grega, Ilustrado</t>
  </si>
  <si>
    <t>Máquina do Mundo Repensada, A</t>
  </si>
  <si>
    <t>85-7480-016-3</t>
  </si>
  <si>
    <t>Máquina Peluda, A</t>
  </si>
  <si>
    <t>85-85851-34-1</t>
  </si>
  <si>
    <t>Mário, Otávio - Cartas de Mário de Andrade a Otávio Dias Leite</t>
  </si>
  <si>
    <t>85-7060-464-5</t>
  </si>
  <si>
    <t>Marcos Antonio de Moraes</t>
  </si>
  <si>
    <t>Memória, Cultura</t>
  </si>
  <si>
    <t>Medeia</t>
  </si>
  <si>
    <t>978-85-7480-658-7</t>
  </si>
  <si>
    <t>Literatura clássica, Teatro, Bilíngue, Cultura grega, Tradução</t>
  </si>
  <si>
    <t>Medicina de Os Lusíadas, A</t>
  </si>
  <si>
    <t>85-7480-203-4</t>
  </si>
  <si>
    <t>Crítica literária, Medicina e Saúde, Literatura portuguesa</t>
  </si>
  <si>
    <t>Meio Mundo</t>
  </si>
  <si>
    <t>978-85-7480-376-0</t>
  </si>
  <si>
    <t>Álvaro Faleiros</t>
  </si>
  <si>
    <t>Melancolias, Mercadorias: Dorival Caymmi, Chico Buarque, o Pregão de Rua e a Canção Popular-Comercial no Brasil</t>
  </si>
  <si>
    <t>978-85-7480-502-3</t>
  </si>
  <si>
    <t>Walter Garcia</t>
  </si>
  <si>
    <t>Melodrama - O Gênero e sua Permanência</t>
  </si>
  <si>
    <t>85-7480-029-5</t>
  </si>
  <si>
    <t>Ivete Huppes</t>
  </si>
  <si>
    <t>Literatura estrangeira, Teatro</t>
  </si>
  <si>
    <t>Memória Futura</t>
  </si>
  <si>
    <t>978-85-7480-519-1</t>
  </si>
  <si>
    <t>Memórias Biográficas de Pintores Extraordinários</t>
  </si>
  <si>
    <t>85-7480-041-4</t>
  </si>
  <si>
    <t>William Beckford</t>
  </si>
  <si>
    <t>Arte, Memória</t>
  </si>
  <si>
    <t>Memórias de um Sargento de Milícias</t>
  </si>
  <si>
    <t>978-85-7480-728-7</t>
  </si>
  <si>
    <t>Mamede Mustafa Jarouche, Manuel Antônio de Almeida</t>
  </si>
  <si>
    <t>Memórias de uma Avó</t>
  </si>
  <si>
    <t>85-85851-75-9</t>
  </si>
  <si>
    <t>Vavy Pacheco Borges</t>
  </si>
  <si>
    <t>Memória, Álbum interativo</t>
  </si>
  <si>
    <t>Memórias Póstumas de Brás Cubas</t>
  </si>
  <si>
    <t>978-85-7480-598-6</t>
  </si>
  <si>
    <t>Antonio Medina Rodrigues, Machado de Assis</t>
  </si>
  <si>
    <t>Memorial de Mogi das Cruzes</t>
  </si>
  <si>
    <t>85-7480-101-1</t>
  </si>
  <si>
    <t>José Sebastião Witter</t>
  </si>
  <si>
    <t>Memorial de um Herege</t>
  </si>
  <si>
    <t>85-7480-018-X</t>
  </si>
  <si>
    <t>Mensagem</t>
  </si>
  <si>
    <t>978-85-7480-702-7</t>
  </si>
  <si>
    <t>António Apolinário Lourenço, Fernando Pessoa</t>
  </si>
  <si>
    <t>Mercadorias e Futuro</t>
  </si>
  <si>
    <t>978-85-7480-395-1</t>
  </si>
  <si>
    <t>José Paes de Lira (Lirovsky)</t>
  </si>
  <si>
    <t>Meu Fausto (Esboços)</t>
  </si>
  <si>
    <t>978-85-7480-542-9</t>
  </si>
  <si>
    <t>Paul Valéry</t>
  </si>
  <si>
    <t>Michelângelo - Cinquenta Poemas</t>
  </si>
  <si>
    <t>978-85-7480-271-8</t>
  </si>
  <si>
    <t>Mauro Gama, Michelângelo</t>
  </si>
  <si>
    <t>Milton Hatoum - Itinerário para um Certo Relato</t>
  </si>
  <si>
    <t>85-7480-315-4</t>
  </si>
  <si>
    <t>Mistério do Leão Rampante, O</t>
  </si>
  <si>
    <t>85-7480-302-2</t>
  </si>
  <si>
    <t>Rodrigo Lacerda</t>
  </si>
  <si>
    <t>Humor, Literatura brasileira, Romance, Ilustrado</t>
  </si>
  <si>
    <t>Mistérios do Dicionário</t>
  </si>
  <si>
    <t>85-7480-252-2</t>
  </si>
  <si>
    <t>Mito e Poética na Literatura Contemporânea - Um Estudo sobre José Saramago</t>
  </si>
  <si>
    <t>85-7480-321-9</t>
  </si>
  <si>
    <t>Vera Bastazin</t>
  </si>
  <si>
    <t>Modernização pelo Avesso - Impasses da Representação Literária em Os Contos de Belazarte, de Mário de Andrade</t>
  </si>
  <si>
    <t>978-85-7480-697-6</t>
  </si>
  <si>
    <t>Wilson José Flores Jr.</t>
  </si>
  <si>
    <t>Literatura brasileira, Crítica literária, Estudos Literários</t>
  </si>
  <si>
    <t>Moeda da Arte, A - A Dinâmica dos Campos Artístico e Econômico no Patrocínio</t>
  </si>
  <si>
    <t>978-85-7480-653-2</t>
  </si>
  <si>
    <t>Eduardo Fragoaz</t>
  </si>
  <si>
    <t>Morte aos Papagaios</t>
  </si>
  <si>
    <t>85-7480-265-4</t>
  </si>
  <si>
    <t>Literatura brasileira, Design, Crônicas, Ilustrado</t>
  </si>
  <si>
    <t>Música do Parnaso</t>
  </si>
  <si>
    <t>85-7480-312-X</t>
  </si>
  <si>
    <t>Manuel Botelho de Oliveira, Ivan Teixeira</t>
  </si>
  <si>
    <t>Crítica literária, Poesia, Literatura portuguesa, Fac-símile</t>
  </si>
  <si>
    <t>Muita Sorte &amp; Pouco Juízo</t>
  </si>
  <si>
    <t>85-7480-106-2</t>
  </si>
  <si>
    <t>José Roberto de Alencar</t>
  </si>
  <si>
    <t>Memória, Jornalismo, Ilustrado</t>
  </si>
  <si>
    <t>Mulher no Escuro, A</t>
  </si>
  <si>
    <t>978-85-7480-326-5</t>
  </si>
  <si>
    <t>Cláudia Vasconcellos</t>
  </si>
  <si>
    <t>Literatura brasileira, Contos, Teatro</t>
  </si>
  <si>
    <t>Mulheres de Passagem</t>
  </si>
  <si>
    <t>978-85-7480-733-1</t>
  </si>
  <si>
    <t>M. A. Amaral Rezende</t>
  </si>
  <si>
    <t>Contos, Literatura</t>
  </si>
  <si>
    <t>Na Conquista do Brasil</t>
  </si>
  <si>
    <t>85-7480-053-8</t>
  </si>
  <si>
    <t>Na Madrugada das Formas Poéticas</t>
  </si>
  <si>
    <t>85-7480-054-6</t>
  </si>
  <si>
    <t>Na Pureza do Sacrilégio</t>
  </si>
  <si>
    <t>978-85-7480-776-8</t>
  </si>
  <si>
    <t>Carlos Cardoso</t>
  </si>
  <si>
    <t>Na Senda das Noites: Os Quatro Talismãs de Charles Nodier e Les mille et une nuits</t>
  </si>
  <si>
    <t>978-85-7480-472-9</t>
  </si>
  <si>
    <t>Christiane Damien</t>
  </si>
  <si>
    <t>Crítica literária, Literatura estrangeira, Cultura árabe</t>
  </si>
  <si>
    <t>Nações Literárias</t>
  </si>
  <si>
    <t>978-85-7480-504-7</t>
  </si>
  <si>
    <t>Wander Melo Miranda</t>
  </si>
  <si>
    <t>Narciso em Sacrifício - A Poética de Mário de Sá-Carneiro</t>
  </si>
  <si>
    <t>85-7480-191-7</t>
  </si>
  <si>
    <t>Nas Águas do Mesmo Rio</t>
  </si>
  <si>
    <t>85-7480-311-1</t>
  </si>
  <si>
    <t>Giselda Leirner</t>
  </si>
  <si>
    <t>Nas Tramas da Ficção - História, Literatura e Leitura</t>
  </si>
  <si>
    <t>978-85-7480-408-8</t>
  </si>
  <si>
    <t>Clóvis Gruner, Cláudio DeNipoti</t>
  </si>
  <si>
    <t>Nebulosa, A</t>
  </si>
  <si>
    <t>978-85-7480-782-9</t>
  </si>
  <si>
    <t>Joaquim Manuel de Macedo</t>
  </si>
  <si>
    <t>Poesia, Literatura brasileira, Ilustrado</t>
  </si>
  <si>
    <t>Neguinho</t>
  </si>
  <si>
    <t>978-85-7480-433-0</t>
  </si>
  <si>
    <t>Guga Stroeter</t>
  </si>
  <si>
    <t>Nós e as Palavras</t>
  </si>
  <si>
    <t>978-85-7480-812-3</t>
  </si>
  <si>
    <t>Crítica literária, Teoria literária, Literatura</t>
  </si>
  <si>
    <t>No Fim das Terras</t>
  </si>
  <si>
    <t>85-7480-260-3</t>
  </si>
  <si>
    <t>No Rastro de Afrodite - Plantas Afrodisíacas e Culinária</t>
  </si>
  <si>
    <t>85-7480-232-8</t>
  </si>
  <si>
    <t>Gil Felippe</t>
  </si>
  <si>
    <t>Ilustrado, Gastronomia, Culinária, Botânica</t>
  </si>
  <si>
    <t>Noel Rosa - O Humor na Canção</t>
  </si>
  <si>
    <t>978-85-7480-580-1</t>
  </si>
  <si>
    <t>Mayra Pinto</t>
  </si>
  <si>
    <t>Nome do Cuidado, O</t>
  </si>
  <si>
    <t>978-85-7480-452-1</t>
  </si>
  <si>
    <t>Leo Lama, Paulo Hersch Rosenbaum</t>
  </si>
  <si>
    <t>Medicina e Saúde, Cinema, Ilustrado</t>
  </si>
  <si>
    <t>Normas Gerais para os Trabalhos de Grau</t>
  </si>
  <si>
    <t>85-7480-108-9</t>
  </si>
  <si>
    <t>Comunicação, Escrita, Produção acadêmica</t>
  </si>
  <si>
    <t>Notícia Histórica da Vida e das Obras de José Haydn</t>
  </si>
  <si>
    <t>85-7480-180-1</t>
  </si>
  <si>
    <t>J. Le Breton</t>
  </si>
  <si>
    <t>Tradução, Música, Memória</t>
  </si>
  <si>
    <t>Novas Tecnologias - EGC Arquitetura</t>
  </si>
  <si>
    <t>85-7480-220-4</t>
  </si>
  <si>
    <t>Renato Schroeder</t>
  </si>
  <si>
    <t>Nove Degraus para o Esquecimento</t>
  </si>
  <si>
    <t>978-85-7480-761-4</t>
  </si>
  <si>
    <t>Aguinaldo Gonçalves</t>
  </si>
  <si>
    <t>Novelas, Espelhos e um Pouco de Choro</t>
  </si>
  <si>
    <t>85-7480-052-X</t>
  </si>
  <si>
    <t>Noviço, O</t>
  </si>
  <si>
    <t>978-85-7480-707-2</t>
  </si>
  <si>
    <t>José de Paula Ramos Jr., Martins Pena</t>
  </si>
  <si>
    <t>Literatura brasileira, Teatro, Ilustrado</t>
  </si>
  <si>
    <t>Novos Poemas</t>
  </si>
  <si>
    <t>978-85-7480-747-8</t>
  </si>
  <si>
    <t>Poesia, Literatura</t>
  </si>
  <si>
    <t>O Azul e o Mar</t>
  </si>
  <si>
    <t>978-85-7480-824-6</t>
  </si>
  <si>
    <t>Paul Valéry, Eduardo de Campos Valadares</t>
  </si>
  <si>
    <t>Bilíngue, Literatura estrangeira, Poesia, Tradução</t>
  </si>
  <si>
    <t>O Hóspede</t>
  </si>
  <si>
    <t>978-85-7480-798-0</t>
  </si>
  <si>
    <t>Contos, Literatura brasileira</t>
  </si>
  <si>
    <t>O Língua</t>
  </si>
  <si>
    <t>978-85-7480-818-5</t>
  </si>
  <si>
    <t>Romance, Literatura</t>
  </si>
  <si>
    <t>O Pai - 6a edição</t>
  </si>
  <si>
    <t>978-85-7480-826-0</t>
  </si>
  <si>
    <t>Memória, Ilustrado, História, Biografia</t>
  </si>
  <si>
    <t>O Que Aconteceu, Aconteceu</t>
  </si>
  <si>
    <t>85-7480-023-6</t>
  </si>
  <si>
    <t>O Que É Comunicação Poética</t>
  </si>
  <si>
    <t>978-85-7480-561-0</t>
  </si>
  <si>
    <t>Comunicação, Poesia, Ilustrado</t>
  </si>
  <si>
    <t>O Que É Um Livro?</t>
  </si>
  <si>
    <t>978-85-7480-830-7</t>
  </si>
  <si>
    <t>João Adolfo Hansen</t>
  </si>
  <si>
    <t>Livros sobre livros, História, Editoração, Bibliofilia</t>
  </si>
  <si>
    <t>O Um</t>
  </si>
  <si>
    <t>85-85851-41-4</t>
  </si>
  <si>
    <t>Bruno Verner</t>
  </si>
  <si>
    <t>Octávio Brandão e as Matrizes Intelectuais do Marxismo no Brasil</t>
  </si>
  <si>
    <t>978-85-7480-816-1</t>
  </si>
  <si>
    <t>Felipe Castilho de Lacerda</t>
  </si>
  <si>
    <t>Ilustrado, História, Sociologia e Sociedade, Política</t>
  </si>
  <si>
    <t>Olga Savary - Erotismo e Paixão</t>
  </si>
  <si>
    <t>978-85-7480-424-8</t>
  </si>
  <si>
    <t>Literatura brasileira, Crítica literária, Poesia</t>
  </si>
  <si>
    <t>Olhares Desatentos</t>
  </si>
  <si>
    <t>978-85-7480-347-0</t>
  </si>
  <si>
    <t>Sérgio Sesiki</t>
  </si>
  <si>
    <t>Literatura brasileira, Poesia, Contos, Crônicas, Cultura, Ilustrado</t>
  </si>
  <si>
    <t>Olhares Plausíveis</t>
  </si>
  <si>
    <t>978-85-7480-435-4</t>
  </si>
  <si>
    <t>Gregório Bacic</t>
  </si>
  <si>
    <t>Olho Imóvel Pela Força da Harmonia, O</t>
  </si>
  <si>
    <t>978-85-7480-270-1</t>
  </si>
  <si>
    <t>William Wordsworth</t>
  </si>
  <si>
    <t>Olho Vesgo, O</t>
  </si>
  <si>
    <t>85-7480-080-5</t>
  </si>
  <si>
    <t>Tiago Mussi</t>
  </si>
  <si>
    <t>Orestes</t>
  </si>
  <si>
    <t>978-85-7480-766-9</t>
  </si>
  <si>
    <t>Eurípides, Trupersa - Trupe de Tradução de Teatro Antigo</t>
  </si>
  <si>
    <t>Tradução, Cultura grega, Teatro, Literatura clássica, Bilíngue</t>
  </si>
  <si>
    <t>Orlando Furioso - Tomo I</t>
  </si>
  <si>
    <t>978-85-7480-529-0</t>
  </si>
  <si>
    <t>Ludovico Ariosto</t>
  </si>
  <si>
    <t>Cultura medieval, Idade média, Poesia, Bilíngue, Literatura clássica, Ilustrado, Tradução</t>
  </si>
  <si>
    <t>Otelo Brasileiro de Machado de Assis, O</t>
  </si>
  <si>
    <t>85-7480-093-7</t>
  </si>
  <si>
    <t>Helen Caldwell</t>
  </si>
  <si>
    <t>Tradução, Literatura brasileira, Crítica literária</t>
  </si>
  <si>
    <t>Outra Guerra do Fim do Mundo, A</t>
  </si>
  <si>
    <t>978-85-7480-667-9</t>
  </si>
  <si>
    <t>Osvaldo Coggiola</t>
  </si>
  <si>
    <t>Política, História, Sociologia e Sociedade, Ilustrado</t>
  </si>
  <si>
    <t>Outra Língua</t>
  </si>
  <si>
    <t>978-85-7480-374-6</t>
  </si>
  <si>
    <t>Henryk Siewierski</t>
  </si>
  <si>
    <t>Outro Lado do Vento, O</t>
  </si>
  <si>
    <t>978-85-7480-528-3</t>
  </si>
  <si>
    <t>Wassily Chuck</t>
  </si>
  <si>
    <t>Ouvir o Som</t>
  </si>
  <si>
    <t>85-7480-268-9</t>
  </si>
  <si>
    <t>Paulo Zuben</t>
  </si>
  <si>
    <t>Música</t>
  </si>
  <si>
    <t>País em Branco</t>
  </si>
  <si>
    <t>978-85-7480-375-3</t>
  </si>
  <si>
    <t>Ricardo Rizzo</t>
  </si>
  <si>
    <t>Pagu - Literatura e Revolução</t>
  </si>
  <si>
    <t>85-7480-169-0</t>
  </si>
  <si>
    <t>Literatura brasileira, Crítica literária, Biografia</t>
  </si>
  <si>
    <t>Pai de Max Bauer e Outros Contos, O</t>
  </si>
  <si>
    <t>978-85-7480-568-9</t>
  </si>
  <si>
    <t>Palavra e Rosto</t>
  </si>
  <si>
    <t>978-85-7480-450-7</t>
  </si>
  <si>
    <t>Palavra e Sombra - Ensaios de Crítica</t>
  </si>
  <si>
    <t>978-85-7480-467-5</t>
  </si>
  <si>
    <t>Arthur Nestrovski</t>
  </si>
  <si>
    <t>Literatura brasileira, Crítica literária, Literatura estrangeira</t>
  </si>
  <si>
    <t>Palmeirim de Inglaterra</t>
  </si>
  <si>
    <t>978-85-7480-735-5</t>
  </si>
  <si>
    <t>Francisco de Moraes, Lênia Márcia Mongelli</t>
  </si>
  <si>
    <t>Ilustrado, Romance, Literatura, Idade média, Cultura medieval, Literatura medieval, Literatura portuguesa</t>
  </si>
  <si>
    <t>Papel-Jornal - Artigos de Jornalismo Cultural</t>
  </si>
  <si>
    <t>85-7480-025-2</t>
  </si>
  <si>
    <t>Marcello Rollemberg</t>
  </si>
  <si>
    <t>Jornalismo, Cultura</t>
  </si>
  <si>
    <t>Paradeiro</t>
  </si>
  <si>
    <t>978-85-7480-819-2</t>
  </si>
  <si>
    <t>Literatura, Romance</t>
  </si>
  <si>
    <t>Paratextos Editoriais</t>
  </si>
  <si>
    <t>978-85-7480-458-3</t>
  </si>
  <si>
    <t>Gérard Genette</t>
  </si>
  <si>
    <t>Périplos</t>
  </si>
  <si>
    <t>85-7480-277-8</t>
  </si>
  <si>
    <t>Parsona</t>
  </si>
  <si>
    <t>978-85-7480-757-7</t>
  </si>
  <si>
    <t>Adriano Scandolara</t>
  </si>
  <si>
    <t>Parte da Tarde, A</t>
  </si>
  <si>
    <t>85-7480-306-5</t>
  </si>
  <si>
    <t>Pas de Politique Mariô! Mario Pedrosa e a Política</t>
  </si>
  <si>
    <t>978-85-7480-768-3</t>
  </si>
  <si>
    <t>Dainis Karepovs</t>
  </si>
  <si>
    <t>História, Política, Ilustrado</t>
  </si>
  <si>
    <t>Passos da Semiótica Tensiva</t>
  </si>
  <si>
    <t>978-85-7480-844-4</t>
  </si>
  <si>
    <t>Semiótica, Linguística, Comunicação</t>
  </si>
  <si>
    <t>Pastorinhas de Pirenópolis-GO, As</t>
  </si>
  <si>
    <t>978-85-7480-672-3</t>
  </si>
  <si>
    <t>Lênia Márcia Mongelli, Neide Rodrigues Gomes</t>
  </si>
  <si>
    <t>Ilustrado, História, Religião, Teatro, Cultura</t>
  </si>
  <si>
    <t>Pétala de Lamparina</t>
  </si>
  <si>
    <t>978-85-7480-525-2</t>
  </si>
  <si>
    <t>Paulinho da Viola e o Elogio do Amor</t>
  </si>
  <si>
    <t>978-85-7480-745-4</t>
  </si>
  <si>
    <t>Crítica musical, Música</t>
  </si>
  <si>
    <t>Pedras Pensadas</t>
  </si>
  <si>
    <t>85-7480-143-7</t>
  </si>
  <si>
    <t>Adolfo Montejo Navas</t>
  </si>
  <si>
    <t>Poesia, Literatura estrangeira, Bilíngue, Aforismos</t>
  </si>
  <si>
    <t>Pedro Nava e a Construção do Texto</t>
  </si>
  <si>
    <t>85-7480-202-6</t>
  </si>
  <si>
    <t>Edina Panichi, Miguel Luiz Contani</t>
  </si>
  <si>
    <t>Pequeno Guia Histórico das Livrarias Brasileiras</t>
  </si>
  <si>
    <t>978-85-7480-420-0</t>
  </si>
  <si>
    <t>Livros sobre livros, Memória, Cultura, Livrarias, Ilustrado</t>
  </si>
  <si>
    <t>Pequeno Livro do Cerrado, O</t>
  </si>
  <si>
    <t>85-7480-186-0</t>
  </si>
  <si>
    <t>Pequeno Pomo ou a História da Música do Pós-Modernismo, O</t>
  </si>
  <si>
    <t>85-85851-46-5</t>
  </si>
  <si>
    <t>Boudewijn Buckinx</t>
  </si>
  <si>
    <t>Percursos pela África e por Macau</t>
  </si>
  <si>
    <t>85-7480-276-X</t>
  </si>
  <si>
    <t>Benilde Justo Caniato</t>
  </si>
  <si>
    <t>Perseu, Medusa &amp; Camille Claudel - Sobre a Experiência de Captura Estética</t>
  </si>
  <si>
    <t>978-85-7480-423-1</t>
  </si>
  <si>
    <t>Ada Morgenstern</t>
  </si>
  <si>
    <t>Philobiblon ou O Amigo do Livro</t>
  </si>
  <si>
    <t>978-85-7480-368-5</t>
  </si>
  <si>
    <t>Idade média, Cultura medieval, Livros sobre livros, Bilíngue, Bibliofilia</t>
  </si>
  <si>
    <t>Pincelagens &amp; Debuxos / Debuxos &amp; Pincelagens</t>
  </si>
  <si>
    <t>85-7480-266-2</t>
  </si>
  <si>
    <t>Pintura como Modelo para uma Filosofia da Expressão</t>
  </si>
  <si>
    <t>978-85-7480-806-2</t>
  </si>
  <si>
    <t>Ana Westphal</t>
  </si>
  <si>
    <t>Filosofia, Arte</t>
  </si>
  <si>
    <t>Poema dos Lunáticos, O</t>
  </si>
  <si>
    <t>85-7480-246-8</t>
  </si>
  <si>
    <t>Ermanno Cavazzoni</t>
  </si>
  <si>
    <t>Romance, Literatura estrangeira, Tradução</t>
  </si>
  <si>
    <t>Poema, O: Leitores e Leituras</t>
  </si>
  <si>
    <t>85-7480-028-7</t>
  </si>
  <si>
    <t>Andrea Saad Hossne, Ivone Daré Rabello, Viviana Bosi, Cláudia Arruda Campos</t>
  </si>
  <si>
    <t>Poemas Reunidos</t>
  </si>
  <si>
    <t>978-85-7480-509-2</t>
  </si>
  <si>
    <t>Mario Higa, Cesário Verde</t>
  </si>
  <si>
    <t>Poesia, Literatura portuguesa</t>
  </si>
  <si>
    <t>Poesia como Pintura, A - A Ekphrasis em Albano Martins</t>
  </si>
  <si>
    <t>978-85-7480-699-0</t>
  </si>
  <si>
    <t>Arte, Crítica literária, Poesia, Literatura portuguesa, Estudos Literários</t>
  </si>
  <si>
    <t>Poesia É Criação: Uma Antologia</t>
  </si>
  <si>
    <t>978-85-7480-716-4</t>
  </si>
  <si>
    <t>José de Almada Negreiros</t>
  </si>
  <si>
    <t>Ilustrado, Poesia, Literatura estrangeira, Teoria literária, Literatura portuguesa, Teatro</t>
  </si>
  <si>
    <t>Poesia Pois É Poesia</t>
  </si>
  <si>
    <t>85-7480-119-4</t>
  </si>
  <si>
    <t>Literatura brasileira, Poesia, Poesia concreta, Ilustrado</t>
  </si>
  <si>
    <t>Poesia Vista</t>
  </si>
  <si>
    <t>85-7480-290-5</t>
  </si>
  <si>
    <t>Joan Brossa</t>
  </si>
  <si>
    <t>Poesias</t>
  </si>
  <si>
    <t>978-85-7480-400-2</t>
  </si>
  <si>
    <t>Poetas Românticos, Críticos e Outros Loucos</t>
  </si>
  <si>
    <t>85-7480-189-5</t>
  </si>
  <si>
    <t>Charles Rosen</t>
  </si>
  <si>
    <t>Tradução, Crítica literária, Literatura</t>
  </si>
  <si>
    <t>Política Cultural e Economia da Cultura</t>
  </si>
  <si>
    <t>978-85-7480-630-3</t>
  </si>
  <si>
    <t>José Carlos Durand</t>
  </si>
  <si>
    <t>Pontuação Circense</t>
  </si>
  <si>
    <t>85-7480-035-X</t>
  </si>
  <si>
    <t>Ésio Macedo</t>
  </si>
  <si>
    <t>Por Minha Letra e Sinal - Documentos do Ouro do Século XVII</t>
  </si>
  <si>
    <t>85-7480-303-0</t>
  </si>
  <si>
    <t>Heitor Megale, Sílvio de Almeida Toledo Neto</t>
  </si>
  <si>
    <t>Idade média, Paleografia, História, Livros sobre livros, Linguística</t>
  </si>
  <si>
    <t>Por uma Nova Política - Uma Campanha na SBPC</t>
  </si>
  <si>
    <t>85-7480-196-8</t>
  </si>
  <si>
    <t>Porta-retratos</t>
  </si>
  <si>
    <t>978-85-7480-725-6</t>
  </si>
  <si>
    <t>Marise Hansen</t>
  </si>
  <si>
    <t>Portanto... Pepetela</t>
  </si>
  <si>
    <t>978-85-7480-457-6</t>
  </si>
  <si>
    <t>Rita Chaves, Tania Macêdo</t>
  </si>
  <si>
    <t>Portas do Sonho, As</t>
  </si>
  <si>
    <t>85-7480-096-1</t>
  </si>
  <si>
    <t>Mitologia, Psicanálise e Psicologia, Cultura, Ilustrado</t>
  </si>
  <si>
    <t>Portos Flutuantes - Trânsitos Ibero-afro-americanos</t>
  </si>
  <si>
    <t>85-7480-245-X</t>
  </si>
  <si>
    <t>Benjamin Abdala Jr., Marli Fantini Scarpelli</t>
  </si>
  <si>
    <t>Porvir que Vem Antes de Tudo - Literatura e Cinema em Lavoura Arcaica</t>
  </si>
  <si>
    <t>978-85-7480-585-6</t>
  </si>
  <si>
    <t>Crítica literária, Psicanálise e Psicologia, Cinema</t>
  </si>
  <si>
    <t>Prelúdio da Metrópole - Arquitetura e Urbanismo em São Paulo na Passagem do Século XIX ao XX</t>
  </si>
  <si>
    <t>85-7480-014-7</t>
  </si>
  <si>
    <t>Hugo Segawa</t>
  </si>
  <si>
    <t>Arquitetura, Urbanismo, Patrimônio Histórico, Ilustrado</t>
  </si>
  <si>
    <t>Prenúncios e Vestígios</t>
  </si>
  <si>
    <t>978-85-7480-695-2</t>
  </si>
  <si>
    <t>Edward Lopes</t>
  </si>
  <si>
    <t>Preservação do Patrimônio Arquitetônico da Industrialização</t>
  </si>
  <si>
    <t>978-85-7480-814-7</t>
  </si>
  <si>
    <t>Arquitetura, Restauração, Patrimônio Histórico, Ilustrado</t>
  </si>
  <si>
    <t>Primeiras Palavras</t>
  </si>
  <si>
    <t>85-85851-88-0</t>
  </si>
  <si>
    <t>Douglas Messerli</t>
  </si>
  <si>
    <t>Primórdios da Cerveja no Brasil, Os</t>
  </si>
  <si>
    <t>85-7480-183-6</t>
  </si>
  <si>
    <t>Sérgio de Paula Santos</t>
  </si>
  <si>
    <t>Gastronomia, História</t>
  </si>
  <si>
    <t>Primo Basílio, O</t>
  </si>
  <si>
    <t>978-85-7480-669-3</t>
  </si>
  <si>
    <t>Paulo Franchetti, Eça de Queirós</t>
  </si>
  <si>
    <t>Privilégios, Os</t>
  </si>
  <si>
    <t>978-85-7480-591-7</t>
  </si>
  <si>
    <t>Jerusa Pires Ferreira, Stendhal</t>
  </si>
  <si>
    <t>Literatura estrangeira, Contos, Tradução</t>
  </si>
  <si>
    <t>Processos de Criação em À Sombra das Raparigas em Flor, Os</t>
  </si>
  <si>
    <t>978-85-7480-732-4</t>
  </si>
  <si>
    <t>Crítica literária, Literatura, Psicanálise e Psicologia, Teoria literária</t>
  </si>
  <si>
    <t>Produção Gráfica para Designers</t>
  </si>
  <si>
    <t>978-85-7480-731-7</t>
  </si>
  <si>
    <t>Mark Gatter</t>
  </si>
  <si>
    <t>Ilustrado, Livros sobre livros, Artes gráficas</t>
  </si>
  <si>
    <t>Professor Riobaldo, O - Um Novo Místico da Poetagem</t>
  </si>
  <si>
    <t>85-7480-320-0</t>
  </si>
  <si>
    <t>Héctor Olea</t>
  </si>
  <si>
    <t>Proust, Poeta e Psicanalista</t>
  </si>
  <si>
    <t>85-7480-024-4</t>
  </si>
  <si>
    <t>Crítica literária, Literatura estrangeira, Psicanálise e Psicologia</t>
  </si>
  <si>
    <t>Psicolirismo da Terapia Cotidiana</t>
  </si>
  <si>
    <t>978-85-7480-639-6</t>
  </si>
  <si>
    <t>Rita Moutinho</t>
  </si>
  <si>
    <t>Quadragésimo</t>
  </si>
  <si>
    <t>85-85851-79-1</t>
  </si>
  <si>
    <t>Horácio Costa</t>
  </si>
  <si>
    <t>Quase Fim de Serapião Filogônio, O</t>
  </si>
  <si>
    <t>978-85-7480-390-6</t>
  </si>
  <si>
    <t>Quase Tudo</t>
  </si>
  <si>
    <t>978-85-7480-530-6</t>
  </si>
  <si>
    <t>Ecos Falsos</t>
  </si>
  <si>
    <t>Música, Biografia</t>
  </si>
  <si>
    <t>Quatro Ensaios sobre OSCAR NIEMEYER</t>
  </si>
  <si>
    <t>978-85-7480-666-2</t>
  </si>
  <si>
    <t>Ingrid Quintana Guerrero, Paulo Bruna</t>
  </si>
  <si>
    <t>Arquitetura, Restauração, Ilustrado, Urbanismo</t>
  </si>
  <si>
    <t>Queda do Muro de Berlim e a Presentificação da História, A</t>
  </si>
  <si>
    <t>85-7480-131-3</t>
  </si>
  <si>
    <t>Flávia Bancher</t>
  </si>
  <si>
    <t>Questão da Ideologia no Círculo de Bakhtin, A</t>
  </si>
  <si>
    <t>978-85-7480-760-7</t>
  </si>
  <si>
    <t>Luiz Rosalvo Costa</t>
  </si>
  <si>
    <t>Comunicação, Filosofia, Ilustrado, Linguística</t>
  </si>
  <si>
    <t>Quincas Borba</t>
  </si>
  <si>
    <t>978-85-7480-742-3</t>
  </si>
  <si>
    <t>Machado de Assis, Jean Pierre Chauvin</t>
  </si>
  <si>
    <t>Ilustrado, Romance, Literatura brasileira</t>
  </si>
  <si>
    <t>Rabelais e Joyce - Três Leituras Menipeias</t>
  </si>
  <si>
    <t>978-85-7480-313-5</t>
  </si>
  <si>
    <t>Élide Valarini Oliver</t>
  </si>
  <si>
    <t>Rapid Departures</t>
  </si>
  <si>
    <t>85-7480-308-1</t>
  </si>
  <si>
    <t>Vincent Katz</t>
  </si>
  <si>
    <t>Tipografia, Poesia, Literatura estrangeira, Bilíngue, Ilustrado, Tradução</t>
  </si>
  <si>
    <t>Réu Confesso - Poemas Reunidos (1968-2010)</t>
  </si>
  <si>
    <t>978-85-7480-521-4</t>
  </si>
  <si>
    <t>Luiz Meyer</t>
  </si>
  <si>
    <t>Realidade &amp; Ilusão em Machado de Assis</t>
  </si>
  <si>
    <t>978-85-7480-410-1</t>
  </si>
  <si>
    <t>José Aderaldo Castello</t>
  </si>
  <si>
    <t>Realidade Possível: Dilemas da Ficção em Henry James e Machado de Assis</t>
  </si>
  <si>
    <t>978-85-7480-626-6</t>
  </si>
  <si>
    <t>Marcelo Pen Parreira</t>
  </si>
  <si>
    <t>Realidades e Ficções na Trama Fotográfica - 5ª Edição</t>
  </si>
  <si>
    <t>978-85-7480-730-0</t>
  </si>
  <si>
    <t>Fotografia, História</t>
  </si>
  <si>
    <t>Refluxos</t>
  </si>
  <si>
    <t>978-85-7480-523-8</t>
  </si>
  <si>
    <t>Edson Valente</t>
  </si>
  <si>
    <t>Relíquia, A</t>
  </si>
  <si>
    <t>978-85-7480-755-3</t>
  </si>
  <si>
    <t>Fernando Marcílio L. Couto, Eça de Queirós</t>
  </si>
  <si>
    <t>Remorso do Cosmos</t>
  </si>
  <si>
    <t>85-7480-197-6</t>
  </si>
  <si>
    <t>Régis Bonvicino</t>
  </si>
  <si>
    <t>René Thiollier - Obra e Vida do Grão-Senhor da Villa Fortunata e da Academia Paulista de Letras</t>
  </si>
  <si>
    <t>978-85-7480-770-6</t>
  </si>
  <si>
    <t>Valter Cesar Pinheiro</t>
  </si>
  <si>
    <t>Biografia, Crítica literária, Ilustrado, Literatura brasileira</t>
  </si>
  <si>
    <t>Repensando a Educação</t>
  </si>
  <si>
    <t>978-85-7480-379-1</t>
  </si>
  <si>
    <t>Repensando o Partido Verde Brasileiro</t>
  </si>
  <si>
    <t>85-7480-255-7</t>
  </si>
  <si>
    <t>Tibor Rabóczkay</t>
  </si>
  <si>
    <t>Política</t>
  </si>
  <si>
    <t>República das Bicicletas</t>
  </si>
  <si>
    <t>85-7480-199-2</t>
  </si>
  <si>
    <t>Resíduos</t>
  </si>
  <si>
    <t>85-85851-23-6</t>
  </si>
  <si>
    <t>David Oscar Vaz</t>
  </si>
  <si>
    <t>Resíduos Ensaísticos de uma Pós-Graduação</t>
  </si>
  <si>
    <t>978-85-7480-517-7</t>
  </si>
  <si>
    <t>Crítica literária, Teoria literária, Linguística</t>
  </si>
  <si>
    <t>Resposta</t>
  </si>
  <si>
    <t>85-7480-279-4</t>
  </si>
  <si>
    <t>Restauração</t>
  </si>
  <si>
    <t>978-85-7480-632-7</t>
  </si>
  <si>
    <t>E. E. Viollet-le-Duc</t>
  </si>
  <si>
    <t>Restauradores, Os</t>
  </si>
  <si>
    <t>85-7480-112-7</t>
  </si>
  <si>
    <t>Camillo Boito</t>
  </si>
  <si>
    <t>Resumo do Dia</t>
  </si>
  <si>
    <t>85-85851-11-2</t>
  </si>
  <si>
    <t>Heitor Ferraz</t>
  </si>
  <si>
    <t>Retorno de Bennu, O</t>
  </si>
  <si>
    <t>978-85-7480-803-1</t>
  </si>
  <si>
    <t>Majela Colares</t>
  </si>
  <si>
    <t>Retrato do Brasil em Cordel</t>
  </si>
  <si>
    <t>978-85-7480-538-2</t>
  </si>
  <si>
    <t>Mark Curran</t>
  </si>
  <si>
    <t>Livros sobre livros, Ilustrado, Literatura brasileira, Cultura, Cordel</t>
  </si>
  <si>
    <t>Revista de Estudos Orientais n° 4</t>
  </si>
  <si>
    <t>(não possui)</t>
  </si>
  <si>
    <t>Literatura estrangeira</t>
  </si>
  <si>
    <t>Revistas Científicas - Dos Processos Tradicionais às Perspectivas Alternativas de Comunicação</t>
  </si>
  <si>
    <t>978-85-7480-571-9</t>
  </si>
  <si>
    <t>Geraldina Porto Witter, Dinah Aguiar Población, Lúcia Maria Costa Ramos, Vânia de Oliveira Funaro</t>
  </si>
  <si>
    <t>Comunicação, Produção acadêmica</t>
  </si>
  <si>
    <t>Revistas na Era Pós-Verso</t>
  </si>
  <si>
    <t>85-7480-222-0</t>
  </si>
  <si>
    <t>Omar Khouri</t>
  </si>
  <si>
    <t>Crítica literária, Editoração, Poesia concreta, Ilustrado</t>
  </si>
  <si>
    <t>Rio na Parede, O</t>
  </si>
  <si>
    <t>978-85-7480-586-3</t>
  </si>
  <si>
    <t>Romance de Formação em Perspectiva Histórica - O Tambor de Lata de Günter Grass</t>
  </si>
  <si>
    <t>85-85851-87-2</t>
  </si>
  <si>
    <t>Marcus Vinicius Mazzari</t>
  </si>
  <si>
    <t>Rosa Luxemburgo: Crise e Revolução</t>
  </si>
  <si>
    <t>978-85-7480-809-3</t>
  </si>
  <si>
    <t>Rosa Rosa Gomes</t>
  </si>
  <si>
    <t>Política, História</t>
  </si>
  <si>
    <t>Rosto da Memória, O</t>
  </si>
  <si>
    <t>978-85-7480-690-7</t>
  </si>
  <si>
    <t>Roteiro para um Narrador - Uma Leitura dos Contos de Rubem Fonseca</t>
  </si>
  <si>
    <t>85-7480-020-1</t>
  </si>
  <si>
    <t>Ariovaldo José Vidal</t>
  </si>
  <si>
    <t>Rousseau e as Artes</t>
  </si>
  <si>
    <t>978-85-7480-701-0</t>
  </si>
  <si>
    <t>Paulo Mugayar Kühl, Célia Gambini</t>
  </si>
  <si>
    <t>Arte, Filosofia</t>
  </si>
  <si>
    <t>Ruídos Urbanos</t>
  </si>
  <si>
    <t>978-85-7480-391-3</t>
  </si>
  <si>
    <t>Rudimentos da Vida Coletiva</t>
  </si>
  <si>
    <t>85-7480-137-2</t>
  </si>
  <si>
    <t>Alcir Pécora</t>
  </si>
  <si>
    <t>Rumo à Vertigem ou A Arte de Naufragar-se</t>
  </si>
  <si>
    <t>978-85-7480-717-1</t>
  </si>
  <si>
    <t>Rupturas - Poemas em Busca de um Eixo</t>
  </si>
  <si>
    <t>978-85-7480-569-6</t>
  </si>
  <si>
    <t>Ana Maria Amaral</t>
  </si>
  <si>
    <t>Sabedoria do Bibliotecário, A</t>
  </si>
  <si>
    <t>978-85-7480-829-1</t>
  </si>
  <si>
    <t>Salvações no Nordeste - Política e Participação Popular</t>
  </si>
  <si>
    <t>978-85-7480-573-3</t>
  </si>
  <si>
    <t>Flávia Borges Pereira</t>
  </si>
  <si>
    <t>Política, História, Sociologia e Sociedade, Cordel</t>
  </si>
  <si>
    <t>Sangue dos Dias Transparentes, O</t>
  </si>
  <si>
    <t>85-7480-134-8</t>
  </si>
  <si>
    <t>Sátira e o Engenho, A - Gregório de Matos e a Bahia do Século XVII</t>
  </si>
  <si>
    <t>85-7480-136-4</t>
  </si>
  <si>
    <t>Sementes Aladas</t>
  </si>
  <si>
    <t>978-85-7480-471-2</t>
  </si>
  <si>
    <t>Percy Bysshe Shelley</t>
  </si>
  <si>
    <t>Semiótica &amp; Literatura (8a. ed.)</t>
  </si>
  <si>
    <t>978-85-7480-778-2</t>
  </si>
  <si>
    <t>Comunicação, Cultura, Literatura, Semiótica</t>
  </si>
  <si>
    <t>Semiótica da Arte e da Arquitetura</t>
  </si>
  <si>
    <t>85-7480-206-9</t>
  </si>
  <si>
    <t>Arte, Semiótica, Arquitetura, Ilustrado</t>
  </si>
  <si>
    <t>Semiótica à Luz de Guimarães Rosa</t>
  </si>
  <si>
    <t>978-85-7480-397-5</t>
  </si>
  <si>
    <t>Literatura brasileira, Crítica literária, Semiótica</t>
  </si>
  <si>
    <t>Serafim Ponte Grande e as Dificuldades da Crítica Literária</t>
  </si>
  <si>
    <t>85-7480-036-8</t>
  </si>
  <si>
    <t>Pascoal Farinaccio</t>
  </si>
  <si>
    <t>Sertões, Os - Campanha de Canudos</t>
  </si>
  <si>
    <t>978-85-7480-785-0</t>
  </si>
  <si>
    <t>Leopoldo Bernucci, Euclides da Cunha</t>
  </si>
  <si>
    <t>Só (seguido de Despedidas)</t>
  </si>
  <si>
    <t>978-85-7480-463-7</t>
  </si>
  <si>
    <t>Annie Gisele Fernandes, Hélder Garmes, Antônio Nobre</t>
  </si>
  <si>
    <t>Sôbô - Uma Saga da Imigração Japonesa (2a. ed.)</t>
  </si>
  <si>
    <t>978-85-7480-833-8</t>
  </si>
  <si>
    <t>Tatsuzô Ishikawa</t>
  </si>
  <si>
    <t>Memória, Romance, Literatura estrangeira, Ilustrado, Tradução</t>
  </si>
  <si>
    <t>Signos (em) Cena - Poemas | Ensaios</t>
  </si>
  <si>
    <t>978-85-7480-515-3</t>
  </si>
  <si>
    <t>Arte, Literatura brasileira, Poesia, Ilustrado</t>
  </si>
  <si>
    <t>Silêncios de Água e Pedra</t>
  </si>
  <si>
    <t>978-85-7480-388-3</t>
  </si>
  <si>
    <t>Silêncios no Escuro</t>
  </si>
  <si>
    <t>978-85-7480-715-7</t>
  </si>
  <si>
    <t>Maria Viana</t>
  </si>
  <si>
    <t>Simbolismo dos Padrões Geométricos da Arte Islâmica, O</t>
  </si>
  <si>
    <t>978-85-7480-367-8</t>
  </si>
  <si>
    <t>Sylvia Leite</t>
  </si>
  <si>
    <t>Arte, Religião, Cultura islâmica, Ilustrado, Cultura árabe</t>
  </si>
  <si>
    <t>Sinais das Ideias</t>
  </si>
  <si>
    <t>85-7480-317-0</t>
  </si>
  <si>
    <t>Moacir Ferreira de Oliveira</t>
  </si>
  <si>
    <t>Soalho de Tábua</t>
  </si>
  <si>
    <t>978-85-7480-548-1</t>
  </si>
  <si>
    <t>Sobre o Filme Lavour'Arcaica</t>
  </si>
  <si>
    <t>85-7480-140-2</t>
  </si>
  <si>
    <t>Luiz Fernando Carvalho</t>
  </si>
  <si>
    <t>Cinema, Entrevistas, Ilustrado</t>
  </si>
  <si>
    <t>Sociologia Brasileira Hoje</t>
  </si>
  <si>
    <t>978-85-7480-772-0</t>
  </si>
  <si>
    <t>Carlos Benedito Martins, Sergio Miceli</t>
  </si>
  <si>
    <t>Cidadania, Economia, Ilustrado, Política, Sociologia e Sociedade</t>
  </si>
  <si>
    <t>Sociologia Brasileira Hoje II</t>
  </si>
  <si>
    <t>978-85-7480-810-9</t>
  </si>
  <si>
    <t>Sergio Miceli, Carlos Benedito Martins</t>
  </si>
  <si>
    <t>Economia, Sociologia e Sociedade, Política</t>
  </si>
  <si>
    <t>Sociologia da Leitura</t>
  </si>
  <si>
    <t>978-85-7480-507-8</t>
  </si>
  <si>
    <t>Mauro Gama, Chantal Horellou-Lafarge, Monique Segré</t>
  </si>
  <si>
    <t>Tradução, Sociologia e Sociedade, Literatura, Cultura, Livrarias</t>
  </si>
  <si>
    <t>Sofia - Uma Ventania para Dentro / Sofia - Una Brisa para Dentro</t>
  </si>
  <si>
    <t>85-7480-294-8</t>
  </si>
  <si>
    <t>Sidney Rocha</t>
  </si>
  <si>
    <t>Literatura brasileira, Romance, Bilíngue</t>
  </si>
  <si>
    <t>Sombras da Percepção</t>
  </si>
  <si>
    <t>978-85-7480-520-7</t>
  </si>
  <si>
    <t>Geoffrey Lynn, Aurora Fornoni Bernardini</t>
  </si>
  <si>
    <t>Sombras e Distâncias</t>
  </si>
  <si>
    <t>85-7480-063-5</t>
  </si>
  <si>
    <t>Egberto Penido</t>
  </si>
  <si>
    <t>Somente nos Cinemas</t>
  </si>
  <si>
    <t>978-85-7480-836-9</t>
  </si>
  <si>
    <t>Jorge Ialanji Filholini</t>
  </si>
  <si>
    <t>Sondas</t>
  </si>
  <si>
    <t>85-85851-19-8</t>
  </si>
  <si>
    <t>José de Paula Ramos Jr.</t>
  </si>
  <si>
    <t>Sonetos de Camões</t>
  </si>
  <si>
    <t>Carlos Cortez Minchillo, Izeti Fragata Torralvo, Luís de Camões</t>
  </si>
  <si>
    <t>Sudário</t>
  </si>
  <si>
    <t>85-7480-330-8</t>
  </si>
  <si>
    <t>Guiomar de Grammont</t>
  </si>
  <si>
    <t>São Paulo: Trânsitos</t>
  </si>
  <si>
    <t>85-7480-297-2</t>
  </si>
  <si>
    <t>Vincenzo Scarpellini</t>
  </si>
  <si>
    <t>São Paulo: Vidas</t>
  </si>
  <si>
    <t>85-7480-298-0</t>
  </si>
  <si>
    <t>Teatro da Memória de Giulio Camillo, O</t>
  </si>
  <si>
    <t>85-7480-296-4</t>
  </si>
  <si>
    <t>Milton José de Almeida</t>
  </si>
  <si>
    <t>Arte, Teatro, Filosofia, Ilustrado</t>
  </si>
  <si>
    <t>Teatro de Animação</t>
  </si>
  <si>
    <t>85-85851-25-2</t>
  </si>
  <si>
    <t>Teatro, Ilustrado</t>
  </si>
  <si>
    <t>Teatro Russo - Literatura e Espetáculo</t>
  </si>
  <si>
    <t>978-85-7480-567-2</t>
  </si>
  <si>
    <t>Arlete Cavalieri, Elena Vássina</t>
  </si>
  <si>
    <t>Ilustrado, Crítica literária, Literatura estrangeira, Teatro</t>
  </si>
  <si>
    <t>Tempo Solto</t>
  </si>
  <si>
    <t>978-85-7480-637-2</t>
  </si>
  <si>
    <t>Amálio Pinheiro</t>
  </si>
  <si>
    <t>Tempo Vivo da Memória, O - Ensaios de Psicologia Social</t>
  </si>
  <si>
    <t>978-85-7480-640-2</t>
  </si>
  <si>
    <t>Ecléa Bosi</t>
  </si>
  <si>
    <t>Memória, Psicanálise e Psicologia, Sociologia e Sociedade</t>
  </si>
  <si>
    <t>Tempos da Fotografia, Os - O Efêmero e o Perpétuo</t>
  </si>
  <si>
    <t>978-85-7480-336-4</t>
  </si>
  <si>
    <t>História, Fotografia, Ilustrado</t>
  </si>
  <si>
    <t>Teoria da Poesia Concreta - Textos Críticos e Manifestos (1950-1960)</t>
  </si>
  <si>
    <t>978-85-7480-678-5</t>
  </si>
  <si>
    <t>Décio Pignatari, Augusto de Campos, Haroldo de Campos</t>
  </si>
  <si>
    <t>Literatura brasileira, Poesia, Teoria literária, Poesia concreta</t>
  </si>
  <si>
    <t>Teoria da Restauração</t>
  </si>
  <si>
    <t>978-85-7480-631-0</t>
  </si>
  <si>
    <t>Cesare Brandi</t>
  </si>
  <si>
    <t>Teorias da Comunicação: Muitas ou Poucas?</t>
  </si>
  <si>
    <t>978-85-7480-359-3</t>
  </si>
  <si>
    <t>Luiz C. Martino, Charles R. Berger, Robert T. Craig</t>
  </si>
  <si>
    <t>Comunicação</t>
  </si>
  <si>
    <t>Terceiro Livro dos Fatos e Ditos Heroicos do Bom Pantagruel, O</t>
  </si>
  <si>
    <t>85-7480-103-8</t>
  </si>
  <si>
    <t>François Rabelais</t>
  </si>
  <si>
    <t>Terceiro Tempo</t>
  </si>
  <si>
    <t>978-85-7480-691-4</t>
  </si>
  <si>
    <t>Território de Epidauro</t>
  </si>
  <si>
    <t>85-7480-188-7</t>
  </si>
  <si>
    <t>Memória, Medicina e Saúde</t>
  </si>
  <si>
    <t>Til - Romance Brasileiro</t>
  </si>
  <si>
    <t>978-85-7480-587-0</t>
  </si>
  <si>
    <t>Ivan Teixeira, José de Alencar</t>
  </si>
  <si>
    <t>Timbre</t>
  </si>
  <si>
    <t>85-7480-242-5</t>
  </si>
  <si>
    <t>Tirant lo Blanc</t>
  </si>
  <si>
    <t>85-7480-244-1</t>
  </si>
  <si>
    <t>Joanot Martorell</t>
  </si>
  <si>
    <t>Romance, Ilustrado, Idade média, Literatura medieval, Cultura medieval</t>
  </si>
  <si>
    <t>Todos Entoam - Ensaios, Conversas e Lembranças</t>
  </si>
  <si>
    <t>978-85-7480-689-1</t>
  </si>
  <si>
    <t>Together 1996</t>
  </si>
  <si>
    <t>85-85851-29-5</t>
  </si>
  <si>
    <t>Tolerância e o Intempestivo, A</t>
  </si>
  <si>
    <t>85-7480-293-X</t>
  </si>
  <si>
    <t>Política, Sociologia e Sociedade, Religião, Filosofia</t>
  </si>
  <si>
    <t>Túnel do Tempo</t>
  </si>
  <si>
    <t>978-85-7480-370-8</t>
  </si>
  <si>
    <t>Memória, Literatura brasileira, Jornalismo</t>
  </si>
  <si>
    <t>Traduzir o Poema</t>
  </si>
  <si>
    <t>978-85-7480-628-0</t>
  </si>
  <si>
    <t>Tradução, Teoria literária</t>
  </si>
  <si>
    <t>Tragédia Grega - O Mito em Cena</t>
  </si>
  <si>
    <t>85-7480-187-9</t>
  </si>
  <si>
    <t>Daisi Malhadas</t>
  </si>
  <si>
    <t>Mitologia, Teatro</t>
  </si>
  <si>
    <t>Trajetória de Paulo Emilio</t>
  </si>
  <si>
    <t>978-85-7480-654-9</t>
  </si>
  <si>
    <t>Adilson Mendes</t>
  </si>
  <si>
    <t>Trajetória em Noite Escura</t>
  </si>
  <si>
    <t>978-85-7480-562-7</t>
  </si>
  <si>
    <t>Naoya Shiga</t>
  </si>
  <si>
    <t>Transliteração do Hebraico para Leitores Brasileiros</t>
  </si>
  <si>
    <t>978-85-7480-646-4</t>
  </si>
  <si>
    <t>Saul Kirschbaum</t>
  </si>
  <si>
    <t>Tradução, Editoração, Hebraico</t>
  </si>
  <si>
    <t>Transmutação Metalinguística na Poética de Edgard Braga, A</t>
  </si>
  <si>
    <t>978-85-7480-634-1</t>
  </si>
  <si>
    <t>Beatriz Helena Ramos Amaral</t>
  </si>
  <si>
    <t>Transverso</t>
  </si>
  <si>
    <t>978-85-7480-741-6</t>
  </si>
  <si>
    <t>Marcos Pamplona</t>
  </si>
  <si>
    <t>Três Vezes Machado de Assis</t>
  </si>
  <si>
    <t>978-85-7480-345-6</t>
  </si>
  <si>
    <t>Memória, Literatura brasileira, Crítica literária</t>
  </si>
  <si>
    <t>Travessias - D. João VI e o Mundo Lusófono</t>
  </si>
  <si>
    <t>978-85-7480-665-5</t>
  </si>
  <si>
    <t>Crítica literária, Literatura portuguesa, História</t>
  </si>
  <si>
    <t>Trágica História do Dr. Fausto, A</t>
  </si>
  <si>
    <t>978-85-7480-815-4</t>
  </si>
  <si>
    <t>Christopher Marlowe, Luís Bueno</t>
  </si>
  <si>
    <t>Teatro, Literatura clássica, Bilíngue</t>
  </si>
  <si>
    <t>Tripé</t>
  </si>
  <si>
    <t>85-85851-77-5</t>
  </si>
  <si>
    <t>Triste Fim de Policarpo Quaresma</t>
  </si>
  <si>
    <t>978-85-7480-704-1</t>
  </si>
  <si>
    <t>Gustavo Martins, Lima Barreto, Ivan Teixeira</t>
  </si>
  <si>
    <t>Tropicália: Alegoria Alegria</t>
  </si>
  <si>
    <t>85-85851-03-1</t>
  </si>
  <si>
    <t>Celso Favaretto</t>
  </si>
  <si>
    <t>TV Digital.Br: Conceitos e Estudos sobre o ISDB-Tb</t>
  </si>
  <si>
    <t>978-85-7480-455-2</t>
  </si>
  <si>
    <t>S. Squirra, Valdecir Becker</t>
  </si>
  <si>
    <t>Comunicação, Televisão, Ilustrado</t>
  </si>
  <si>
    <t>Um Amor Literário</t>
  </si>
  <si>
    <t>85-7480-305-7</t>
  </si>
  <si>
    <t>Letícia Malard</t>
  </si>
  <si>
    <t>Um Canto</t>
  </si>
  <si>
    <t>85-85851-33-3</t>
  </si>
  <si>
    <t>Um Lance de Dados</t>
  </si>
  <si>
    <t>978-85-7480-767-6</t>
  </si>
  <si>
    <t>Álvaro Faleiros, Stéphane Mallarmé</t>
  </si>
  <si>
    <t>Uma Lua em Paris</t>
  </si>
  <si>
    <t>85-85851-17-1</t>
  </si>
  <si>
    <t>Urna, A</t>
  </si>
  <si>
    <t>85-7480-019-8</t>
  </si>
  <si>
    <t>Vanguardas: Brasil &amp; Itália</t>
  </si>
  <si>
    <t>85-7480-157-7</t>
  </si>
  <si>
    <t>Lúcia Wataghin</t>
  </si>
  <si>
    <t>Crítica literária, Arquitetura, Cultura</t>
  </si>
  <si>
    <t>Várias Histórias</t>
  </si>
  <si>
    <t>978-85-7480-441-5</t>
  </si>
  <si>
    <t>José de Paula Ramos Jr., Machado de Assis</t>
  </si>
  <si>
    <t>Velho é o Espelho</t>
  </si>
  <si>
    <t>978-85-7480-372-2</t>
  </si>
  <si>
    <t>Maria de Lourdes Ferreira Alves</t>
  </si>
  <si>
    <t>Velho Chico ou A Vida é Amável, O</t>
  </si>
  <si>
    <t>85-85851-57-0</t>
  </si>
  <si>
    <t>Velhos Amigos</t>
  </si>
  <si>
    <t>978-85-7480-841-3</t>
  </si>
  <si>
    <t>Literatura brasileira, Memória, Contos, Crônicas, Ilustrado</t>
  </si>
  <si>
    <t>Vermelho</t>
  </si>
  <si>
    <t>85-7480-039-2</t>
  </si>
  <si>
    <t>Viagem a um Deserto Interior</t>
  </si>
  <si>
    <t>978-85-7480-711-9</t>
  </si>
  <si>
    <t>Leila Guenther</t>
  </si>
  <si>
    <t>Viagem ao Egito, Jordânia e Israel</t>
  </si>
  <si>
    <t>85-7480-241-7</t>
  </si>
  <si>
    <t>Viagem de Joseph Língua</t>
  </si>
  <si>
    <t>978-85-7480-448-4</t>
  </si>
  <si>
    <t>Pedro Américo de Farias</t>
  </si>
  <si>
    <t>Viagem Magnética</t>
  </si>
  <si>
    <t>978-85-7480-687-7</t>
  </si>
  <si>
    <t>Literatura brasileira, Teatro</t>
  </si>
  <si>
    <t>Viagens na Minha Terra</t>
  </si>
  <si>
    <t>978-85-7480-592-4</t>
  </si>
  <si>
    <t>Ivan Teixeira, Almeida Garrett</t>
  </si>
  <si>
    <t>Vida e Morte de M. J. Gonzaga de Sá</t>
  </si>
  <si>
    <t>978-85-7480-765-2</t>
  </si>
  <si>
    <t>Marcos Scheffel, Lima Barreto</t>
  </si>
  <si>
    <t>Vidas de Dante - Escritos Biográficos dos Séculos XIV e XV</t>
  </si>
  <si>
    <t>978-85-7480-533-7</t>
  </si>
  <si>
    <t>Eduardo Henrik Aubert</t>
  </si>
  <si>
    <t>Biografia, História</t>
  </si>
  <si>
    <t>Vitrola dos Ausentes</t>
  </si>
  <si>
    <t>85-7480-269-7</t>
  </si>
  <si>
    <t>Paulo Ribeiro</t>
  </si>
  <si>
    <t>Viva Vaia - Poesia 1949-1979</t>
  </si>
  <si>
    <t>978-85-7480-688-4</t>
  </si>
  <si>
    <t>Augusto de Campos</t>
  </si>
  <si>
    <t>Vocabulário Português-Nheengatu - Nheengatu-Português</t>
  </si>
  <si>
    <t>978-85-7480-638-9</t>
  </si>
  <si>
    <t>E. Stradelli</t>
  </si>
  <si>
    <t>Dicionário, Linguística</t>
  </si>
  <si>
    <t>Voo Noturno das Galinhas, O</t>
  </si>
  <si>
    <t>85-7480-323-5</t>
  </si>
  <si>
    <t>Voz e o Tempo, A - Reflexões para Jovens Terapeutas</t>
  </si>
  <si>
    <t>978-85-7480-552-8</t>
  </si>
  <si>
    <t>Roberto Gambini</t>
  </si>
  <si>
    <t>Psicanálise e Psicologia, Ilustrado</t>
  </si>
  <si>
    <t>Voz na Canção Popular Brasileira, A - Um Estudo sobre a Vanguarda Paulista</t>
  </si>
  <si>
    <t>978-85-7480-543-6</t>
  </si>
  <si>
    <t>Regina Machado</t>
  </si>
  <si>
    <t>Voz que Canta na Voz que Fala, A - Poética e Política na Trajetória de Gilberto Gil</t>
  </si>
  <si>
    <t>978-85-7480-718-8</t>
  </si>
  <si>
    <t>Pedro Henrique Varoni de Carvalho</t>
  </si>
  <si>
    <t>Vão-se os Dias e Eu Fico</t>
  </si>
  <si>
    <t>978-85-7480-451-4</t>
  </si>
  <si>
    <t>Edson Nery da Fonseca</t>
  </si>
  <si>
    <t>Memória, Biblioteconomia, Ilustrado</t>
  </si>
  <si>
    <t>William Morris - Sobre as Artes do Livro</t>
  </si>
  <si>
    <t>978-85-7480-845-1</t>
  </si>
  <si>
    <t>William Morris, Gustavo Piqueira</t>
  </si>
  <si>
    <t>Editoração, Livros sobre livros, Ilustrado, Design, Artes gráficas</t>
  </si>
  <si>
    <t>Wright  Artigas - Duas Viagens</t>
  </si>
  <si>
    <t>85-7480-086-4</t>
  </si>
  <si>
    <t>Adriana Irigoyen</t>
  </si>
  <si>
    <t>Yaser</t>
  </si>
  <si>
    <t>978-85-7480-813-0</t>
  </si>
  <si>
    <t>Eda Nagayama</t>
  </si>
  <si>
    <t>Romance, Ilustrado, Bilíngue, Literatura, Política</t>
  </si>
  <si>
    <t>Zé Ferino</t>
  </si>
  <si>
    <t>85-85851-98-8</t>
  </si>
  <si>
    <t>DATA</t>
  </si>
  <si>
    <t>ACESSOS</t>
  </si>
  <si>
    <t>#N/A</t>
  </si>
  <si>
    <t>Nº DE LIVROS VENDIDOS</t>
  </si>
  <si>
    <t>DESVIO PADRÃO</t>
  </si>
  <si>
    <t>MÉDIA MÓVEL - 3 DIAS</t>
  </si>
  <si>
    <t>MÉDIA MÓVEL - 1 SEMANA</t>
  </si>
  <si>
    <t>MÉDIA MÓVEL MENSAL</t>
  </si>
  <si>
    <t>MÉDIA</t>
  </si>
  <si>
    <t>Xi-MÉDIA</t>
  </si>
  <si>
    <t>(Xi-MÉDIA)2</t>
  </si>
  <si>
    <t>VARIÂNCIA</t>
  </si>
  <si>
    <t>MÊS</t>
  </si>
  <si>
    <t>VENDAS R$</t>
  </si>
  <si>
    <t>DIAS ÚTEIS</t>
  </si>
  <si>
    <t>VENDAS POR DIAS ÚTEIS</t>
  </si>
  <si>
    <t>Nº DE FINS DE SEMANA NO MÊS</t>
  </si>
  <si>
    <t>ACESSOS POR FIM DE SEMANA</t>
  </si>
  <si>
    <t>VELOCIDADE DO Nº DE ACESSOS</t>
  </si>
  <si>
    <t>ACELERAÇÃO DOS ACESSOS</t>
  </si>
  <si>
    <t>VELOCIDADE DO AUMENTO DAS VENDAS</t>
  </si>
  <si>
    <t>TAXA DE CONVERSÃO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</si>
</sst>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$ -416]#,##0.00"/>
    <numFmt numFmtId="165" formatCode="&quot;R$&quot;#,##0.00"/>
    <numFmt numFmtId="166" formatCode="dd/mm/yyyy"/>
    <numFmt numFmtId="167" formatCode="mmmm/yyyy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sz val="10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7F6000"/>
      <name val="Arial"/>
    </font>
    <font>
      <b/>
      <sz val="14.0"/>
      <color theme="1"/>
      <name val="Arial"/>
    </font>
    <font>
      <sz val="8.0"/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readingOrder="0"/>
    </xf>
    <xf borderId="0" fillId="3" fontId="4" numFmtId="164" xfId="0" applyAlignment="1" applyFont="1" applyNumberFormat="1">
      <alignment readingOrder="0"/>
    </xf>
    <xf borderId="0" fillId="2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2" fontId="5" numFmtId="164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6" numFmtId="0" xfId="0" applyAlignment="1" applyFont="1">
      <alignment horizontal="center" readingOrder="0" vertical="center"/>
    </xf>
    <xf borderId="0" fillId="0" fontId="7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165" xfId="0" applyAlignment="1" applyFont="1" applyNumberFormat="1">
      <alignment horizontal="right" vertical="bottom"/>
    </xf>
    <xf borderId="0" fillId="3" fontId="3" numFmtId="11" xfId="0" applyAlignment="1" applyFont="1" applyNumberFormat="1">
      <alignment horizontal="right" vertical="bottom"/>
    </xf>
    <xf borderId="0" fillId="3" fontId="3" numFmtId="166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2" fontId="1" numFmtId="2" xfId="0" applyAlignment="1" applyFont="1" applyNumberFormat="1">
      <alignment horizontal="center" readingOrder="0" vertical="bottom"/>
    </xf>
    <xf borderId="0" fillId="3" fontId="4" numFmtId="0" xfId="0" applyFont="1"/>
    <xf borderId="0" fillId="3" fontId="4" numFmtId="2" xfId="0" applyFont="1" applyNumberFormat="1"/>
    <xf borderId="0" fillId="4" fontId="3" numFmtId="0" xfId="0" applyAlignment="1" applyFill="1" applyFont="1">
      <alignment horizontal="right" vertical="bottom"/>
    </xf>
    <xf borderId="0" fillId="5" fontId="4" numFmtId="0" xfId="0" applyFill="1" applyFont="1"/>
    <xf borderId="0" fillId="4" fontId="4" numFmtId="0" xfId="0" applyFont="1"/>
    <xf borderId="0" fillId="3" fontId="4" numFmtId="2" xfId="0" applyAlignment="1" applyFont="1" applyNumberFormat="1">
      <alignment horizontal="right" readingOrder="0"/>
    </xf>
    <xf borderId="0" fillId="0" fontId="4" numFmtId="2" xfId="0" applyFont="1" applyNumberFormat="1"/>
    <xf borderId="0" fillId="2" fontId="1" numFmtId="164" xfId="0" applyAlignment="1" applyFont="1" applyNumberFormat="1">
      <alignment horizontal="center" readingOrder="0" vertical="bottom"/>
    </xf>
    <xf borderId="0" fillId="3" fontId="3" numFmtId="166" xfId="0" applyAlignment="1" applyFont="1" applyNumberFormat="1">
      <alignment horizontal="right" readingOrder="0" vertical="bottom"/>
    </xf>
    <xf borderId="0" fillId="3" fontId="3" numFmtId="164" xfId="0" applyAlignment="1" applyFont="1" applyNumberForma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4" numFmtId="166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4" numFmtId="164" xfId="0" applyFont="1" applyNumberFormat="1"/>
    <xf borderId="0" fillId="2" fontId="1" numFmtId="1" xfId="0" applyAlignment="1" applyFont="1" applyNumberFormat="1">
      <alignment horizontal="center" readingOrder="0" vertical="bottom"/>
    </xf>
    <xf borderId="0" fillId="3" fontId="3" numFmtId="1" xfId="0" applyAlignment="1" applyFont="1" applyNumberFormat="1">
      <alignment horizontal="right" vertical="bottom"/>
    </xf>
    <xf borderId="0" fillId="0" fontId="4" numFmtId="1" xfId="0" applyFont="1" applyNumberFormat="1"/>
    <xf borderId="0" fillId="2" fontId="8" numFmtId="0" xfId="0" applyAlignment="1" applyFont="1">
      <alignment horizontal="center" readingOrder="0"/>
    </xf>
    <xf borderId="0" fillId="2" fontId="8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10" xfId="0" applyAlignment="1" applyFont="1" applyNumberFormat="1">
      <alignment horizontal="center" readingOrder="0" vertical="bottom"/>
    </xf>
    <xf borderId="0" fillId="3" fontId="3" numFmtId="167" xfId="0" applyAlignment="1" applyFont="1" applyNumberFormat="1">
      <alignment horizontal="right" vertical="bottom"/>
    </xf>
    <xf borderId="0" fillId="3" fontId="3" numFmtId="10" xfId="0" applyAlignment="1" applyFont="1" applyNumberFormat="1">
      <alignment horizontal="right" vertical="bottom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geral!$B$1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geral!$A$2:$A$21</c:f>
            </c:strRef>
          </c:cat>
          <c:val>
            <c:numRef>
              <c:f>geral!$B$2:$B$21</c:f>
              <c:numCache/>
            </c:numRef>
          </c:val>
        </c:ser>
        <c:ser>
          <c:idx val="1"/>
          <c:order val="1"/>
          <c:tx>
            <c:strRef>
              <c:f>geral!$C$1</c:f>
            </c:strRef>
          </c:tx>
          <c:spPr>
            <a:solidFill>
              <a:srgbClr val="85200C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geral!$A$2:$A$21</c:f>
            </c:strRef>
          </c:cat>
          <c:val>
            <c:numRef>
              <c:f>geral!$C$2:$C$21</c:f>
              <c:numCache/>
            </c:numRef>
          </c:val>
        </c:ser>
        <c:ser>
          <c:idx val="2"/>
          <c:order val="2"/>
          <c:tx>
            <c:strRef>
              <c:f>geral!$D$1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geral!$A$2:$A$21</c:f>
            </c:strRef>
          </c:cat>
          <c:val>
            <c:numRef>
              <c:f>geral!$D$2:$D$21</c:f>
              <c:numCache/>
            </c:numRef>
          </c:val>
        </c:ser>
        <c:axId val="2122677481"/>
        <c:axId val="617630558"/>
      </c:barChart>
      <c:catAx>
        <c:axId val="2122677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630558"/>
      </c:catAx>
      <c:valAx>
        <c:axId val="617630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677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DE VENDAS MENSAIS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data'!$F$1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'vendas por data'!$F$2:$F$285</c:f>
              <c:numCache/>
            </c:numRef>
          </c:val>
          <c:smooth val="0"/>
        </c:ser>
        <c:axId val="324855351"/>
        <c:axId val="1356835699"/>
      </c:lineChart>
      <c:catAx>
        <c:axId val="324855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835699"/>
      </c:catAx>
      <c:valAx>
        <c:axId val="1356835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855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LIVROS VENDIDOS POR DIA EM JULHO DE 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jul-2019'!$B$1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'vendas jul-2019'!$A$2:$A$47</c:f>
            </c:strRef>
          </c:cat>
          <c:val>
            <c:numRef>
              <c:f>'vendas jul-2019'!$B$2:$B$47</c:f>
              <c:numCache/>
            </c:numRef>
          </c:val>
          <c:smooth val="0"/>
        </c:ser>
        <c:axId val="2036496054"/>
        <c:axId val="114716942"/>
      </c:lineChart>
      <c:catAx>
        <c:axId val="2036496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16942"/>
      </c:catAx>
      <c:valAx>
        <c:axId val="114716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496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MÊS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jul-2019'!$K$1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'vendas jul-2019'!$J$2:$J$21</c:f>
            </c:strRef>
          </c:cat>
          <c:val>
            <c:numRef>
              <c:f>'vendas jul-2019'!$K$2:$K$21</c:f>
              <c:numCache/>
            </c:numRef>
          </c:val>
          <c:smooth val="0"/>
        </c:ser>
        <c:axId val="828561318"/>
        <c:axId val="1857883469"/>
      </c:lineChart>
      <c:catAx>
        <c:axId val="828561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período/mês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883469"/>
      </c:catAx>
      <c:valAx>
        <c:axId val="1857883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das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561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DIAS ÚTEIS NO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jul-2019'!$M$1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'vendas jul-2019'!$J$2:$J$1000</c:f>
            </c:strRef>
          </c:cat>
          <c:val>
            <c:numRef>
              <c:f>'vendas jul-2019'!$M$2:$M$1000</c:f>
              <c:numCache/>
            </c:numRef>
          </c:val>
          <c:smooth val="0"/>
        </c:ser>
        <c:axId val="1417844069"/>
        <c:axId val="914822140"/>
      </c:lineChart>
      <c:catAx>
        <c:axId val="1417844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período/mês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822140"/>
      </c:catAx>
      <c:valAx>
        <c:axId val="914822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das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844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AO LONGO DO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'acessos jul-2020'!$B$1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'acessos jul-2020'!$A$2:$A$47</c:f>
            </c:strRef>
          </c:cat>
          <c:val>
            <c:numRef>
              <c:f>'acessos jul-2020'!$B$2:$B$47</c:f>
              <c:numCache/>
            </c:numRef>
          </c:val>
          <c:smooth val="0"/>
        </c:ser>
        <c:axId val="1484206790"/>
        <c:axId val="529191186"/>
      </c:lineChart>
      <c:catAx>
        <c:axId val="1484206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191186"/>
      </c:catAx>
      <c:valAx>
        <c:axId val="529191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206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'acessos jul-2020'!$J$1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'acessos jul-2020'!$I$2:$I$21</c:f>
            </c:strRef>
          </c:cat>
          <c:val>
            <c:numRef>
              <c:f>'acessos jul-2020'!$J$2:$J$21</c:f>
              <c:numCache/>
            </c:numRef>
          </c:val>
          <c:smooth val="0"/>
        </c:ser>
        <c:axId val="1783710428"/>
        <c:axId val="1608172612"/>
      </c:lineChart>
      <c:catAx>
        <c:axId val="1783710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172612"/>
      </c:catAx>
      <c:valAx>
        <c:axId val="1608172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710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POR FIM DE SEMANA DO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'acessos jul-2020'!$L$1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'acessos jul-2020'!$I$2:$I$1000</c:f>
            </c:strRef>
          </c:cat>
          <c:val>
            <c:numRef>
              <c:f>'acessos jul-2020'!$L$2:$L$1000</c:f>
              <c:numCache/>
            </c:numRef>
          </c:val>
          <c:smooth val="0"/>
        </c:ser>
        <c:axId val="182654393"/>
        <c:axId val="1578434620"/>
      </c:lineChart>
      <c:catAx>
        <c:axId val="182654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434620"/>
      </c:catAx>
      <c:valAx>
        <c:axId val="1578434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54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Nº DE ACESSOS NO FIM DE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'acessos jul-2020'!$M$1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'acessos jul-2020'!$I$2:$I$1000</c:f>
            </c:strRef>
          </c:cat>
          <c:val>
            <c:numRef>
              <c:f>'acessos jul-2020'!$M$2:$M$1000</c:f>
              <c:numCache/>
            </c:numRef>
          </c:val>
          <c:smooth val="0"/>
        </c:ser>
        <c:axId val="28259992"/>
        <c:axId val="1879523250"/>
      </c:lineChart>
      <c:catAx>
        <c:axId val="2825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523250"/>
      </c:catAx>
      <c:valAx>
        <c:axId val="1879523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 no fim de 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59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DOS ACESSOS NO FIM DE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'acessos jul-2020'!$N$1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'acessos jul-2020'!$I$2:$I$1000</c:f>
            </c:strRef>
          </c:cat>
          <c:val>
            <c:numRef>
              <c:f>'acessos jul-2020'!$N$2:$N$1000</c:f>
              <c:numCache/>
            </c:numRef>
          </c:val>
          <c:smooth val="0"/>
        </c:ser>
        <c:axId val="659721596"/>
        <c:axId val="1551517618"/>
      </c:lineChart>
      <c:catAx>
        <c:axId val="659721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517618"/>
      </c:catAx>
      <c:valAx>
        <c:axId val="1551517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 no fim de 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721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dias úteis'!$B$1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'vendas por dias úteis'!$A$2:$A$21</c:f>
            </c:strRef>
          </c:cat>
          <c:val>
            <c:numRef>
              <c:f>'vendas por dias úteis'!$B$2:$B$21</c:f>
              <c:numCache/>
            </c:numRef>
          </c:val>
          <c:smooth val="0"/>
        </c:ser>
        <c:axId val="1054350282"/>
        <c:axId val="1318976362"/>
      </c:lineChart>
      <c:catAx>
        <c:axId val="1054350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976362"/>
      </c:catAx>
      <c:valAx>
        <c:axId val="1318976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das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350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GÊNERO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geral!$B$27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geral!$A$28:$A$32</c:f>
            </c:strRef>
          </c:cat>
          <c:val>
            <c:numRef>
              <c:f>geral!$B$28:$B$32</c:f>
              <c:numCache/>
            </c:numRef>
          </c:val>
        </c:ser>
        <c:axId val="387435059"/>
        <c:axId val="1816798346"/>
      </c:barChart>
      <c:catAx>
        <c:axId val="3874350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 literário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798346"/>
      </c:catAx>
      <c:valAx>
        <c:axId val="18167983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4350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DIAS ÚTEIS DO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dias úteis'!$D$1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'vendas por dias úteis'!$A$2:$A$1000</c:f>
            </c:strRef>
          </c:cat>
          <c:val>
            <c:numRef>
              <c:f>'vendas por dias úteis'!$D$2:$D$1000</c:f>
              <c:numCache/>
            </c:numRef>
          </c:val>
          <c:smooth val="0"/>
        </c:ser>
        <c:axId val="969092875"/>
        <c:axId val="1715865359"/>
      </c:lineChart>
      <c:catAx>
        <c:axId val="969092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865359"/>
      </c:catAx>
      <c:valAx>
        <c:axId val="1715865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vendas por dias úteis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092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dias úteis'!$E$1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'vendas por dias úteis'!$A$2:$A$21</c:f>
            </c:strRef>
          </c:cat>
          <c:val>
            <c:numRef>
              <c:f>'vendas por dias úteis'!$E$2:$E$21</c:f>
              <c:numCache/>
            </c:numRef>
          </c:val>
          <c:smooth val="0"/>
        </c:ser>
        <c:axId val="1020632337"/>
        <c:axId val="1996381768"/>
      </c:lineChart>
      <c:catAx>
        <c:axId val="1020632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381768"/>
      </c:catAx>
      <c:valAx>
        <c:axId val="1996381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aumento das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632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DE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dias úteis'!$F$1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'vendas por dias úteis'!$A$2:$A$1000</c:f>
            </c:strRef>
          </c:cat>
          <c:val>
            <c:numRef>
              <c:f>'vendas por dias úteis'!$F$2:$F$1000</c:f>
              <c:numCache/>
            </c:numRef>
          </c:val>
          <c:smooth val="0"/>
        </c:ser>
        <c:axId val="813446032"/>
        <c:axId val="373676344"/>
      </c:lineChart>
      <c:catAx>
        <c:axId val="81344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676344"/>
      </c:catAx>
      <c:valAx>
        <c:axId val="373676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446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'acessos por vendas'!$B$1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'acessos por vendas'!$A$2:$A$22</c:f>
            </c:strRef>
          </c:cat>
          <c:val>
            <c:numRef>
              <c:f>'acessos por vendas'!$B$2:$B$22</c:f>
              <c:numCache/>
            </c:numRef>
          </c:val>
          <c:smooth val="0"/>
        </c:ser>
        <c:axId val="22559466"/>
        <c:axId val="1269792355"/>
      </c:lineChart>
      <c:catAx>
        <c:axId val="22559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792355"/>
      </c:catAx>
      <c:valAx>
        <c:axId val="1269792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59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TAXA DE CONVERSÃO POR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'acessos por vendas'!$D$1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'acessos por vendas'!$A$2:$A$1000</c:f>
            </c:strRef>
          </c:cat>
          <c:val>
            <c:numRef>
              <c:f>'acessos por vendas'!$D$2:$D$1000</c:f>
              <c:numCache/>
            </c:numRef>
          </c:val>
          <c:smooth val="0"/>
        </c:ser>
        <c:axId val="1814283099"/>
        <c:axId val="1185869415"/>
      </c:lineChart>
      <c:catAx>
        <c:axId val="1814283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869415"/>
      </c:catAx>
      <c:valAx>
        <c:axId val="1185869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 convertidos em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283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POR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geral!$B$45</c:f>
            </c:strRef>
          </c:tx>
          <c:spPr>
            <a:ln cmpd="sng">
              <a:solidFill>
                <a:srgbClr val="BF9000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geral!$A$46:$A$59</c:f>
            </c:strRef>
          </c:cat>
          <c:val>
            <c:numRef>
              <c:f>geral!$B$46:$B$59</c:f>
              <c:numCache/>
            </c:numRef>
          </c:val>
          <c:smooth val="0"/>
        </c:ser>
        <c:axId val="990055826"/>
        <c:axId val="1350734643"/>
      </c:lineChart>
      <c:catAx>
        <c:axId val="990055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734643"/>
      </c:catAx>
      <c:valAx>
        <c:axId val="1350734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055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AUMENTO DAS VENDAS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geral!$C$45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geral!$A$46:$A$59</c:f>
            </c:strRef>
          </c:cat>
          <c:val>
            <c:numRef>
              <c:f>geral!$C$46:$C$59</c:f>
              <c:numCache/>
            </c:numRef>
          </c:val>
          <c:smooth val="0"/>
        </c:ser>
        <c:axId val="780028287"/>
        <c:axId val="1979959683"/>
      </c:lineChart>
      <c:catAx>
        <c:axId val="78002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959683"/>
      </c:catAx>
      <c:valAx>
        <c:axId val="1979959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028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DAS VENDAS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geral!$D$45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geral!$A$46:$A$59</c:f>
            </c:strRef>
          </c:cat>
          <c:val>
            <c:numRef>
              <c:f>geral!$D$46:$D$59</c:f>
              <c:numCache/>
            </c:numRef>
          </c:val>
          <c:smooth val="0"/>
        </c:ser>
        <c:axId val="1563914125"/>
        <c:axId val="1448579188"/>
      </c:lineChart>
      <c:catAx>
        <c:axId val="1563914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579188"/>
      </c:catAx>
      <c:valAx>
        <c:axId val="1448579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914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'acessos por data'!$D$1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'acessos por data'!$A$2:$A$47</c:f>
            </c:strRef>
          </c:cat>
          <c:val>
            <c:numRef>
              <c:f>'acessos por data'!$D$2:$D$47</c:f>
              <c:numCache/>
            </c:numRef>
          </c:val>
          <c:smooth val="0"/>
        </c:ser>
        <c:axId val="913168891"/>
        <c:axId val="1639492693"/>
      </c:lineChart>
      <c:catAx>
        <c:axId val="913168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492693"/>
      </c:catAx>
      <c:valAx>
        <c:axId val="1639492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168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VENDAS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data'!$B$1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'vendas por data'!$A$2:$A$285</c:f>
            </c:strRef>
          </c:cat>
          <c:val>
            <c:numRef>
              <c:f>'vendas por data'!$B$2:$B$285</c:f>
              <c:numCache/>
            </c:numRef>
          </c:val>
          <c:smooth val="0"/>
        </c:ser>
        <c:axId val="1765889848"/>
        <c:axId val="88425369"/>
      </c:lineChart>
      <c:catAx>
        <c:axId val="176588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25369"/>
      </c:catAx>
      <c:valAx>
        <c:axId val="88425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livros 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889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DE VENDA EM 3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data'!$D$1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'vendas por data'!$D$2:$D$285</c:f>
              <c:numCache/>
            </c:numRef>
          </c:val>
          <c:smooth val="0"/>
        </c:ser>
        <c:axId val="715142995"/>
        <c:axId val="1200648748"/>
      </c:lineChart>
      <c:catAx>
        <c:axId val="715142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648748"/>
      </c:catAx>
      <c:valAx>
        <c:axId val="1200648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142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DE VENDAS EM 1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'vendas por data'!$E$1</c:f>
            </c:strRef>
          </c:tx>
          <c:spPr>
            <a:ln cmpd="sng">
              <a:solidFill>
                <a:srgbClr val="BF90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'vendas por data'!$E$2:$E$285</c:f>
              <c:numCache/>
            </c:numRef>
          </c:val>
          <c:smooth val="0"/>
        </c:ser>
        <c:axId val="644445161"/>
        <c:axId val="1547181652"/>
      </c:lineChart>
      <c:catAx>
        <c:axId val="64444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181652"/>
      </c:catAx>
      <c:valAx>
        <c:axId val="1547181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de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445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428625</xdr:colOff>
      <xdr:row>23</xdr:row>
      <xdr:rowOff>104775</xdr:rowOff>
    </xdr:from>
    <xdr:ext cx="3286125" cy="2028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219075</xdr:colOff>
      <xdr:row>37</xdr:row>
      <xdr:rowOff>76200</xdr:rowOff>
    </xdr:from>
    <xdr:ext cx="4286250" cy="22955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219075</xdr:colOff>
      <xdr:row>49</xdr:row>
      <xdr:rowOff>171450</xdr:rowOff>
    </xdr:from>
    <xdr:ext cx="4286250" cy="22955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219075</xdr:colOff>
      <xdr:row>62</xdr:row>
      <xdr:rowOff>76200</xdr:rowOff>
    </xdr:from>
    <xdr:ext cx="4286250" cy="22955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0</xdr:row>
      <xdr:rowOff>161925</xdr:rowOff>
    </xdr:from>
    <xdr:ext cx="4781550" cy="2771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742950</xdr:colOff>
      <xdr:row>0</xdr:row>
      <xdr:rowOff>161925</xdr:rowOff>
    </xdr:from>
    <xdr:ext cx="5476875" cy="25146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742950</xdr:colOff>
      <xdr:row>14</xdr:row>
      <xdr:rowOff>47625</xdr:rowOff>
    </xdr:from>
    <xdr:ext cx="5476875" cy="25146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742950</xdr:colOff>
      <xdr:row>27</xdr:row>
      <xdr:rowOff>133350</xdr:rowOff>
    </xdr:from>
    <xdr:ext cx="5486400" cy="25146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742950</xdr:colOff>
      <xdr:row>41</xdr:row>
      <xdr:rowOff>19050</xdr:rowOff>
    </xdr:from>
    <xdr:ext cx="5486400" cy="25146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0</xdr:row>
      <xdr:rowOff>114300</xdr:rowOff>
    </xdr:from>
    <xdr:ext cx="5695950" cy="25908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514350</xdr:colOff>
      <xdr:row>0</xdr:row>
      <xdr:rowOff>114300</xdr:rowOff>
    </xdr:from>
    <xdr:ext cx="5800725" cy="27432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514350</xdr:colOff>
      <xdr:row>15</xdr:row>
      <xdr:rowOff>57150</xdr:rowOff>
    </xdr:from>
    <xdr:ext cx="5800725" cy="27432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0</xdr:row>
      <xdr:rowOff>114300</xdr:rowOff>
    </xdr:from>
    <xdr:ext cx="5324475" cy="2771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257175</xdr:colOff>
      <xdr:row>0</xdr:row>
      <xdr:rowOff>180975</xdr:rowOff>
    </xdr:from>
    <xdr:ext cx="5791200" cy="240982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257175</xdr:colOff>
      <xdr:row>13</xdr:row>
      <xdr:rowOff>152400</xdr:rowOff>
    </xdr:from>
    <xdr:ext cx="5791200" cy="240982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257175</xdr:colOff>
      <xdr:row>26</xdr:row>
      <xdr:rowOff>123825</xdr:rowOff>
    </xdr:from>
    <xdr:ext cx="5791200" cy="2771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257175</xdr:colOff>
      <xdr:row>41</xdr:row>
      <xdr:rowOff>104775</xdr:rowOff>
    </xdr:from>
    <xdr:ext cx="5791200" cy="2771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0</xdr:row>
      <xdr:rowOff>66675</xdr:rowOff>
    </xdr:from>
    <xdr:ext cx="5372100" cy="25050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571500</xdr:colOff>
      <xdr:row>13</xdr:row>
      <xdr:rowOff>123825</xdr:rowOff>
    </xdr:from>
    <xdr:ext cx="5372100" cy="25050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571500</xdr:colOff>
      <xdr:row>26</xdr:row>
      <xdr:rowOff>180975</xdr:rowOff>
    </xdr:from>
    <xdr:ext cx="5372100" cy="25050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571500</xdr:colOff>
      <xdr:row>40</xdr:row>
      <xdr:rowOff>38100</xdr:rowOff>
    </xdr:from>
    <xdr:ext cx="5372100" cy="25050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504825</xdr:colOff>
      <xdr:row>0</xdr:row>
      <xdr:rowOff>180975</xdr:rowOff>
    </xdr:from>
    <xdr:ext cx="5715000" cy="2876550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504825</xdr:colOff>
      <xdr:row>16</xdr:row>
      <xdr:rowOff>19050</xdr:rowOff>
    </xdr:from>
    <xdr:ext cx="5715000" cy="2876550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4" width="1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>
        <v>7.0</v>
      </c>
      <c r="C2" s="5">
        <v>105.0</v>
      </c>
      <c r="D2" s="5">
        <f t="shared" ref="D2:D20" si="1">C2*1.4</f>
        <v>147</v>
      </c>
    </row>
    <row r="3">
      <c r="A3" s="3" t="s">
        <v>5</v>
      </c>
      <c r="B3" s="4">
        <v>8.0</v>
      </c>
      <c r="C3" s="5">
        <v>153.6</v>
      </c>
      <c r="D3" s="5">
        <f t="shared" si="1"/>
        <v>215.04</v>
      </c>
    </row>
    <row r="4">
      <c r="A4" s="3" t="s">
        <v>6</v>
      </c>
      <c r="B4" s="4">
        <v>10.0</v>
      </c>
      <c r="C4" s="5">
        <v>240.0</v>
      </c>
      <c r="D4" s="5">
        <f t="shared" si="1"/>
        <v>336</v>
      </c>
    </row>
    <row r="5">
      <c r="A5" s="3" t="s">
        <v>7</v>
      </c>
      <c r="B5" s="4">
        <v>12.0</v>
      </c>
      <c r="C5" s="5">
        <v>360.0</v>
      </c>
      <c r="D5" s="5">
        <f t="shared" si="1"/>
        <v>504</v>
      </c>
    </row>
    <row r="6">
      <c r="A6" s="3" t="s">
        <v>8</v>
      </c>
      <c r="B6" s="4">
        <v>10.0</v>
      </c>
      <c r="C6" s="5">
        <v>240.0</v>
      </c>
      <c r="D6" s="5">
        <f t="shared" si="1"/>
        <v>336</v>
      </c>
    </row>
    <row r="7">
      <c r="A7" s="3" t="s">
        <v>9</v>
      </c>
      <c r="B7" s="4">
        <v>9.0</v>
      </c>
      <c r="C7" s="5">
        <v>270.0</v>
      </c>
      <c r="D7" s="5">
        <f t="shared" si="1"/>
        <v>378</v>
      </c>
    </row>
    <row r="8">
      <c r="A8" s="3" t="s">
        <v>10</v>
      </c>
      <c r="B8" s="4">
        <v>12.0</v>
      </c>
      <c r="C8" s="5">
        <v>432.0</v>
      </c>
      <c r="D8" s="5">
        <f t="shared" si="1"/>
        <v>604.8</v>
      </c>
    </row>
    <row r="9">
      <c r="A9" s="3" t="s">
        <v>11</v>
      </c>
      <c r="B9" s="4">
        <v>7.0</v>
      </c>
      <c r="C9" s="5">
        <v>168.0</v>
      </c>
      <c r="D9" s="5">
        <f t="shared" si="1"/>
        <v>235.2</v>
      </c>
    </row>
    <row r="10">
      <c r="A10" s="3" t="s">
        <v>12</v>
      </c>
      <c r="B10" s="4">
        <v>6.0</v>
      </c>
      <c r="C10" s="5">
        <v>165.6</v>
      </c>
      <c r="D10" s="5">
        <f t="shared" si="1"/>
        <v>231.84</v>
      </c>
    </row>
    <row r="11">
      <c r="A11" s="3" t="s">
        <v>13</v>
      </c>
      <c r="B11" s="4">
        <v>6.0</v>
      </c>
      <c r="C11" s="5">
        <v>165.6</v>
      </c>
      <c r="D11" s="5">
        <f t="shared" si="1"/>
        <v>231.84</v>
      </c>
    </row>
    <row r="12">
      <c r="A12" s="3" t="s">
        <v>14</v>
      </c>
      <c r="B12" s="4">
        <v>6.0</v>
      </c>
      <c r="C12" s="5">
        <v>165.6</v>
      </c>
      <c r="D12" s="5">
        <f t="shared" si="1"/>
        <v>231.84</v>
      </c>
    </row>
    <row r="13">
      <c r="A13" s="3" t="s">
        <v>15</v>
      </c>
      <c r="B13" s="4">
        <v>5.0</v>
      </c>
      <c r="C13" s="5">
        <v>450.0</v>
      </c>
      <c r="D13" s="5">
        <f t="shared" si="1"/>
        <v>630</v>
      </c>
    </row>
    <row r="14">
      <c r="A14" s="3" t="s">
        <v>16</v>
      </c>
      <c r="B14" s="4">
        <v>4.0</v>
      </c>
      <c r="C14" s="5">
        <v>168.0</v>
      </c>
      <c r="D14" s="5">
        <f t="shared" si="1"/>
        <v>235.2</v>
      </c>
    </row>
    <row r="15">
      <c r="A15" s="3" t="s">
        <v>17</v>
      </c>
      <c r="B15" s="4">
        <v>20.0</v>
      </c>
      <c r="C15" s="5">
        <v>360.0</v>
      </c>
      <c r="D15" s="5">
        <f t="shared" si="1"/>
        <v>504</v>
      </c>
    </row>
    <row r="16">
      <c r="A16" s="3" t="s">
        <v>18</v>
      </c>
      <c r="B16" s="4">
        <v>10.0</v>
      </c>
      <c r="C16" s="5">
        <v>180.0</v>
      </c>
      <c r="D16" s="5">
        <f t="shared" si="1"/>
        <v>252</v>
      </c>
    </row>
    <row r="17">
      <c r="A17" s="3" t="s">
        <v>19</v>
      </c>
      <c r="B17" s="4">
        <v>4.0</v>
      </c>
      <c r="C17" s="5">
        <v>240.0</v>
      </c>
      <c r="D17" s="5">
        <f t="shared" si="1"/>
        <v>336</v>
      </c>
    </row>
    <row r="18">
      <c r="A18" s="3" t="s">
        <v>20</v>
      </c>
      <c r="B18" s="4">
        <v>5.0</v>
      </c>
      <c r="C18" s="5">
        <v>90.0</v>
      </c>
      <c r="D18" s="5">
        <f t="shared" si="1"/>
        <v>126</v>
      </c>
    </row>
    <row r="19">
      <c r="A19" s="3" t="s">
        <v>21</v>
      </c>
      <c r="B19" s="4">
        <v>6.0</v>
      </c>
      <c r="C19" s="5">
        <v>162.0</v>
      </c>
      <c r="D19" s="5">
        <f t="shared" si="1"/>
        <v>226.8</v>
      </c>
    </row>
    <row r="20">
      <c r="A20" s="3" t="s">
        <v>22</v>
      </c>
      <c r="B20" s="4">
        <v>10.0</v>
      </c>
      <c r="C20" s="5">
        <v>240.0</v>
      </c>
      <c r="D20" s="5">
        <f t="shared" si="1"/>
        <v>336</v>
      </c>
    </row>
    <row r="21">
      <c r="A21" s="6" t="s">
        <v>23</v>
      </c>
      <c r="B21" s="7">
        <f t="shared" ref="B21:D21" si="2">SUM(B2:B20)</f>
        <v>157</v>
      </c>
      <c r="C21" s="8">
        <f t="shared" si="2"/>
        <v>4355.4</v>
      </c>
      <c r="D21" s="8">
        <f t="shared" si="2"/>
        <v>6097.56</v>
      </c>
    </row>
    <row r="22">
      <c r="A22" s="9"/>
    </row>
    <row r="27">
      <c r="A27" s="10" t="s">
        <v>24</v>
      </c>
      <c r="B27" s="10" t="s">
        <v>25</v>
      </c>
    </row>
    <row r="28">
      <c r="A28" s="4" t="s">
        <v>26</v>
      </c>
      <c r="B28" s="4">
        <v>500.0</v>
      </c>
    </row>
    <row r="29">
      <c r="A29" s="4" t="s">
        <v>27</v>
      </c>
      <c r="B29" s="4">
        <v>1000.0</v>
      </c>
    </row>
    <row r="30">
      <c r="A30" s="4" t="s">
        <v>28</v>
      </c>
      <c r="B30" s="4">
        <v>2000.0</v>
      </c>
    </row>
    <row r="31">
      <c r="A31" s="4" t="s">
        <v>29</v>
      </c>
      <c r="B31" s="4">
        <v>300.0</v>
      </c>
    </row>
    <row r="32">
      <c r="A32" s="4" t="s">
        <v>30</v>
      </c>
      <c r="B32" s="4">
        <v>500.0</v>
      </c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45">
      <c r="A45" s="10" t="s">
        <v>31</v>
      </c>
      <c r="B45" s="10" t="s">
        <v>25</v>
      </c>
      <c r="C45" s="10" t="s">
        <v>32</v>
      </c>
      <c r="D45" s="10" t="s">
        <v>33</v>
      </c>
    </row>
    <row r="46">
      <c r="A46" s="4">
        <v>1.0</v>
      </c>
      <c r="B46" s="5">
        <v>800.0</v>
      </c>
      <c r="C46" s="5"/>
      <c r="D46" s="5"/>
    </row>
    <row r="47">
      <c r="A47" s="4">
        <v>2.0</v>
      </c>
      <c r="B47" s="5">
        <v>640.0</v>
      </c>
      <c r="C47" s="5">
        <f t="shared" ref="C47:C59" si="3">B47-B46</f>
        <v>-160</v>
      </c>
      <c r="D47" s="5"/>
    </row>
    <row r="48">
      <c r="A48" s="4">
        <v>3.0</v>
      </c>
      <c r="B48" s="5">
        <v>800.0</v>
      </c>
      <c r="C48" s="5">
        <f t="shared" si="3"/>
        <v>160</v>
      </c>
      <c r="D48" s="5">
        <f t="shared" ref="D48:D59" si="4">C48-C47</f>
        <v>320</v>
      </c>
    </row>
    <row r="49">
      <c r="A49" s="4">
        <v>4.0</v>
      </c>
      <c r="B49" s="5">
        <v>700.0</v>
      </c>
      <c r="C49" s="5">
        <f t="shared" si="3"/>
        <v>-100</v>
      </c>
      <c r="D49" s="5">
        <f t="shared" si="4"/>
        <v>-260</v>
      </c>
    </row>
    <row r="50">
      <c r="A50" s="4">
        <v>5.0</v>
      </c>
      <c r="B50" s="5">
        <v>930.0</v>
      </c>
      <c r="C50" s="5">
        <f t="shared" si="3"/>
        <v>230</v>
      </c>
      <c r="D50" s="5">
        <f t="shared" si="4"/>
        <v>330</v>
      </c>
    </row>
    <row r="51">
      <c r="A51" s="4">
        <v>6.0</v>
      </c>
      <c r="B51" s="5">
        <v>1120.0</v>
      </c>
      <c r="C51" s="5">
        <f t="shared" si="3"/>
        <v>190</v>
      </c>
      <c r="D51" s="5">
        <f t="shared" si="4"/>
        <v>-40</v>
      </c>
    </row>
    <row r="52">
      <c r="A52" s="4">
        <v>7.0</v>
      </c>
      <c r="B52" s="5">
        <v>945.0</v>
      </c>
      <c r="C52" s="5">
        <f t="shared" si="3"/>
        <v>-175</v>
      </c>
      <c r="D52" s="5">
        <f t="shared" si="4"/>
        <v>-365</v>
      </c>
    </row>
    <row r="53">
      <c r="A53" s="4">
        <v>8.0</v>
      </c>
      <c r="B53" s="5">
        <v>900.0</v>
      </c>
      <c r="C53" s="5">
        <f t="shared" si="3"/>
        <v>-45</v>
      </c>
      <c r="D53" s="5">
        <f t="shared" si="4"/>
        <v>130</v>
      </c>
    </row>
    <row r="54">
      <c r="A54" s="4">
        <v>9.0</v>
      </c>
      <c r="B54" s="5">
        <v>1200.0</v>
      </c>
      <c r="C54" s="5">
        <f t="shared" si="3"/>
        <v>300</v>
      </c>
      <c r="D54" s="5">
        <f t="shared" si="4"/>
        <v>345</v>
      </c>
    </row>
    <row r="55">
      <c r="A55" s="4">
        <v>10.0</v>
      </c>
      <c r="B55" s="5">
        <v>1300.0</v>
      </c>
      <c r="C55" s="5">
        <f t="shared" si="3"/>
        <v>100</v>
      </c>
      <c r="D55" s="5">
        <f t="shared" si="4"/>
        <v>-200</v>
      </c>
    </row>
    <row r="56">
      <c r="A56" s="4">
        <v>11.0</v>
      </c>
      <c r="B56" s="5">
        <v>1100.0</v>
      </c>
      <c r="C56" s="5">
        <f t="shared" si="3"/>
        <v>-200</v>
      </c>
      <c r="D56" s="5">
        <f t="shared" si="4"/>
        <v>-300</v>
      </c>
    </row>
    <row r="57">
      <c r="A57" s="4">
        <v>12.0</v>
      </c>
      <c r="B57" s="5">
        <v>1100.0</v>
      </c>
      <c r="C57" s="5">
        <f t="shared" si="3"/>
        <v>0</v>
      </c>
      <c r="D57" s="5">
        <f t="shared" si="4"/>
        <v>200</v>
      </c>
    </row>
    <row r="58">
      <c r="A58" s="4">
        <v>13.0</v>
      </c>
      <c r="B58" s="5">
        <v>900.0</v>
      </c>
      <c r="C58" s="5">
        <f t="shared" si="3"/>
        <v>-200</v>
      </c>
      <c r="D58" s="5">
        <f t="shared" si="4"/>
        <v>-200</v>
      </c>
    </row>
    <row r="59">
      <c r="A59" s="4">
        <v>14.0</v>
      </c>
      <c r="B59" s="5">
        <v>930.0</v>
      </c>
      <c r="C59" s="5">
        <f t="shared" si="3"/>
        <v>30</v>
      </c>
      <c r="D59" s="5">
        <f t="shared" si="4"/>
        <v>230</v>
      </c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18.88"/>
    <col customWidth="1" min="3" max="3" width="28.0"/>
    <col customWidth="1" min="4" max="4" width="29.75"/>
  </cols>
  <sheetData>
    <row r="1" ht="32.25" customHeight="1">
      <c r="A1" s="11" t="s">
        <v>34</v>
      </c>
      <c r="F1" s="9"/>
      <c r="G1" s="9"/>
      <c r="H1" s="9"/>
      <c r="I1" s="9"/>
    </row>
    <row r="2">
      <c r="A2" s="12" t="s">
        <v>35</v>
      </c>
      <c r="F2" s="9"/>
      <c r="G2" s="9"/>
      <c r="H2" s="9"/>
      <c r="I2" s="9"/>
    </row>
    <row r="3">
      <c r="B3" s="9"/>
      <c r="C3" s="9"/>
      <c r="D3" s="9"/>
      <c r="E3" s="9"/>
      <c r="F3" s="9"/>
      <c r="G3" s="9"/>
      <c r="H3" s="9"/>
      <c r="I3" s="9"/>
    </row>
    <row r="4">
      <c r="A4" s="9"/>
      <c r="B4" s="9"/>
      <c r="C4" s="9"/>
      <c r="D4" s="9"/>
      <c r="E4" s="9"/>
      <c r="F4" s="9"/>
      <c r="G4" s="9"/>
      <c r="H4" s="9"/>
      <c r="I4" s="9"/>
    </row>
    <row r="5">
      <c r="A5" s="9"/>
      <c r="B5" s="9"/>
      <c r="C5" s="9"/>
      <c r="D5" s="9"/>
      <c r="E5" s="9"/>
      <c r="F5" s="9"/>
      <c r="G5" s="9"/>
      <c r="H5" s="9"/>
      <c r="I5" s="9"/>
    </row>
    <row r="6">
      <c r="A6" s="10" t="s">
        <v>36</v>
      </c>
      <c r="B6" s="10" t="s">
        <v>37</v>
      </c>
      <c r="C6" s="10" t="s">
        <v>38</v>
      </c>
      <c r="D6" s="10" t="s">
        <v>39</v>
      </c>
      <c r="E6" s="10" t="s">
        <v>2</v>
      </c>
      <c r="F6" s="9"/>
      <c r="G6" s="9"/>
      <c r="H6" s="9"/>
      <c r="I6" s="9"/>
    </row>
    <row r="7">
      <c r="A7" s="13" t="s">
        <v>40</v>
      </c>
      <c r="B7" s="13" t="s">
        <v>41</v>
      </c>
      <c r="C7" s="13" t="s">
        <v>42</v>
      </c>
      <c r="D7" s="13" t="s">
        <v>43</v>
      </c>
      <c r="E7" s="14">
        <v>39.9</v>
      </c>
      <c r="F7" s="9"/>
      <c r="G7" s="9"/>
      <c r="H7" s="9"/>
      <c r="I7" s="9"/>
    </row>
    <row r="8">
      <c r="A8" s="13" t="s">
        <v>44</v>
      </c>
      <c r="B8" s="13" t="s">
        <v>45</v>
      </c>
      <c r="C8" s="13" t="s">
        <v>46</v>
      </c>
      <c r="D8" s="13" t="s">
        <v>47</v>
      </c>
      <c r="E8" s="14">
        <v>63.0</v>
      </c>
      <c r="F8" s="9"/>
      <c r="G8" s="9"/>
      <c r="H8" s="9"/>
      <c r="I8" s="9"/>
    </row>
    <row r="9">
      <c r="A9" s="13" t="s">
        <v>48</v>
      </c>
      <c r="B9" s="13" t="s">
        <v>49</v>
      </c>
      <c r="C9" s="13" t="s">
        <v>50</v>
      </c>
      <c r="D9" s="13" t="s">
        <v>51</v>
      </c>
      <c r="E9" s="14">
        <v>41.0</v>
      </c>
      <c r="F9" s="9"/>
      <c r="G9" s="9"/>
      <c r="H9" s="9"/>
      <c r="I9" s="9"/>
    </row>
    <row r="10">
      <c r="A10" s="13" t="s">
        <v>52</v>
      </c>
      <c r="B10" s="13" t="s">
        <v>53</v>
      </c>
      <c r="C10" s="13" t="s">
        <v>54</v>
      </c>
      <c r="D10" s="13" t="s">
        <v>55</v>
      </c>
      <c r="E10" s="14">
        <v>58.0</v>
      </c>
      <c r="F10" s="9"/>
      <c r="G10" s="9"/>
      <c r="H10" s="9"/>
      <c r="I10" s="9"/>
    </row>
    <row r="11">
      <c r="A11" s="13" t="s">
        <v>56</v>
      </c>
      <c r="B11" s="13" t="s">
        <v>57</v>
      </c>
      <c r="C11" s="13" t="s">
        <v>58</v>
      </c>
      <c r="D11" s="13" t="s">
        <v>59</v>
      </c>
      <c r="E11" s="14">
        <v>81.0</v>
      </c>
      <c r="F11" s="9"/>
      <c r="G11" s="9"/>
      <c r="H11" s="9"/>
      <c r="I11" s="9"/>
    </row>
    <row r="12">
      <c r="A12" s="13" t="s">
        <v>60</v>
      </c>
      <c r="B12" s="13" t="s">
        <v>61</v>
      </c>
      <c r="C12" s="13" t="s">
        <v>62</v>
      </c>
      <c r="D12" s="13" t="s">
        <v>63</v>
      </c>
      <c r="E12" s="14">
        <v>42.0</v>
      </c>
      <c r="F12" s="9"/>
      <c r="G12" s="9"/>
      <c r="H12" s="9"/>
      <c r="I12" s="9"/>
    </row>
    <row r="13">
      <c r="A13" s="13" t="s">
        <v>64</v>
      </c>
      <c r="B13" s="13" t="s">
        <v>65</v>
      </c>
      <c r="C13" s="13" t="s">
        <v>66</v>
      </c>
      <c r="D13" s="13" t="s">
        <v>67</v>
      </c>
      <c r="E13" s="14">
        <v>53.0</v>
      </c>
      <c r="F13" s="9"/>
      <c r="G13" s="9"/>
      <c r="H13" s="9"/>
      <c r="I13" s="9"/>
    </row>
    <row r="14">
      <c r="A14" s="13" t="s">
        <v>68</v>
      </c>
      <c r="B14" s="13" t="s">
        <v>69</v>
      </c>
      <c r="C14" s="13" t="s">
        <v>70</v>
      </c>
      <c r="D14" s="13" t="s">
        <v>55</v>
      </c>
      <c r="E14" s="14">
        <v>42.0</v>
      </c>
      <c r="F14" s="9"/>
      <c r="G14" s="9"/>
      <c r="H14" s="9"/>
      <c r="I14" s="9"/>
    </row>
    <row r="15">
      <c r="A15" s="13" t="s">
        <v>71</v>
      </c>
      <c r="B15" s="13" t="s">
        <v>72</v>
      </c>
      <c r="C15" s="13" t="s">
        <v>73</v>
      </c>
      <c r="D15" s="13" t="s">
        <v>74</v>
      </c>
      <c r="E15" s="14">
        <v>42.0</v>
      </c>
      <c r="F15" s="9"/>
      <c r="G15" s="9"/>
      <c r="H15" s="9"/>
      <c r="I15" s="9"/>
    </row>
    <row r="16">
      <c r="A16" s="13" t="s">
        <v>75</v>
      </c>
      <c r="B16" s="13" t="s">
        <v>76</v>
      </c>
      <c r="C16" s="13" t="s">
        <v>77</v>
      </c>
      <c r="D16" s="13" t="s">
        <v>78</v>
      </c>
      <c r="E16" s="14">
        <v>38.0</v>
      </c>
      <c r="F16" s="9"/>
      <c r="G16" s="9"/>
      <c r="H16" s="9"/>
      <c r="I16" s="9"/>
    </row>
    <row r="17">
      <c r="A17" s="13" t="s">
        <v>79</v>
      </c>
      <c r="B17" s="13" t="s">
        <v>80</v>
      </c>
      <c r="C17" s="13" t="s">
        <v>81</v>
      </c>
      <c r="D17" s="13" t="s">
        <v>82</v>
      </c>
      <c r="E17" s="14">
        <v>42.0</v>
      </c>
      <c r="F17" s="9"/>
      <c r="G17" s="9"/>
      <c r="H17" s="9"/>
      <c r="I17" s="9"/>
    </row>
    <row r="18">
      <c r="A18" s="13" t="s">
        <v>83</v>
      </c>
      <c r="B18" s="13" t="s">
        <v>84</v>
      </c>
      <c r="C18" s="13" t="s">
        <v>85</v>
      </c>
      <c r="D18" s="13" t="s">
        <v>86</v>
      </c>
      <c r="E18" s="14">
        <v>68.0</v>
      </c>
      <c r="F18" s="9"/>
      <c r="G18" s="9"/>
      <c r="H18" s="9"/>
      <c r="I18" s="9"/>
    </row>
    <row r="19">
      <c r="A19" s="13" t="s">
        <v>87</v>
      </c>
      <c r="B19" s="13" t="s">
        <v>88</v>
      </c>
      <c r="C19" s="13" t="s">
        <v>89</v>
      </c>
      <c r="D19" s="13" t="s">
        <v>90</v>
      </c>
      <c r="E19" s="14">
        <v>55.0</v>
      </c>
      <c r="F19" s="9"/>
      <c r="G19" s="9"/>
      <c r="H19" s="9"/>
      <c r="I19" s="9"/>
    </row>
    <row r="20">
      <c r="A20" s="13" t="s">
        <v>91</v>
      </c>
      <c r="B20" s="13" t="s">
        <v>92</v>
      </c>
      <c r="C20" s="13" t="s">
        <v>93</v>
      </c>
      <c r="D20" s="13" t="s">
        <v>94</v>
      </c>
      <c r="E20" s="14">
        <v>67.0</v>
      </c>
      <c r="F20" s="9"/>
      <c r="G20" s="9"/>
      <c r="H20" s="9"/>
      <c r="I20" s="9"/>
    </row>
    <row r="21">
      <c r="A21" s="13" t="s">
        <v>95</v>
      </c>
      <c r="B21" s="13" t="s">
        <v>96</v>
      </c>
      <c r="C21" s="13" t="s">
        <v>97</v>
      </c>
      <c r="D21" s="13" t="s">
        <v>98</v>
      </c>
      <c r="E21" s="14">
        <v>51.0</v>
      </c>
      <c r="F21" s="9"/>
      <c r="G21" s="9"/>
      <c r="H21" s="9"/>
      <c r="I21" s="9"/>
    </row>
    <row r="22">
      <c r="A22" s="13" t="s">
        <v>99</v>
      </c>
      <c r="B22" s="13" t="s">
        <v>100</v>
      </c>
      <c r="C22" s="13" t="s">
        <v>101</v>
      </c>
      <c r="D22" s="13" t="s">
        <v>102</v>
      </c>
      <c r="E22" s="14">
        <v>106.0</v>
      </c>
      <c r="F22" s="9"/>
      <c r="G22" s="9"/>
      <c r="H22" s="9"/>
      <c r="I22" s="9"/>
    </row>
    <row r="23">
      <c r="A23" s="13" t="s">
        <v>103</v>
      </c>
      <c r="B23" s="13" t="s">
        <v>104</v>
      </c>
      <c r="C23" s="13" t="s">
        <v>105</v>
      </c>
      <c r="D23" s="13" t="s">
        <v>106</v>
      </c>
      <c r="E23" s="14">
        <v>39.0</v>
      </c>
      <c r="F23" s="9"/>
      <c r="G23" s="9"/>
      <c r="H23" s="9"/>
      <c r="I23" s="9"/>
    </row>
    <row r="24">
      <c r="A24" s="13" t="s">
        <v>107</v>
      </c>
      <c r="B24" s="13" t="s">
        <v>108</v>
      </c>
      <c r="C24" s="13" t="s">
        <v>109</v>
      </c>
      <c r="D24" s="13" t="s">
        <v>110</v>
      </c>
      <c r="E24" s="14">
        <v>86.0</v>
      </c>
      <c r="F24" s="9"/>
      <c r="G24" s="9"/>
      <c r="H24" s="9"/>
      <c r="I24" s="9"/>
    </row>
    <row r="25">
      <c r="A25" s="13" t="s">
        <v>111</v>
      </c>
      <c r="B25" s="13" t="s">
        <v>112</v>
      </c>
      <c r="C25" s="13" t="s">
        <v>113</v>
      </c>
      <c r="D25" s="13" t="s">
        <v>114</v>
      </c>
      <c r="E25" s="14">
        <v>92.0</v>
      </c>
      <c r="F25" s="9"/>
      <c r="G25" s="9"/>
      <c r="H25" s="9"/>
      <c r="I25" s="9"/>
    </row>
    <row r="26">
      <c r="A26" s="13" t="s">
        <v>115</v>
      </c>
      <c r="B26" s="13" t="s">
        <v>116</v>
      </c>
      <c r="C26" s="13" t="s">
        <v>117</v>
      </c>
      <c r="D26" s="13" t="s">
        <v>98</v>
      </c>
      <c r="E26" s="14">
        <v>58.0</v>
      </c>
      <c r="F26" s="9"/>
      <c r="G26" s="9"/>
      <c r="H26" s="9"/>
      <c r="I26" s="9"/>
    </row>
    <row r="27">
      <c r="A27" s="13" t="s">
        <v>118</v>
      </c>
      <c r="B27" s="13" t="s">
        <v>119</v>
      </c>
      <c r="C27" s="13" t="s">
        <v>120</v>
      </c>
      <c r="D27" s="13" t="s">
        <v>121</v>
      </c>
      <c r="E27" s="14">
        <v>40.0</v>
      </c>
      <c r="F27" s="9"/>
      <c r="G27" s="9"/>
      <c r="H27" s="9"/>
      <c r="I27" s="9"/>
    </row>
    <row r="28">
      <c r="A28" s="13" t="s">
        <v>122</v>
      </c>
      <c r="B28" s="13" t="s">
        <v>123</v>
      </c>
      <c r="C28" s="13" t="s">
        <v>124</v>
      </c>
      <c r="D28" s="13" t="s">
        <v>125</v>
      </c>
      <c r="E28" s="14">
        <v>45.0</v>
      </c>
      <c r="F28" s="9"/>
      <c r="G28" s="9"/>
      <c r="H28" s="9"/>
      <c r="I28" s="9"/>
    </row>
    <row r="29">
      <c r="A29" s="13" t="s">
        <v>126</v>
      </c>
      <c r="B29" s="13" t="s">
        <v>127</v>
      </c>
      <c r="C29" s="13" t="s">
        <v>128</v>
      </c>
      <c r="D29" s="13" t="s">
        <v>129</v>
      </c>
      <c r="E29" s="14">
        <v>52.0</v>
      </c>
      <c r="F29" s="9"/>
      <c r="G29" s="9"/>
      <c r="H29" s="9"/>
      <c r="I29" s="9"/>
    </row>
    <row r="30">
      <c r="A30" s="13" t="s">
        <v>130</v>
      </c>
      <c r="B30" s="13" t="s">
        <v>131</v>
      </c>
      <c r="C30" s="13" t="s">
        <v>132</v>
      </c>
      <c r="D30" s="13" t="s">
        <v>98</v>
      </c>
      <c r="E30" s="14">
        <v>79.0</v>
      </c>
      <c r="F30" s="9"/>
      <c r="G30" s="9"/>
      <c r="H30" s="9"/>
      <c r="I30" s="9"/>
    </row>
    <row r="31">
      <c r="A31" s="13" t="s">
        <v>133</v>
      </c>
      <c r="B31" s="13" t="s">
        <v>134</v>
      </c>
      <c r="C31" s="13" t="s">
        <v>135</v>
      </c>
      <c r="D31" s="13" t="s">
        <v>110</v>
      </c>
      <c r="E31" s="14">
        <v>39.0</v>
      </c>
      <c r="F31" s="9"/>
      <c r="G31" s="9"/>
      <c r="H31" s="9"/>
      <c r="I31" s="9"/>
    </row>
    <row r="32">
      <c r="A32" s="13" t="s">
        <v>136</v>
      </c>
      <c r="B32" s="13" t="s">
        <v>137</v>
      </c>
      <c r="C32" s="13" t="s">
        <v>138</v>
      </c>
      <c r="D32" s="13" t="s">
        <v>82</v>
      </c>
      <c r="E32" s="14">
        <v>42.0</v>
      </c>
      <c r="F32" s="9"/>
      <c r="G32" s="9"/>
      <c r="H32" s="9"/>
      <c r="I32" s="9"/>
    </row>
    <row r="33">
      <c r="A33" s="13" t="s">
        <v>139</v>
      </c>
      <c r="B33" s="13" t="s">
        <v>140</v>
      </c>
      <c r="C33" s="13" t="s">
        <v>141</v>
      </c>
      <c r="D33" s="13" t="s">
        <v>142</v>
      </c>
      <c r="E33" s="14">
        <v>92.0</v>
      </c>
      <c r="F33" s="9"/>
      <c r="G33" s="9"/>
      <c r="H33" s="9"/>
      <c r="I33" s="9"/>
    </row>
    <row r="34">
      <c r="A34" s="13" t="s">
        <v>143</v>
      </c>
      <c r="B34" s="13" t="s">
        <v>144</v>
      </c>
      <c r="C34" s="13" t="s">
        <v>145</v>
      </c>
      <c r="D34" s="13" t="s">
        <v>146</v>
      </c>
      <c r="E34" s="14">
        <v>76.0</v>
      </c>
      <c r="F34" s="9"/>
      <c r="G34" s="9"/>
      <c r="H34" s="9"/>
      <c r="I34" s="9"/>
    </row>
    <row r="35">
      <c r="A35" s="13" t="s">
        <v>147</v>
      </c>
      <c r="B35" s="13" t="s">
        <v>148</v>
      </c>
      <c r="C35" s="13" t="s">
        <v>149</v>
      </c>
      <c r="D35" s="13" t="s">
        <v>98</v>
      </c>
      <c r="E35" s="14">
        <v>58.0</v>
      </c>
      <c r="F35" s="9"/>
      <c r="G35" s="9"/>
      <c r="H35" s="9"/>
      <c r="I35" s="9"/>
    </row>
    <row r="36">
      <c r="A36" s="13" t="s">
        <v>150</v>
      </c>
      <c r="B36" s="13" t="s">
        <v>151</v>
      </c>
      <c r="C36" s="13" t="s">
        <v>152</v>
      </c>
      <c r="D36" s="13" t="s">
        <v>153</v>
      </c>
      <c r="E36" s="14">
        <v>39.9</v>
      </c>
      <c r="F36" s="9"/>
      <c r="G36" s="9"/>
      <c r="H36" s="9"/>
      <c r="I36" s="9"/>
    </row>
    <row r="37">
      <c r="A37" s="13" t="s">
        <v>154</v>
      </c>
      <c r="B37" s="13" t="s">
        <v>155</v>
      </c>
      <c r="C37" s="13" t="s">
        <v>156</v>
      </c>
      <c r="D37" s="13" t="s">
        <v>157</v>
      </c>
      <c r="E37" s="14">
        <v>44.9</v>
      </c>
      <c r="F37" s="9"/>
      <c r="G37" s="9"/>
      <c r="H37" s="9"/>
      <c r="I37" s="9"/>
    </row>
    <row r="38">
      <c r="A38" s="13" t="s">
        <v>158</v>
      </c>
      <c r="B38" s="13" t="s">
        <v>159</v>
      </c>
      <c r="C38" s="13" t="s">
        <v>58</v>
      </c>
      <c r="D38" s="13" t="s">
        <v>160</v>
      </c>
      <c r="E38" s="14">
        <v>83.0</v>
      </c>
      <c r="F38" s="9"/>
      <c r="G38" s="9"/>
      <c r="H38" s="9"/>
      <c r="I38" s="9"/>
    </row>
    <row r="39">
      <c r="A39" s="13" t="s">
        <v>161</v>
      </c>
      <c r="B39" s="13" t="s">
        <v>162</v>
      </c>
      <c r="C39" s="13" t="s">
        <v>163</v>
      </c>
      <c r="D39" s="13" t="s">
        <v>164</v>
      </c>
      <c r="E39" s="14">
        <v>45.0</v>
      </c>
      <c r="F39" s="9"/>
      <c r="G39" s="9"/>
      <c r="H39" s="9"/>
      <c r="I39" s="9"/>
    </row>
    <row r="40">
      <c r="A40" s="13" t="s">
        <v>165</v>
      </c>
      <c r="B40" s="13" t="s">
        <v>166</v>
      </c>
      <c r="C40" s="13" t="s">
        <v>167</v>
      </c>
      <c r="D40" s="13" t="s">
        <v>168</v>
      </c>
      <c r="E40" s="14">
        <v>19.0</v>
      </c>
      <c r="F40" s="9"/>
      <c r="G40" s="9"/>
      <c r="H40" s="9"/>
      <c r="I40" s="9"/>
    </row>
    <row r="41">
      <c r="A41" s="13" t="s">
        <v>169</v>
      </c>
      <c r="B41" s="13" t="s">
        <v>170</v>
      </c>
      <c r="C41" s="13" t="s">
        <v>171</v>
      </c>
      <c r="D41" s="13" t="s">
        <v>172</v>
      </c>
      <c r="E41" s="14">
        <v>39.5</v>
      </c>
      <c r="F41" s="9"/>
      <c r="G41" s="9"/>
      <c r="H41" s="9"/>
      <c r="I41" s="9"/>
    </row>
    <row r="42">
      <c r="A42" s="13" t="s">
        <v>173</v>
      </c>
      <c r="B42" s="13" t="s">
        <v>174</v>
      </c>
      <c r="C42" s="13" t="s">
        <v>171</v>
      </c>
      <c r="D42" s="13" t="s">
        <v>175</v>
      </c>
      <c r="E42" s="14">
        <v>45.0</v>
      </c>
      <c r="F42" s="9"/>
      <c r="G42" s="9"/>
      <c r="H42" s="9"/>
      <c r="I42" s="9"/>
    </row>
    <row r="43">
      <c r="A43" s="13" t="s">
        <v>176</v>
      </c>
      <c r="B43" s="13" t="s">
        <v>177</v>
      </c>
      <c r="C43" s="13" t="s">
        <v>178</v>
      </c>
      <c r="D43" s="13" t="s">
        <v>102</v>
      </c>
      <c r="E43" s="14">
        <v>46.0</v>
      </c>
      <c r="F43" s="9"/>
      <c r="G43" s="9"/>
      <c r="H43" s="9"/>
      <c r="I43" s="9"/>
    </row>
    <row r="44">
      <c r="A44" s="13" t="s">
        <v>179</v>
      </c>
      <c r="B44" s="13" t="s">
        <v>180</v>
      </c>
      <c r="C44" s="13" t="s">
        <v>181</v>
      </c>
      <c r="D44" s="13" t="s">
        <v>98</v>
      </c>
      <c r="E44" s="14">
        <v>47.0</v>
      </c>
      <c r="F44" s="9"/>
      <c r="G44" s="9"/>
      <c r="H44" s="9"/>
      <c r="I44" s="9"/>
    </row>
    <row r="45">
      <c r="A45" s="13" t="s">
        <v>182</v>
      </c>
      <c r="B45" s="13" t="s">
        <v>183</v>
      </c>
      <c r="C45" s="13" t="s">
        <v>184</v>
      </c>
      <c r="D45" s="13" t="s">
        <v>185</v>
      </c>
      <c r="E45" s="14">
        <v>49.0</v>
      </c>
      <c r="F45" s="9"/>
      <c r="G45" s="9"/>
      <c r="H45" s="9"/>
      <c r="I45" s="9"/>
    </row>
    <row r="46">
      <c r="A46" s="13" t="s">
        <v>186</v>
      </c>
      <c r="B46" s="13" t="s">
        <v>187</v>
      </c>
      <c r="C46" s="13" t="s">
        <v>188</v>
      </c>
      <c r="D46" s="13" t="s">
        <v>189</v>
      </c>
      <c r="E46" s="14">
        <v>54.0</v>
      </c>
      <c r="F46" s="9"/>
      <c r="G46" s="9"/>
      <c r="H46" s="9"/>
      <c r="I46" s="9"/>
    </row>
    <row r="47">
      <c r="A47" s="13" t="s">
        <v>190</v>
      </c>
      <c r="B47" s="13" t="s">
        <v>191</v>
      </c>
      <c r="C47" s="13" t="s">
        <v>192</v>
      </c>
      <c r="D47" s="13" t="s">
        <v>193</v>
      </c>
      <c r="E47" s="14">
        <v>42.0</v>
      </c>
      <c r="F47" s="9"/>
      <c r="G47" s="9"/>
      <c r="H47" s="9"/>
      <c r="I47" s="9"/>
    </row>
    <row r="48">
      <c r="A48" s="13" t="s">
        <v>194</v>
      </c>
      <c r="B48" s="13" t="s">
        <v>195</v>
      </c>
      <c r="C48" s="13" t="s">
        <v>196</v>
      </c>
      <c r="D48" s="13" t="s">
        <v>197</v>
      </c>
      <c r="E48" s="14">
        <v>98.0</v>
      </c>
      <c r="F48" s="9"/>
      <c r="G48" s="9"/>
      <c r="H48" s="9"/>
      <c r="I48" s="9"/>
    </row>
    <row r="49">
      <c r="A49" s="13" t="s">
        <v>198</v>
      </c>
      <c r="B49" s="13" t="s">
        <v>199</v>
      </c>
      <c r="C49" s="13" t="s">
        <v>200</v>
      </c>
      <c r="D49" s="13" t="s">
        <v>201</v>
      </c>
      <c r="E49" s="14">
        <v>71.0</v>
      </c>
      <c r="F49" s="9"/>
      <c r="G49" s="9"/>
      <c r="H49" s="9"/>
      <c r="I49" s="9"/>
    </row>
    <row r="50">
      <c r="A50" s="13" t="s">
        <v>202</v>
      </c>
      <c r="B50" s="13" t="s">
        <v>203</v>
      </c>
      <c r="C50" s="13" t="s">
        <v>204</v>
      </c>
      <c r="D50" s="13" t="s">
        <v>205</v>
      </c>
      <c r="E50" s="14">
        <v>42.0</v>
      </c>
      <c r="F50" s="9"/>
      <c r="G50" s="9"/>
      <c r="H50" s="9"/>
      <c r="I50" s="9"/>
    </row>
    <row r="51">
      <c r="A51" s="13" t="s">
        <v>206</v>
      </c>
      <c r="B51" s="13" t="s">
        <v>207</v>
      </c>
      <c r="C51" s="13" t="s">
        <v>208</v>
      </c>
      <c r="D51" s="13" t="s">
        <v>209</v>
      </c>
      <c r="E51" s="14">
        <v>38.0</v>
      </c>
      <c r="F51" s="9"/>
      <c r="G51" s="9"/>
      <c r="H51" s="9"/>
      <c r="I51" s="9"/>
    </row>
    <row r="52">
      <c r="A52" s="13" t="s">
        <v>210</v>
      </c>
      <c r="B52" s="13" t="s">
        <v>211</v>
      </c>
      <c r="C52" s="13" t="s">
        <v>212</v>
      </c>
      <c r="D52" s="13" t="s">
        <v>213</v>
      </c>
      <c r="E52" s="14">
        <v>27.5</v>
      </c>
      <c r="F52" s="9"/>
      <c r="G52" s="9"/>
      <c r="H52" s="9"/>
      <c r="I52" s="9"/>
    </row>
    <row r="53">
      <c r="A53" s="13" t="s">
        <v>214</v>
      </c>
      <c r="B53" s="13" t="s">
        <v>215</v>
      </c>
      <c r="C53" s="13" t="s">
        <v>216</v>
      </c>
      <c r="D53" s="13" t="s">
        <v>102</v>
      </c>
      <c r="E53" s="14">
        <v>43.0</v>
      </c>
      <c r="F53" s="9"/>
      <c r="G53" s="9"/>
      <c r="H53" s="9"/>
      <c r="I53" s="9"/>
    </row>
    <row r="54">
      <c r="A54" s="13" t="s">
        <v>217</v>
      </c>
      <c r="B54" s="13" t="s">
        <v>218</v>
      </c>
      <c r="C54" s="13" t="s">
        <v>219</v>
      </c>
      <c r="D54" s="13" t="s">
        <v>51</v>
      </c>
      <c r="E54" s="14">
        <v>76.0</v>
      </c>
      <c r="F54" s="9"/>
      <c r="G54" s="9"/>
      <c r="H54" s="9"/>
      <c r="I54" s="9"/>
    </row>
    <row r="55">
      <c r="A55" s="13" t="s">
        <v>220</v>
      </c>
      <c r="B55" s="13" t="s">
        <v>221</v>
      </c>
      <c r="C55" s="13" t="s">
        <v>128</v>
      </c>
      <c r="D55" s="13" t="s">
        <v>78</v>
      </c>
      <c r="E55" s="14">
        <v>48.0</v>
      </c>
      <c r="F55" s="9"/>
      <c r="G55" s="9"/>
      <c r="H55" s="9"/>
      <c r="I55" s="9"/>
    </row>
    <row r="56">
      <c r="A56" s="13" t="s">
        <v>222</v>
      </c>
      <c r="B56" s="13" t="s">
        <v>223</v>
      </c>
      <c r="C56" s="13" t="s">
        <v>224</v>
      </c>
      <c r="D56" s="13" t="s">
        <v>153</v>
      </c>
      <c r="E56" s="14">
        <v>44.9</v>
      </c>
      <c r="F56" s="9"/>
      <c r="G56" s="9"/>
      <c r="H56" s="9"/>
      <c r="I56" s="9"/>
    </row>
    <row r="57">
      <c r="A57" s="13" t="s">
        <v>225</v>
      </c>
      <c r="B57" s="13" t="s">
        <v>226</v>
      </c>
      <c r="C57" s="13" t="s">
        <v>120</v>
      </c>
      <c r="D57" s="13" t="s">
        <v>63</v>
      </c>
      <c r="E57" s="14">
        <v>72.0</v>
      </c>
      <c r="F57" s="9"/>
      <c r="G57" s="9"/>
      <c r="H57" s="9"/>
      <c r="I57" s="9"/>
    </row>
    <row r="58">
      <c r="A58" s="13" t="s">
        <v>227</v>
      </c>
      <c r="B58" s="13" t="s">
        <v>228</v>
      </c>
      <c r="C58" s="13" t="s">
        <v>229</v>
      </c>
      <c r="D58" s="13" t="s">
        <v>230</v>
      </c>
      <c r="E58" s="14">
        <v>39.8</v>
      </c>
      <c r="F58" s="9"/>
      <c r="G58" s="9"/>
      <c r="H58" s="9"/>
      <c r="I58" s="9"/>
    </row>
    <row r="59">
      <c r="A59" s="13" t="s">
        <v>231</v>
      </c>
      <c r="B59" s="13" t="s">
        <v>232</v>
      </c>
      <c r="C59" s="13" t="s">
        <v>233</v>
      </c>
      <c r="D59" s="13" t="s">
        <v>234</v>
      </c>
      <c r="E59" s="14">
        <v>46.0</v>
      </c>
      <c r="F59" s="9"/>
      <c r="G59" s="9"/>
      <c r="H59" s="9"/>
      <c r="I59" s="9"/>
    </row>
    <row r="60">
      <c r="A60" s="13" t="s">
        <v>235</v>
      </c>
      <c r="B60" s="13" t="s">
        <v>236</v>
      </c>
      <c r="C60" s="13" t="s">
        <v>237</v>
      </c>
      <c r="D60" s="13" t="s">
        <v>47</v>
      </c>
      <c r="E60" s="14">
        <v>76.0</v>
      </c>
      <c r="F60" s="9"/>
      <c r="G60" s="9"/>
      <c r="H60" s="9"/>
      <c r="I60" s="9"/>
    </row>
    <row r="61">
      <c r="A61" s="13" t="s">
        <v>238</v>
      </c>
      <c r="B61" s="13" t="s">
        <v>239</v>
      </c>
      <c r="C61" s="13" t="s">
        <v>120</v>
      </c>
      <c r="D61" s="13" t="s">
        <v>63</v>
      </c>
      <c r="E61" s="14">
        <v>78.0</v>
      </c>
      <c r="F61" s="9"/>
      <c r="G61" s="9"/>
      <c r="H61" s="9"/>
      <c r="I61" s="9"/>
    </row>
    <row r="62">
      <c r="A62" s="13" t="s">
        <v>240</v>
      </c>
      <c r="B62" s="13" t="s">
        <v>241</v>
      </c>
      <c r="C62" s="13" t="s">
        <v>242</v>
      </c>
      <c r="D62" s="13" t="s">
        <v>243</v>
      </c>
      <c r="E62" s="14">
        <v>59.0</v>
      </c>
      <c r="F62" s="9"/>
      <c r="G62" s="9"/>
      <c r="H62" s="9"/>
      <c r="I62" s="9"/>
    </row>
    <row r="63">
      <c r="A63" s="13" t="s">
        <v>244</v>
      </c>
      <c r="B63" s="13" t="s">
        <v>245</v>
      </c>
      <c r="C63" s="13" t="s">
        <v>246</v>
      </c>
      <c r="D63" s="13" t="s">
        <v>247</v>
      </c>
      <c r="E63" s="14">
        <v>33.0</v>
      </c>
      <c r="F63" s="9"/>
      <c r="G63" s="9"/>
      <c r="H63" s="9"/>
      <c r="I63" s="9"/>
    </row>
    <row r="64">
      <c r="A64" s="13" t="s">
        <v>248</v>
      </c>
      <c r="B64" s="13" t="s">
        <v>249</v>
      </c>
      <c r="C64" s="13" t="s">
        <v>89</v>
      </c>
      <c r="D64" s="13" t="s">
        <v>90</v>
      </c>
      <c r="E64" s="14">
        <v>44.0</v>
      </c>
      <c r="F64" s="9"/>
      <c r="G64" s="9"/>
      <c r="H64" s="9"/>
      <c r="I64" s="9"/>
    </row>
    <row r="65">
      <c r="A65" s="13" t="s">
        <v>250</v>
      </c>
      <c r="B65" s="13" t="s">
        <v>251</v>
      </c>
      <c r="C65" s="13" t="s">
        <v>120</v>
      </c>
      <c r="D65" s="13" t="s">
        <v>252</v>
      </c>
      <c r="E65" s="14">
        <v>43.0</v>
      </c>
      <c r="F65" s="9"/>
      <c r="G65" s="9"/>
      <c r="H65" s="9"/>
      <c r="I65" s="9"/>
    </row>
    <row r="66">
      <c r="A66" s="13" t="s">
        <v>253</v>
      </c>
      <c r="B66" s="13" t="s">
        <v>254</v>
      </c>
      <c r="C66" s="13" t="s">
        <v>255</v>
      </c>
      <c r="D66" s="13" t="s">
        <v>78</v>
      </c>
      <c r="E66" s="14">
        <v>48.0</v>
      </c>
      <c r="F66" s="9"/>
      <c r="G66" s="9"/>
      <c r="H66" s="9"/>
      <c r="I66" s="9"/>
    </row>
    <row r="67">
      <c r="A67" s="13" t="s">
        <v>256</v>
      </c>
      <c r="B67" s="13" t="s">
        <v>257</v>
      </c>
      <c r="C67" s="13" t="s">
        <v>258</v>
      </c>
      <c r="D67" s="13" t="s">
        <v>209</v>
      </c>
      <c r="E67" s="14">
        <v>38.0</v>
      </c>
      <c r="F67" s="9"/>
      <c r="G67" s="9"/>
      <c r="H67" s="9"/>
      <c r="I67" s="9"/>
    </row>
    <row r="68">
      <c r="A68" s="13" t="s">
        <v>259</v>
      </c>
      <c r="B68" s="13" t="s">
        <v>260</v>
      </c>
      <c r="C68" s="13" t="s">
        <v>261</v>
      </c>
      <c r="D68" s="13" t="s">
        <v>82</v>
      </c>
      <c r="E68" s="14">
        <v>53.0</v>
      </c>
      <c r="F68" s="9"/>
      <c r="G68" s="9"/>
      <c r="H68" s="9"/>
      <c r="I68" s="9"/>
    </row>
    <row r="69">
      <c r="A69" s="13" t="s">
        <v>262</v>
      </c>
      <c r="B69" s="13" t="s">
        <v>263</v>
      </c>
      <c r="C69" s="13" t="s">
        <v>264</v>
      </c>
      <c r="D69" s="13" t="s">
        <v>265</v>
      </c>
      <c r="E69" s="14">
        <v>55.0</v>
      </c>
      <c r="F69" s="9"/>
      <c r="G69" s="9"/>
      <c r="H69" s="9"/>
      <c r="I69" s="9"/>
    </row>
    <row r="70">
      <c r="A70" s="13" t="s">
        <v>266</v>
      </c>
      <c r="B70" s="13" t="s">
        <v>267</v>
      </c>
      <c r="C70" s="13" t="s">
        <v>268</v>
      </c>
      <c r="D70" s="13" t="s">
        <v>269</v>
      </c>
      <c r="E70" s="14">
        <v>55.0</v>
      </c>
      <c r="F70" s="9"/>
      <c r="G70" s="9"/>
      <c r="H70" s="9"/>
      <c r="I70" s="9"/>
    </row>
    <row r="71">
      <c r="A71" s="13" t="s">
        <v>270</v>
      </c>
      <c r="B71" s="13" t="s">
        <v>271</v>
      </c>
      <c r="C71" s="13" t="s">
        <v>272</v>
      </c>
      <c r="D71" s="13" t="s">
        <v>273</v>
      </c>
      <c r="E71" s="14">
        <v>78.0</v>
      </c>
      <c r="F71" s="9"/>
      <c r="G71" s="9"/>
      <c r="H71" s="9"/>
      <c r="I71" s="9"/>
    </row>
    <row r="72">
      <c r="A72" s="13" t="s">
        <v>274</v>
      </c>
      <c r="B72" s="13" t="s">
        <v>275</v>
      </c>
      <c r="C72" s="13" t="s">
        <v>276</v>
      </c>
      <c r="D72" s="13" t="s">
        <v>277</v>
      </c>
      <c r="E72" s="14">
        <v>38.0</v>
      </c>
      <c r="F72" s="9"/>
      <c r="G72" s="9"/>
      <c r="H72" s="9"/>
      <c r="I72" s="9"/>
    </row>
    <row r="73">
      <c r="A73" s="13" t="s">
        <v>278</v>
      </c>
      <c r="B73" s="13" t="s">
        <v>279</v>
      </c>
      <c r="C73" s="13" t="s">
        <v>280</v>
      </c>
      <c r="D73" s="13" t="s">
        <v>125</v>
      </c>
      <c r="E73" s="14">
        <v>62.0</v>
      </c>
      <c r="F73" s="9"/>
      <c r="G73" s="9"/>
      <c r="H73" s="9"/>
      <c r="I73" s="9"/>
    </row>
    <row r="74">
      <c r="A74" s="13" t="s">
        <v>281</v>
      </c>
      <c r="B74" s="13" t="s">
        <v>282</v>
      </c>
      <c r="C74" s="13" t="s">
        <v>283</v>
      </c>
      <c r="D74" s="13" t="s">
        <v>284</v>
      </c>
      <c r="E74" s="14">
        <v>35.0</v>
      </c>
      <c r="F74" s="9"/>
      <c r="G74" s="9"/>
      <c r="H74" s="9"/>
      <c r="I74" s="9"/>
    </row>
    <row r="75">
      <c r="A75" s="13" t="s">
        <v>285</v>
      </c>
      <c r="B75" s="13" t="s">
        <v>286</v>
      </c>
      <c r="C75" s="13" t="s">
        <v>287</v>
      </c>
      <c r="D75" s="13" t="s">
        <v>82</v>
      </c>
      <c r="E75" s="14">
        <v>97.0</v>
      </c>
      <c r="F75" s="9"/>
      <c r="G75" s="9"/>
      <c r="H75" s="9"/>
      <c r="I75" s="9"/>
    </row>
    <row r="76">
      <c r="A76" s="13" t="s">
        <v>288</v>
      </c>
      <c r="B76" s="13" t="s">
        <v>289</v>
      </c>
      <c r="C76" s="13" t="s">
        <v>120</v>
      </c>
      <c r="D76" s="13" t="s">
        <v>252</v>
      </c>
      <c r="E76" s="14">
        <v>30.0</v>
      </c>
      <c r="F76" s="9"/>
      <c r="G76" s="9"/>
      <c r="H76" s="9"/>
      <c r="I76" s="9"/>
    </row>
    <row r="77">
      <c r="A77" s="13" t="s">
        <v>290</v>
      </c>
      <c r="B77" s="13" t="s">
        <v>291</v>
      </c>
      <c r="C77" s="13" t="s">
        <v>292</v>
      </c>
      <c r="D77" s="13" t="s">
        <v>293</v>
      </c>
      <c r="E77" s="14">
        <v>308.0</v>
      </c>
      <c r="F77" s="9"/>
      <c r="G77" s="9"/>
      <c r="H77" s="9"/>
      <c r="I77" s="9"/>
    </row>
    <row r="78">
      <c r="A78" s="13" t="s">
        <v>294</v>
      </c>
      <c r="B78" s="13" t="s">
        <v>295</v>
      </c>
      <c r="C78" s="13" t="s">
        <v>296</v>
      </c>
      <c r="D78" s="13" t="s">
        <v>110</v>
      </c>
      <c r="E78" s="14">
        <v>66.0</v>
      </c>
      <c r="F78" s="9"/>
      <c r="G78" s="9"/>
      <c r="H78" s="9"/>
      <c r="I78" s="9"/>
    </row>
    <row r="79">
      <c r="A79" s="13" t="s">
        <v>297</v>
      </c>
      <c r="B79" s="13" t="s">
        <v>298</v>
      </c>
      <c r="C79" s="13" t="s">
        <v>299</v>
      </c>
      <c r="D79" s="13" t="s">
        <v>300</v>
      </c>
      <c r="E79" s="14">
        <v>68.0</v>
      </c>
      <c r="F79" s="9"/>
      <c r="G79" s="9"/>
      <c r="H79" s="9"/>
      <c r="I79" s="9"/>
    </row>
    <row r="80">
      <c r="A80" s="13" t="s">
        <v>301</v>
      </c>
      <c r="B80" s="13" t="s">
        <v>302</v>
      </c>
      <c r="C80" s="13" t="s">
        <v>303</v>
      </c>
      <c r="D80" s="13" t="s">
        <v>98</v>
      </c>
      <c r="E80" s="14">
        <v>42.0</v>
      </c>
      <c r="F80" s="9"/>
      <c r="G80" s="9"/>
      <c r="H80" s="9"/>
      <c r="I80" s="9"/>
    </row>
    <row r="81">
      <c r="A81" s="13" t="s">
        <v>304</v>
      </c>
      <c r="B81" s="13" t="s">
        <v>305</v>
      </c>
      <c r="C81" s="13" t="s">
        <v>306</v>
      </c>
      <c r="D81" s="13" t="s">
        <v>102</v>
      </c>
      <c r="E81" s="14">
        <v>53.0</v>
      </c>
      <c r="F81" s="9"/>
      <c r="G81" s="9"/>
      <c r="H81" s="9"/>
      <c r="I81" s="9"/>
    </row>
    <row r="82">
      <c r="A82" s="13" t="s">
        <v>307</v>
      </c>
      <c r="B82" s="13" t="s">
        <v>308</v>
      </c>
      <c r="C82" s="13" t="s">
        <v>309</v>
      </c>
      <c r="D82" s="13" t="s">
        <v>310</v>
      </c>
      <c r="E82" s="14">
        <v>52.0</v>
      </c>
      <c r="F82" s="9"/>
      <c r="G82" s="9"/>
      <c r="H82" s="9"/>
      <c r="I82" s="9"/>
    </row>
    <row r="83">
      <c r="A83" s="13" t="s">
        <v>311</v>
      </c>
      <c r="B83" s="13" t="s">
        <v>312</v>
      </c>
      <c r="C83" s="13" t="s">
        <v>313</v>
      </c>
      <c r="D83" s="13" t="s">
        <v>314</v>
      </c>
      <c r="E83" s="14">
        <v>189.0</v>
      </c>
      <c r="F83" s="9"/>
      <c r="G83" s="9"/>
      <c r="H83" s="9"/>
      <c r="I83" s="9"/>
    </row>
    <row r="84">
      <c r="A84" s="13" t="s">
        <v>315</v>
      </c>
      <c r="B84" s="13" t="s">
        <v>316</v>
      </c>
      <c r="C84" s="13" t="s">
        <v>317</v>
      </c>
      <c r="D84" s="13" t="s">
        <v>98</v>
      </c>
      <c r="E84" s="14">
        <v>45.0</v>
      </c>
      <c r="F84" s="9"/>
      <c r="G84" s="9"/>
      <c r="H84" s="9"/>
      <c r="I84" s="9"/>
    </row>
    <row r="85">
      <c r="A85" s="13" t="s">
        <v>318</v>
      </c>
      <c r="B85" s="13" t="s">
        <v>319</v>
      </c>
      <c r="C85" s="13" t="s">
        <v>320</v>
      </c>
      <c r="D85" s="13" t="s">
        <v>321</v>
      </c>
      <c r="E85" s="14">
        <v>320.0</v>
      </c>
      <c r="F85" s="9"/>
      <c r="G85" s="9"/>
      <c r="H85" s="9"/>
      <c r="I85" s="9"/>
    </row>
    <row r="86">
      <c r="A86" s="13" t="s">
        <v>322</v>
      </c>
      <c r="B86" s="13" t="s">
        <v>323</v>
      </c>
      <c r="C86" s="13" t="s">
        <v>324</v>
      </c>
      <c r="D86" s="13" t="s">
        <v>325</v>
      </c>
      <c r="E86" s="14">
        <v>132.0</v>
      </c>
      <c r="F86" s="9"/>
      <c r="G86" s="9"/>
      <c r="H86" s="9"/>
      <c r="I86" s="9"/>
    </row>
    <row r="87">
      <c r="A87" s="13" t="s">
        <v>326</v>
      </c>
      <c r="B87" s="13" t="s">
        <v>327</v>
      </c>
      <c r="C87" s="13" t="s">
        <v>120</v>
      </c>
      <c r="D87" s="13" t="s">
        <v>328</v>
      </c>
      <c r="E87" s="14">
        <v>52.0</v>
      </c>
      <c r="F87" s="9"/>
      <c r="G87" s="9"/>
      <c r="H87" s="9"/>
      <c r="I87" s="9"/>
    </row>
    <row r="88">
      <c r="A88" s="13" t="s">
        <v>329</v>
      </c>
      <c r="B88" s="13" t="s">
        <v>330</v>
      </c>
      <c r="C88" s="13" t="s">
        <v>331</v>
      </c>
      <c r="D88" s="13" t="s">
        <v>209</v>
      </c>
      <c r="E88" s="14">
        <v>37.0</v>
      </c>
      <c r="F88" s="9"/>
      <c r="G88" s="9"/>
      <c r="H88" s="9"/>
      <c r="I88" s="9"/>
    </row>
    <row r="89">
      <c r="A89" s="13" t="s">
        <v>332</v>
      </c>
      <c r="B89" s="13" t="s">
        <v>333</v>
      </c>
      <c r="C89" s="13" t="s">
        <v>334</v>
      </c>
      <c r="D89" s="13" t="s">
        <v>335</v>
      </c>
      <c r="E89" s="14">
        <v>35.0</v>
      </c>
      <c r="F89" s="9"/>
      <c r="G89" s="9"/>
      <c r="H89" s="9"/>
      <c r="I89" s="9"/>
    </row>
    <row r="90">
      <c r="A90" s="13" t="s">
        <v>336</v>
      </c>
      <c r="B90" s="13" t="s">
        <v>337</v>
      </c>
      <c r="C90" s="13" t="s">
        <v>338</v>
      </c>
      <c r="D90" s="13" t="s">
        <v>63</v>
      </c>
      <c r="E90" s="14">
        <v>39.6</v>
      </c>
      <c r="F90" s="9"/>
      <c r="G90" s="9"/>
      <c r="H90" s="9"/>
      <c r="I90" s="9"/>
    </row>
    <row r="91">
      <c r="A91" s="13" t="s">
        <v>339</v>
      </c>
      <c r="B91" s="13" t="s">
        <v>340</v>
      </c>
      <c r="C91" s="13" t="s">
        <v>341</v>
      </c>
      <c r="D91" s="13" t="s">
        <v>342</v>
      </c>
      <c r="E91" s="14">
        <v>32.0</v>
      </c>
      <c r="F91" s="9"/>
      <c r="G91" s="9"/>
      <c r="H91" s="9"/>
      <c r="I91" s="9"/>
    </row>
    <row r="92">
      <c r="A92" s="13" t="s">
        <v>343</v>
      </c>
      <c r="B92" s="13" t="s">
        <v>344</v>
      </c>
      <c r="C92" s="13" t="s">
        <v>345</v>
      </c>
      <c r="D92" s="13" t="s">
        <v>342</v>
      </c>
      <c r="E92" s="14">
        <v>33.0</v>
      </c>
      <c r="F92" s="9"/>
      <c r="G92" s="9"/>
      <c r="H92" s="9"/>
      <c r="I92" s="9"/>
    </row>
    <row r="93">
      <c r="A93" s="13" t="s">
        <v>346</v>
      </c>
      <c r="B93" s="13" t="s">
        <v>347</v>
      </c>
      <c r="C93" s="13" t="s">
        <v>348</v>
      </c>
      <c r="D93" s="13" t="s">
        <v>349</v>
      </c>
      <c r="E93" s="14">
        <v>33.0</v>
      </c>
      <c r="F93" s="9"/>
      <c r="G93" s="9"/>
      <c r="H93" s="9"/>
      <c r="I93" s="9"/>
    </row>
    <row r="94">
      <c r="A94" s="13" t="s">
        <v>350</v>
      </c>
      <c r="B94" s="13" t="s">
        <v>351</v>
      </c>
      <c r="C94" s="13" t="s">
        <v>352</v>
      </c>
      <c r="D94" s="13" t="s">
        <v>209</v>
      </c>
      <c r="E94" s="14">
        <v>43.0</v>
      </c>
      <c r="F94" s="9"/>
      <c r="G94" s="9"/>
      <c r="H94" s="9"/>
      <c r="I94" s="9"/>
    </row>
    <row r="95">
      <c r="A95" s="13" t="s">
        <v>353</v>
      </c>
      <c r="B95" s="13" t="s">
        <v>354</v>
      </c>
      <c r="C95" s="13" t="s">
        <v>355</v>
      </c>
      <c r="D95" s="13" t="s">
        <v>356</v>
      </c>
      <c r="E95" s="14">
        <v>67.0</v>
      </c>
      <c r="F95" s="9"/>
      <c r="G95" s="9"/>
      <c r="H95" s="9"/>
      <c r="I95" s="9"/>
    </row>
    <row r="96">
      <c r="A96" s="13" t="s">
        <v>357</v>
      </c>
      <c r="B96" s="13" t="s">
        <v>358</v>
      </c>
      <c r="C96" s="13" t="s">
        <v>359</v>
      </c>
      <c r="D96" s="13" t="s">
        <v>360</v>
      </c>
      <c r="E96" s="14">
        <v>42.0</v>
      </c>
      <c r="F96" s="9"/>
      <c r="G96" s="9"/>
      <c r="H96" s="9"/>
      <c r="I96" s="9"/>
    </row>
    <row r="97">
      <c r="A97" s="13" t="s">
        <v>361</v>
      </c>
      <c r="B97" s="13" t="s">
        <v>362</v>
      </c>
      <c r="C97" s="13" t="s">
        <v>363</v>
      </c>
      <c r="D97" s="13" t="s">
        <v>364</v>
      </c>
      <c r="E97" s="14">
        <v>41.0</v>
      </c>
      <c r="F97" s="9"/>
      <c r="G97" s="9"/>
      <c r="H97" s="9"/>
      <c r="I97" s="9"/>
    </row>
    <row r="98">
      <c r="A98" s="13" t="s">
        <v>365</v>
      </c>
      <c r="B98" s="13" t="s">
        <v>366</v>
      </c>
      <c r="C98" s="13" t="s">
        <v>367</v>
      </c>
      <c r="D98" s="13" t="s">
        <v>55</v>
      </c>
      <c r="E98" s="14">
        <v>41.0</v>
      </c>
      <c r="F98" s="9"/>
      <c r="G98" s="9"/>
      <c r="H98" s="9"/>
      <c r="I98" s="9"/>
    </row>
    <row r="99">
      <c r="A99" s="13" t="s">
        <v>368</v>
      </c>
      <c r="B99" s="13" t="s">
        <v>369</v>
      </c>
      <c r="C99" s="13" t="s">
        <v>128</v>
      </c>
      <c r="D99" s="13" t="s">
        <v>78</v>
      </c>
      <c r="E99" s="14">
        <v>35.0</v>
      </c>
      <c r="F99" s="9"/>
      <c r="G99" s="9"/>
      <c r="H99" s="9"/>
      <c r="I99" s="9"/>
    </row>
    <row r="100">
      <c r="A100" s="13" t="s">
        <v>370</v>
      </c>
      <c r="B100" s="13" t="s">
        <v>371</v>
      </c>
      <c r="C100" s="13" t="s">
        <v>128</v>
      </c>
      <c r="D100" s="13" t="s">
        <v>372</v>
      </c>
      <c r="E100" s="14">
        <v>48.0</v>
      </c>
      <c r="F100" s="9"/>
      <c r="G100" s="9"/>
      <c r="H100" s="9"/>
      <c r="I100" s="9"/>
    </row>
    <row r="101">
      <c r="A101" s="13" t="s">
        <v>373</v>
      </c>
      <c r="B101" s="13" t="s">
        <v>374</v>
      </c>
      <c r="C101" s="13" t="s">
        <v>375</v>
      </c>
      <c r="D101" s="13" t="s">
        <v>376</v>
      </c>
      <c r="E101" s="14">
        <v>67.0</v>
      </c>
      <c r="F101" s="9"/>
      <c r="G101" s="9"/>
      <c r="H101" s="9"/>
      <c r="I101" s="9"/>
    </row>
    <row r="102">
      <c r="A102" s="13" t="s">
        <v>377</v>
      </c>
      <c r="B102" s="13" t="s">
        <v>378</v>
      </c>
      <c r="C102" s="13" t="s">
        <v>379</v>
      </c>
      <c r="D102" s="13" t="s">
        <v>47</v>
      </c>
      <c r="E102" s="14">
        <v>65.0</v>
      </c>
      <c r="F102" s="9"/>
      <c r="G102" s="9"/>
      <c r="H102" s="9"/>
      <c r="I102" s="9"/>
    </row>
    <row r="103">
      <c r="A103" s="13" t="s">
        <v>380</v>
      </c>
      <c r="B103" s="13" t="s">
        <v>381</v>
      </c>
      <c r="C103" s="13" t="s">
        <v>382</v>
      </c>
      <c r="D103" s="13" t="s">
        <v>55</v>
      </c>
      <c r="E103" s="14">
        <v>46.0</v>
      </c>
      <c r="F103" s="9"/>
      <c r="G103" s="9"/>
      <c r="H103" s="9"/>
      <c r="I103" s="9"/>
    </row>
    <row r="104">
      <c r="A104" s="13" t="s">
        <v>383</v>
      </c>
      <c r="B104" s="13" t="s">
        <v>384</v>
      </c>
      <c r="C104" s="13" t="s">
        <v>385</v>
      </c>
      <c r="D104" s="13" t="s">
        <v>153</v>
      </c>
      <c r="E104" s="14">
        <v>39.0</v>
      </c>
      <c r="F104" s="9"/>
      <c r="G104" s="9"/>
      <c r="H104" s="9"/>
      <c r="I104" s="9"/>
    </row>
    <row r="105">
      <c r="A105" s="13" t="s">
        <v>386</v>
      </c>
      <c r="B105" s="13" t="s">
        <v>387</v>
      </c>
      <c r="C105" s="13" t="s">
        <v>388</v>
      </c>
      <c r="D105" s="13" t="s">
        <v>389</v>
      </c>
      <c r="E105" s="14">
        <v>33.0</v>
      </c>
      <c r="F105" s="9"/>
      <c r="G105" s="9"/>
      <c r="H105" s="9"/>
      <c r="I105" s="9"/>
    </row>
    <row r="106">
      <c r="A106" s="13" t="s">
        <v>390</v>
      </c>
      <c r="B106" s="13" t="s">
        <v>391</v>
      </c>
      <c r="C106" s="13" t="s">
        <v>120</v>
      </c>
      <c r="D106" s="13" t="s">
        <v>63</v>
      </c>
      <c r="E106" s="14">
        <v>39.0</v>
      </c>
      <c r="F106" s="9"/>
      <c r="G106" s="9"/>
      <c r="H106" s="9"/>
      <c r="I106" s="9"/>
    </row>
    <row r="107">
      <c r="A107" s="13" t="s">
        <v>392</v>
      </c>
      <c r="B107" s="13" t="s">
        <v>393</v>
      </c>
      <c r="C107" s="13" t="s">
        <v>394</v>
      </c>
      <c r="D107" s="13" t="s">
        <v>395</v>
      </c>
      <c r="E107" s="14">
        <v>39.0</v>
      </c>
      <c r="F107" s="9"/>
      <c r="G107" s="9"/>
      <c r="H107" s="9"/>
      <c r="I107" s="9"/>
    </row>
    <row r="108">
      <c r="A108" s="13" t="s">
        <v>396</v>
      </c>
      <c r="B108" s="13" t="s">
        <v>397</v>
      </c>
      <c r="C108" s="13" t="s">
        <v>398</v>
      </c>
      <c r="D108" s="13" t="s">
        <v>376</v>
      </c>
      <c r="E108" s="14">
        <v>65.0</v>
      </c>
      <c r="F108" s="9"/>
      <c r="G108" s="9"/>
      <c r="H108" s="9"/>
      <c r="I108" s="9"/>
    </row>
    <row r="109">
      <c r="A109" s="13" t="s">
        <v>399</v>
      </c>
      <c r="B109" s="13" t="s">
        <v>400</v>
      </c>
      <c r="C109" s="13" t="s">
        <v>401</v>
      </c>
      <c r="D109" s="13" t="s">
        <v>98</v>
      </c>
      <c r="E109" s="14">
        <v>39.0</v>
      </c>
      <c r="F109" s="9"/>
      <c r="G109" s="9"/>
      <c r="H109" s="9"/>
      <c r="I109" s="9"/>
    </row>
    <row r="110">
      <c r="A110" s="13" t="s">
        <v>402</v>
      </c>
      <c r="B110" s="13" t="s">
        <v>403</v>
      </c>
      <c r="C110" s="13" t="s">
        <v>404</v>
      </c>
      <c r="D110" s="13" t="s">
        <v>55</v>
      </c>
      <c r="E110" s="14">
        <v>29.0</v>
      </c>
      <c r="F110" s="9"/>
      <c r="G110" s="9"/>
      <c r="H110" s="9"/>
      <c r="I110" s="9"/>
    </row>
    <row r="111">
      <c r="A111" s="13" t="s">
        <v>405</v>
      </c>
      <c r="B111" s="13" t="s">
        <v>406</v>
      </c>
      <c r="C111" s="13" t="s">
        <v>407</v>
      </c>
      <c r="D111" s="13" t="s">
        <v>408</v>
      </c>
      <c r="E111" s="14">
        <v>38.0</v>
      </c>
      <c r="F111" s="9"/>
      <c r="G111" s="9"/>
      <c r="H111" s="9"/>
      <c r="I111" s="9"/>
    </row>
    <row r="112">
      <c r="A112" s="13" t="s">
        <v>409</v>
      </c>
      <c r="B112" s="13" t="s">
        <v>410</v>
      </c>
      <c r="C112" s="13" t="s">
        <v>411</v>
      </c>
      <c r="D112" s="13" t="s">
        <v>412</v>
      </c>
      <c r="E112" s="14">
        <v>40.0</v>
      </c>
      <c r="F112" s="9"/>
      <c r="G112" s="9"/>
      <c r="H112" s="9"/>
      <c r="I112" s="9"/>
    </row>
    <row r="113">
      <c r="A113" s="13" t="s">
        <v>413</v>
      </c>
      <c r="B113" s="13" t="s">
        <v>414</v>
      </c>
      <c r="C113" s="13" t="s">
        <v>415</v>
      </c>
      <c r="D113" s="13" t="s">
        <v>416</v>
      </c>
      <c r="E113" s="14">
        <v>44.9</v>
      </c>
      <c r="F113" s="9"/>
      <c r="G113" s="9"/>
      <c r="H113" s="9"/>
      <c r="I113" s="9"/>
    </row>
    <row r="114">
      <c r="A114" s="13" t="s">
        <v>417</v>
      </c>
      <c r="B114" s="13" t="s">
        <v>418</v>
      </c>
      <c r="C114" s="13" t="s">
        <v>419</v>
      </c>
      <c r="D114" s="13" t="s">
        <v>420</v>
      </c>
      <c r="E114" s="14">
        <v>60.0</v>
      </c>
      <c r="F114" s="9"/>
      <c r="G114" s="9"/>
      <c r="H114" s="9"/>
      <c r="I114" s="9"/>
    </row>
    <row r="115">
      <c r="A115" s="13" t="s">
        <v>421</v>
      </c>
      <c r="B115" s="13" t="s">
        <v>422</v>
      </c>
      <c r="C115" s="13" t="s">
        <v>423</v>
      </c>
      <c r="D115" s="13" t="s">
        <v>102</v>
      </c>
      <c r="E115" s="14">
        <v>49.0</v>
      </c>
      <c r="F115" s="9"/>
      <c r="G115" s="9"/>
      <c r="H115" s="9"/>
      <c r="I115" s="9"/>
    </row>
    <row r="116">
      <c r="A116" s="13" t="s">
        <v>424</v>
      </c>
      <c r="B116" s="13" t="s">
        <v>425</v>
      </c>
      <c r="C116" s="13" t="s">
        <v>426</v>
      </c>
      <c r="D116" s="13" t="s">
        <v>427</v>
      </c>
      <c r="E116" s="14">
        <v>33.0</v>
      </c>
      <c r="F116" s="9"/>
      <c r="G116" s="9"/>
      <c r="H116" s="9"/>
      <c r="I116" s="9"/>
    </row>
    <row r="117">
      <c r="A117" s="13" t="s">
        <v>428</v>
      </c>
      <c r="B117" s="13" t="s">
        <v>429</v>
      </c>
      <c r="C117" s="13" t="s">
        <v>430</v>
      </c>
      <c r="D117" s="13" t="s">
        <v>431</v>
      </c>
      <c r="E117" s="14">
        <v>69.0</v>
      </c>
      <c r="F117" s="9"/>
      <c r="G117" s="9"/>
      <c r="H117" s="9"/>
      <c r="I117" s="9"/>
    </row>
    <row r="118">
      <c r="A118" s="13" t="s">
        <v>432</v>
      </c>
      <c r="B118" s="13" t="s">
        <v>433</v>
      </c>
      <c r="C118" s="13" t="s">
        <v>375</v>
      </c>
      <c r="D118" s="13" t="s">
        <v>98</v>
      </c>
      <c r="E118" s="14">
        <v>33.0</v>
      </c>
      <c r="F118" s="9"/>
      <c r="G118" s="9"/>
      <c r="H118" s="9"/>
      <c r="I118" s="9"/>
    </row>
    <row r="119">
      <c r="A119" s="13" t="s">
        <v>434</v>
      </c>
      <c r="B119" s="13" t="s">
        <v>435</v>
      </c>
      <c r="C119" s="13" t="s">
        <v>436</v>
      </c>
      <c r="D119" s="13" t="s">
        <v>437</v>
      </c>
      <c r="E119" s="14">
        <v>29.6</v>
      </c>
      <c r="F119" s="9"/>
      <c r="G119" s="9"/>
      <c r="H119" s="9"/>
      <c r="I119" s="9"/>
    </row>
    <row r="120">
      <c r="A120" s="13" t="s">
        <v>438</v>
      </c>
      <c r="B120" s="13" t="s">
        <v>439</v>
      </c>
      <c r="C120" s="13" t="s">
        <v>440</v>
      </c>
      <c r="D120" s="13" t="s">
        <v>441</v>
      </c>
      <c r="E120" s="14">
        <v>44.0</v>
      </c>
      <c r="F120" s="9"/>
      <c r="G120" s="9"/>
      <c r="H120" s="9"/>
      <c r="I120" s="9"/>
    </row>
    <row r="121">
      <c r="A121" s="13" t="s">
        <v>442</v>
      </c>
      <c r="B121" s="13" t="s">
        <v>443</v>
      </c>
      <c r="C121" s="13" t="s">
        <v>444</v>
      </c>
      <c r="D121" s="13" t="s">
        <v>445</v>
      </c>
      <c r="E121" s="14">
        <v>69.9</v>
      </c>
      <c r="F121" s="9"/>
      <c r="G121" s="9"/>
      <c r="H121" s="9"/>
      <c r="I121" s="9"/>
    </row>
    <row r="122">
      <c r="A122" s="13" t="s">
        <v>446</v>
      </c>
      <c r="B122" s="13" t="s">
        <v>447</v>
      </c>
      <c r="C122" s="13" t="s">
        <v>448</v>
      </c>
      <c r="D122" s="13" t="s">
        <v>449</v>
      </c>
      <c r="E122" s="14">
        <v>32.0</v>
      </c>
      <c r="F122" s="9"/>
      <c r="G122" s="9"/>
      <c r="H122" s="9"/>
      <c r="I122" s="9"/>
    </row>
    <row r="123">
      <c r="A123" s="13" t="s">
        <v>450</v>
      </c>
      <c r="B123" s="13" t="s">
        <v>451</v>
      </c>
      <c r="C123" s="13" t="s">
        <v>452</v>
      </c>
      <c r="D123" s="13" t="s">
        <v>98</v>
      </c>
      <c r="E123" s="14">
        <v>42.0</v>
      </c>
      <c r="F123" s="9"/>
      <c r="G123" s="9"/>
      <c r="H123" s="9"/>
      <c r="I123" s="9"/>
    </row>
    <row r="124">
      <c r="A124" s="13" t="s">
        <v>453</v>
      </c>
      <c r="B124" s="13" t="s">
        <v>454</v>
      </c>
      <c r="C124" s="13" t="s">
        <v>455</v>
      </c>
      <c r="D124" s="13" t="s">
        <v>55</v>
      </c>
      <c r="E124" s="14">
        <v>48.0</v>
      </c>
      <c r="F124" s="9"/>
      <c r="G124" s="9"/>
      <c r="H124" s="9"/>
      <c r="I124" s="9"/>
    </row>
    <row r="125">
      <c r="A125" s="13" t="s">
        <v>456</v>
      </c>
      <c r="B125" s="13" t="s">
        <v>457</v>
      </c>
      <c r="C125" s="13" t="s">
        <v>458</v>
      </c>
      <c r="D125" s="13" t="s">
        <v>459</v>
      </c>
      <c r="E125" s="14">
        <v>56.0</v>
      </c>
      <c r="F125" s="9"/>
      <c r="G125" s="9"/>
      <c r="H125" s="9"/>
      <c r="I125" s="9"/>
    </row>
    <row r="126">
      <c r="A126" s="13" t="s">
        <v>460</v>
      </c>
      <c r="B126" s="13" t="s">
        <v>461</v>
      </c>
      <c r="C126" s="13" t="s">
        <v>462</v>
      </c>
      <c r="D126" s="13" t="s">
        <v>463</v>
      </c>
      <c r="E126" s="14">
        <v>53.0</v>
      </c>
      <c r="F126" s="9"/>
      <c r="G126" s="9"/>
      <c r="H126" s="9"/>
      <c r="I126" s="9"/>
    </row>
    <row r="127">
      <c r="A127" s="13" t="s">
        <v>464</v>
      </c>
      <c r="B127" s="13" t="s">
        <v>465</v>
      </c>
      <c r="C127" s="13" t="s">
        <v>462</v>
      </c>
      <c r="D127" s="13" t="s">
        <v>463</v>
      </c>
      <c r="E127" s="14">
        <v>58.0</v>
      </c>
      <c r="F127" s="9"/>
      <c r="G127" s="9"/>
      <c r="H127" s="9"/>
      <c r="I127" s="9"/>
    </row>
    <row r="128">
      <c r="A128" s="13" t="s">
        <v>466</v>
      </c>
      <c r="B128" s="13" t="s">
        <v>467</v>
      </c>
      <c r="C128" s="13" t="s">
        <v>468</v>
      </c>
      <c r="D128" s="13" t="s">
        <v>469</v>
      </c>
      <c r="E128" s="14">
        <v>42.0</v>
      </c>
      <c r="F128" s="9"/>
      <c r="G128" s="9"/>
      <c r="H128" s="9"/>
      <c r="I128" s="9"/>
    </row>
    <row r="129">
      <c r="A129" s="13" t="s">
        <v>470</v>
      </c>
      <c r="B129" s="13" t="s">
        <v>471</v>
      </c>
      <c r="C129" s="13" t="s">
        <v>472</v>
      </c>
      <c r="D129" s="13" t="s">
        <v>473</v>
      </c>
      <c r="E129" s="14">
        <v>44.0</v>
      </c>
      <c r="F129" s="9"/>
      <c r="G129" s="9"/>
      <c r="H129" s="9"/>
      <c r="I129" s="9"/>
    </row>
    <row r="130">
      <c r="A130" s="13" t="s">
        <v>474</v>
      </c>
      <c r="B130" s="13" t="s">
        <v>475</v>
      </c>
      <c r="C130" s="13" t="s">
        <v>476</v>
      </c>
      <c r="D130" s="13" t="s">
        <v>98</v>
      </c>
      <c r="E130" s="14">
        <v>40.0</v>
      </c>
      <c r="F130" s="9"/>
      <c r="G130" s="9"/>
      <c r="H130" s="9"/>
      <c r="I130" s="9"/>
    </row>
    <row r="131">
      <c r="A131" s="13" t="s">
        <v>477</v>
      </c>
      <c r="B131" s="13" t="s">
        <v>478</v>
      </c>
      <c r="C131" s="13" t="s">
        <v>479</v>
      </c>
      <c r="D131" s="13" t="s">
        <v>480</v>
      </c>
      <c r="E131" s="14">
        <v>20.0</v>
      </c>
      <c r="F131" s="9"/>
      <c r="G131" s="9"/>
      <c r="H131" s="9"/>
      <c r="I131" s="9"/>
    </row>
    <row r="132">
      <c r="A132" s="13" t="s">
        <v>481</v>
      </c>
      <c r="B132" s="13" t="s">
        <v>482</v>
      </c>
      <c r="C132" s="13" t="s">
        <v>483</v>
      </c>
      <c r="D132" s="13" t="s">
        <v>484</v>
      </c>
      <c r="E132" s="14">
        <v>38.0</v>
      </c>
      <c r="F132" s="9"/>
      <c r="G132" s="9"/>
      <c r="H132" s="9"/>
      <c r="I132" s="9"/>
    </row>
    <row r="133">
      <c r="A133" s="13" t="s">
        <v>485</v>
      </c>
      <c r="B133" s="13" t="s">
        <v>486</v>
      </c>
      <c r="C133" s="13" t="s">
        <v>487</v>
      </c>
      <c r="D133" s="13" t="s">
        <v>102</v>
      </c>
      <c r="E133" s="14">
        <v>45.0</v>
      </c>
      <c r="F133" s="9"/>
      <c r="G133" s="9"/>
      <c r="H133" s="9"/>
      <c r="I133" s="9"/>
    </row>
    <row r="134">
      <c r="A134" s="13" t="s">
        <v>488</v>
      </c>
      <c r="B134" s="13" t="s">
        <v>489</v>
      </c>
      <c r="C134" s="13" t="s">
        <v>490</v>
      </c>
      <c r="D134" s="13" t="s">
        <v>491</v>
      </c>
      <c r="E134" s="14">
        <v>60.0</v>
      </c>
      <c r="F134" s="9"/>
      <c r="G134" s="9"/>
      <c r="H134" s="9"/>
      <c r="I134" s="9"/>
    </row>
    <row r="135">
      <c r="A135" s="13" t="s">
        <v>492</v>
      </c>
      <c r="B135" s="13" t="s">
        <v>493</v>
      </c>
      <c r="C135" s="13" t="s">
        <v>494</v>
      </c>
      <c r="D135" s="13" t="s">
        <v>495</v>
      </c>
      <c r="E135" s="14">
        <v>31.0</v>
      </c>
      <c r="F135" s="9"/>
      <c r="G135" s="9"/>
      <c r="H135" s="9"/>
      <c r="I135" s="9"/>
    </row>
    <row r="136">
      <c r="A136" s="13" t="s">
        <v>496</v>
      </c>
      <c r="B136" s="13" t="s">
        <v>497</v>
      </c>
      <c r="C136" s="13" t="s">
        <v>498</v>
      </c>
      <c r="D136" s="13" t="s">
        <v>78</v>
      </c>
      <c r="E136" s="14">
        <v>44.0</v>
      </c>
      <c r="F136" s="9"/>
      <c r="G136" s="9"/>
      <c r="H136" s="9"/>
      <c r="I136" s="9"/>
    </row>
    <row r="137">
      <c r="A137" s="13" t="s">
        <v>499</v>
      </c>
      <c r="B137" s="13" t="s">
        <v>500</v>
      </c>
      <c r="C137" s="13" t="s">
        <v>501</v>
      </c>
      <c r="D137" s="13" t="s">
        <v>209</v>
      </c>
      <c r="E137" s="14">
        <v>38.0</v>
      </c>
      <c r="F137" s="9"/>
      <c r="G137" s="9"/>
      <c r="H137" s="9"/>
      <c r="I137" s="9"/>
    </row>
    <row r="138">
      <c r="A138" s="13" t="s">
        <v>502</v>
      </c>
      <c r="B138" s="13" t="s">
        <v>503</v>
      </c>
      <c r="C138" s="13" t="s">
        <v>504</v>
      </c>
      <c r="D138" s="13" t="s">
        <v>505</v>
      </c>
      <c r="E138" s="14">
        <v>98.0</v>
      </c>
      <c r="F138" s="9"/>
      <c r="G138" s="9"/>
      <c r="H138" s="9"/>
      <c r="I138" s="9"/>
    </row>
    <row r="139">
      <c r="A139" s="13" t="s">
        <v>506</v>
      </c>
      <c r="B139" s="13" t="s">
        <v>507</v>
      </c>
      <c r="C139" s="13" t="s">
        <v>508</v>
      </c>
      <c r="D139" s="13" t="s">
        <v>509</v>
      </c>
      <c r="E139" s="14">
        <v>48.0</v>
      </c>
      <c r="F139" s="9"/>
      <c r="G139" s="9"/>
      <c r="H139" s="9"/>
      <c r="I139" s="9"/>
    </row>
    <row r="140">
      <c r="A140" s="13" t="s">
        <v>510</v>
      </c>
      <c r="B140" s="13" t="s">
        <v>511</v>
      </c>
      <c r="C140" s="13" t="s">
        <v>512</v>
      </c>
      <c r="D140" s="13" t="s">
        <v>160</v>
      </c>
      <c r="E140" s="14">
        <v>53.0</v>
      </c>
      <c r="F140" s="9"/>
      <c r="G140" s="9"/>
      <c r="H140" s="9"/>
      <c r="I140" s="9"/>
    </row>
    <row r="141">
      <c r="A141" s="13" t="s">
        <v>513</v>
      </c>
      <c r="B141" s="13" t="s">
        <v>514</v>
      </c>
      <c r="C141" s="13" t="s">
        <v>515</v>
      </c>
      <c r="D141" s="13" t="s">
        <v>516</v>
      </c>
      <c r="E141" s="14">
        <v>58.0</v>
      </c>
      <c r="F141" s="9"/>
      <c r="G141" s="9"/>
      <c r="H141" s="9"/>
      <c r="I141" s="9"/>
    </row>
    <row r="142">
      <c r="A142" s="13" t="s">
        <v>517</v>
      </c>
      <c r="B142" s="13" t="s">
        <v>518</v>
      </c>
      <c r="C142" s="13" t="s">
        <v>519</v>
      </c>
      <c r="D142" s="13" t="s">
        <v>82</v>
      </c>
      <c r="E142" s="14">
        <v>48.0</v>
      </c>
      <c r="F142" s="9"/>
      <c r="G142" s="9"/>
      <c r="H142" s="9"/>
      <c r="I142" s="9"/>
    </row>
    <row r="143">
      <c r="A143" s="13" t="s">
        <v>520</v>
      </c>
      <c r="B143" s="13" t="s">
        <v>521</v>
      </c>
      <c r="C143" s="13" t="s">
        <v>522</v>
      </c>
      <c r="D143" s="13" t="s">
        <v>43</v>
      </c>
      <c r="E143" s="14">
        <v>48.0</v>
      </c>
      <c r="F143" s="9"/>
      <c r="G143" s="9"/>
      <c r="H143" s="9"/>
      <c r="I143" s="9"/>
    </row>
    <row r="144">
      <c r="A144" s="13" t="s">
        <v>523</v>
      </c>
      <c r="B144" s="13" t="s">
        <v>524</v>
      </c>
      <c r="C144" s="13" t="s">
        <v>525</v>
      </c>
      <c r="D144" s="13" t="s">
        <v>526</v>
      </c>
      <c r="E144" s="14">
        <v>45.0</v>
      </c>
      <c r="F144" s="9"/>
      <c r="G144" s="9"/>
      <c r="H144" s="9"/>
      <c r="I144" s="9"/>
    </row>
    <row r="145">
      <c r="A145" s="13" t="s">
        <v>527</v>
      </c>
      <c r="B145" s="13" t="s">
        <v>528</v>
      </c>
      <c r="C145" s="13" t="s">
        <v>529</v>
      </c>
      <c r="D145" s="13" t="s">
        <v>530</v>
      </c>
      <c r="E145" s="14">
        <v>40.0</v>
      </c>
      <c r="F145" s="9"/>
      <c r="G145" s="9"/>
      <c r="H145" s="9"/>
      <c r="I145" s="9"/>
    </row>
    <row r="146">
      <c r="A146" s="13" t="s">
        <v>531</v>
      </c>
      <c r="B146" s="13" t="s">
        <v>532</v>
      </c>
      <c r="C146" s="13" t="s">
        <v>533</v>
      </c>
      <c r="D146" s="13" t="s">
        <v>534</v>
      </c>
      <c r="E146" s="14">
        <v>35.0</v>
      </c>
      <c r="F146" s="9"/>
      <c r="G146" s="9"/>
      <c r="H146" s="9"/>
      <c r="I146" s="9"/>
    </row>
    <row r="147">
      <c r="A147" s="13" t="s">
        <v>535</v>
      </c>
      <c r="B147" s="13" t="s">
        <v>536</v>
      </c>
      <c r="C147" s="13" t="s">
        <v>537</v>
      </c>
      <c r="D147" s="13" t="s">
        <v>538</v>
      </c>
      <c r="E147" s="14">
        <v>44.0</v>
      </c>
      <c r="F147" s="9"/>
      <c r="G147" s="9"/>
      <c r="H147" s="9"/>
      <c r="I147" s="9"/>
    </row>
    <row r="148">
      <c r="A148" s="13" t="s">
        <v>539</v>
      </c>
      <c r="B148" s="13" t="s">
        <v>540</v>
      </c>
      <c r="C148" s="13" t="s">
        <v>132</v>
      </c>
      <c r="D148" s="13" t="s">
        <v>98</v>
      </c>
      <c r="E148" s="14">
        <v>27.0</v>
      </c>
      <c r="F148" s="9"/>
      <c r="G148" s="9"/>
      <c r="H148" s="9"/>
      <c r="I148" s="9"/>
    </row>
    <row r="149">
      <c r="A149" s="13" t="s">
        <v>541</v>
      </c>
      <c r="B149" s="13" t="s">
        <v>542</v>
      </c>
      <c r="C149" s="13" t="s">
        <v>436</v>
      </c>
      <c r="D149" s="13" t="s">
        <v>543</v>
      </c>
      <c r="E149" s="14">
        <v>28.0</v>
      </c>
      <c r="F149" s="9"/>
      <c r="G149" s="9"/>
      <c r="H149" s="9"/>
      <c r="I149" s="9"/>
    </row>
    <row r="150">
      <c r="A150" s="13" t="s">
        <v>544</v>
      </c>
      <c r="B150" s="13" t="s">
        <v>545</v>
      </c>
      <c r="C150" s="13" t="s">
        <v>546</v>
      </c>
      <c r="D150" s="13" t="s">
        <v>547</v>
      </c>
      <c r="E150" s="14">
        <v>83.0</v>
      </c>
      <c r="F150" s="9"/>
      <c r="G150" s="9"/>
      <c r="H150" s="9"/>
      <c r="I150" s="9"/>
    </row>
    <row r="151">
      <c r="A151" s="13" t="s">
        <v>548</v>
      </c>
      <c r="B151" s="13" t="s">
        <v>549</v>
      </c>
      <c r="C151" s="13" t="s">
        <v>550</v>
      </c>
      <c r="D151" s="13" t="s">
        <v>98</v>
      </c>
      <c r="E151" s="14">
        <v>88.0</v>
      </c>
      <c r="F151" s="9"/>
      <c r="G151" s="9"/>
      <c r="H151" s="9"/>
      <c r="I151" s="9"/>
    </row>
    <row r="152">
      <c r="A152" s="13" t="s">
        <v>551</v>
      </c>
      <c r="B152" s="13" t="s">
        <v>552</v>
      </c>
      <c r="C152" s="13" t="s">
        <v>553</v>
      </c>
      <c r="D152" s="13" t="s">
        <v>90</v>
      </c>
      <c r="E152" s="14">
        <v>55.0</v>
      </c>
      <c r="F152" s="9"/>
      <c r="G152" s="9"/>
      <c r="H152" s="9"/>
      <c r="I152" s="9"/>
    </row>
    <row r="153">
      <c r="A153" s="13" t="s">
        <v>554</v>
      </c>
      <c r="B153" s="13" t="s">
        <v>555</v>
      </c>
      <c r="C153" s="13" t="s">
        <v>556</v>
      </c>
      <c r="D153" s="13" t="s">
        <v>557</v>
      </c>
      <c r="E153" s="14">
        <v>56.0</v>
      </c>
      <c r="F153" s="9"/>
      <c r="G153" s="9"/>
      <c r="H153" s="9"/>
      <c r="I153" s="9"/>
    </row>
    <row r="154">
      <c r="A154" s="13" t="s">
        <v>558</v>
      </c>
      <c r="B154" s="13" t="s">
        <v>559</v>
      </c>
      <c r="C154" s="13" t="s">
        <v>560</v>
      </c>
      <c r="D154" s="13" t="s">
        <v>98</v>
      </c>
      <c r="E154" s="14">
        <v>40.0</v>
      </c>
      <c r="F154" s="9"/>
      <c r="G154" s="9"/>
      <c r="H154" s="9"/>
      <c r="I154" s="9"/>
    </row>
    <row r="155">
      <c r="A155" s="13" t="s">
        <v>561</v>
      </c>
      <c r="B155" s="13" t="s">
        <v>562</v>
      </c>
      <c r="C155" s="13" t="s">
        <v>563</v>
      </c>
      <c r="D155" s="13" t="s">
        <v>55</v>
      </c>
      <c r="E155" s="14">
        <v>38.0</v>
      </c>
      <c r="F155" s="9"/>
      <c r="G155" s="9"/>
      <c r="H155" s="9"/>
      <c r="I155" s="9"/>
    </row>
    <row r="156">
      <c r="A156" s="13" t="s">
        <v>564</v>
      </c>
      <c r="B156" s="13" t="s">
        <v>565</v>
      </c>
      <c r="C156" s="13" t="s">
        <v>566</v>
      </c>
      <c r="D156" s="13" t="s">
        <v>349</v>
      </c>
      <c r="E156" s="14">
        <v>44.0</v>
      </c>
      <c r="F156" s="9"/>
      <c r="G156" s="9"/>
      <c r="H156" s="9"/>
      <c r="I156" s="9"/>
    </row>
    <row r="157">
      <c r="A157" s="13" t="s">
        <v>567</v>
      </c>
      <c r="B157" s="13" t="s">
        <v>568</v>
      </c>
      <c r="C157" s="13" t="s">
        <v>490</v>
      </c>
      <c r="D157" s="13" t="s">
        <v>569</v>
      </c>
      <c r="E157" s="14">
        <v>65.0</v>
      </c>
      <c r="F157" s="9"/>
      <c r="G157" s="9"/>
      <c r="H157" s="9"/>
      <c r="I157" s="9"/>
    </row>
    <row r="158">
      <c r="A158" s="13" t="s">
        <v>570</v>
      </c>
      <c r="B158" s="13" t="s">
        <v>571</v>
      </c>
      <c r="C158" s="13" t="s">
        <v>572</v>
      </c>
      <c r="D158" s="13" t="s">
        <v>573</v>
      </c>
      <c r="E158" s="14">
        <v>28.0</v>
      </c>
      <c r="F158" s="9"/>
      <c r="G158" s="9"/>
      <c r="H158" s="9"/>
      <c r="I158" s="9"/>
    </row>
    <row r="159">
      <c r="A159" s="13" t="s">
        <v>574</v>
      </c>
      <c r="B159" s="13" t="s">
        <v>575</v>
      </c>
      <c r="C159" s="13" t="s">
        <v>184</v>
      </c>
      <c r="D159" s="13" t="s">
        <v>576</v>
      </c>
      <c r="E159" s="14">
        <v>45.0</v>
      </c>
      <c r="F159" s="9"/>
      <c r="G159" s="9"/>
      <c r="H159" s="9"/>
      <c r="I159" s="9"/>
    </row>
    <row r="160">
      <c r="A160" s="13" t="s">
        <v>577</v>
      </c>
      <c r="B160" s="13" t="s">
        <v>578</v>
      </c>
      <c r="C160" s="13" t="s">
        <v>579</v>
      </c>
      <c r="D160" s="13" t="s">
        <v>580</v>
      </c>
      <c r="E160" s="14">
        <v>98.0</v>
      </c>
      <c r="F160" s="9"/>
      <c r="G160" s="9"/>
      <c r="H160" s="9"/>
      <c r="I160" s="9"/>
    </row>
    <row r="161">
      <c r="A161" s="13" t="s">
        <v>581</v>
      </c>
      <c r="B161" s="13" t="s">
        <v>582</v>
      </c>
      <c r="C161" s="13" t="s">
        <v>583</v>
      </c>
      <c r="D161" s="13" t="s">
        <v>98</v>
      </c>
      <c r="E161" s="14">
        <v>39.0</v>
      </c>
      <c r="F161" s="9"/>
      <c r="G161" s="9"/>
      <c r="H161" s="9"/>
      <c r="I161" s="9"/>
    </row>
    <row r="162">
      <c r="A162" s="13" t="s">
        <v>584</v>
      </c>
      <c r="B162" s="13" t="s">
        <v>585</v>
      </c>
      <c r="C162" s="13" t="s">
        <v>586</v>
      </c>
      <c r="D162" s="13" t="s">
        <v>55</v>
      </c>
      <c r="E162" s="14">
        <v>38.0</v>
      </c>
      <c r="F162" s="9"/>
      <c r="G162" s="9"/>
      <c r="H162" s="9"/>
      <c r="I162" s="9"/>
    </row>
    <row r="163">
      <c r="A163" s="13" t="s">
        <v>587</v>
      </c>
      <c r="B163" s="13" t="s">
        <v>588</v>
      </c>
      <c r="C163" s="13" t="s">
        <v>589</v>
      </c>
      <c r="D163" s="13" t="s">
        <v>98</v>
      </c>
      <c r="E163" s="14">
        <v>29.5</v>
      </c>
      <c r="F163" s="9"/>
      <c r="G163" s="9"/>
      <c r="H163" s="9"/>
      <c r="I163" s="9"/>
    </row>
    <row r="164">
      <c r="A164" s="13" t="s">
        <v>590</v>
      </c>
      <c r="B164" s="13" t="s">
        <v>591</v>
      </c>
      <c r="C164" s="13" t="s">
        <v>592</v>
      </c>
      <c r="D164" s="13" t="s">
        <v>593</v>
      </c>
      <c r="E164" s="14">
        <v>50.0</v>
      </c>
      <c r="F164" s="9"/>
      <c r="G164" s="9"/>
      <c r="H164" s="9"/>
      <c r="I164" s="9"/>
    </row>
    <row r="165">
      <c r="A165" s="13" t="s">
        <v>594</v>
      </c>
      <c r="B165" s="13" t="s">
        <v>595</v>
      </c>
      <c r="C165" s="13" t="s">
        <v>592</v>
      </c>
      <c r="D165" s="13" t="s">
        <v>596</v>
      </c>
      <c r="E165" s="14">
        <v>50.0</v>
      </c>
      <c r="F165" s="9"/>
      <c r="G165" s="9"/>
      <c r="H165" s="9"/>
      <c r="I165" s="9"/>
    </row>
    <row r="166">
      <c r="A166" s="13" t="s">
        <v>597</v>
      </c>
      <c r="B166" s="13" t="s">
        <v>598</v>
      </c>
      <c r="C166" s="13" t="s">
        <v>599</v>
      </c>
      <c r="D166" s="13" t="s">
        <v>78</v>
      </c>
      <c r="E166" s="14">
        <v>45.0</v>
      </c>
      <c r="F166" s="9"/>
      <c r="G166" s="9"/>
      <c r="H166" s="9"/>
      <c r="I166" s="9"/>
    </row>
    <row r="167">
      <c r="A167" s="13" t="s">
        <v>600</v>
      </c>
      <c r="B167" s="13" t="s">
        <v>601</v>
      </c>
      <c r="C167" s="13" t="s">
        <v>602</v>
      </c>
      <c r="D167" s="13" t="s">
        <v>427</v>
      </c>
      <c r="E167" s="14">
        <v>33.0</v>
      </c>
      <c r="F167" s="9"/>
      <c r="G167" s="9"/>
      <c r="H167" s="9"/>
      <c r="I167" s="9"/>
    </row>
    <row r="168">
      <c r="A168" s="13" t="s">
        <v>603</v>
      </c>
      <c r="B168" s="13" t="s">
        <v>604</v>
      </c>
      <c r="C168" s="13" t="s">
        <v>605</v>
      </c>
      <c r="D168" s="13" t="s">
        <v>606</v>
      </c>
      <c r="E168" s="14">
        <v>47.0</v>
      </c>
      <c r="F168" s="9"/>
      <c r="G168" s="9"/>
      <c r="H168" s="9"/>
      <c r="I168" s="9"/>
    </row>
    <row r="169">
      <c r="A169" s="13" t="s">
        <v>607</v>
      </c>
      <c r="B169" s="13" t="s">
        <v>608</v>
      </c>
      <c r="C169" s="13" t="s">
        <v>609</v>
      </c>
      <c r="D169" s="13" t="s">
        <v>90</v>
      </c>
      <c r="E169" s="14">
        <v>54.0</v>
      </c>
      <c r="F169" s="9"/>
      <c r="G169" s="9"/>
      <c r="H169" s="9"/>
      <c r="I169" s="9"/>
    </row>
    <row r="170">
      <c r="A170" s="13" t="s">
        <v>610</v>
      </c>
      <c r="B170" s="13" t="s">
        <v>611</v>
      </c>
      <c r="C170" s="13" t="s">
        <v>612</v>
      </c>
      <c r="D170" s="13" t="s">
        <v>613</v>
      </c>
      <c r="E170" s="14">
        <v>61.0</v>
      </c>
      <c r="F170" s="9"/>
      <c r="G170" s="9"/>
      <c r="H170" s="9"/>
      <c r="I170" s="9"/>
    </row>
    <row r="171">
      <c r="A171" s="13" t="s">
        <v>614</v>
      </c>
      <c r="B171" s="13" t="s">
        <v>615</v>
      </c>
      <c r="C171" s="13" t="s">
        <v>616</v>
      </c>
      <c r="D171" s="13" t="s">
        <v>543</v>
      </c>
      <c r="E171" s="14">
        <v>28.0</v>
      </c>
      <c r="F171" s="9"/>
      <c r="G171" s="9"/>
      <c r="H171" s="9"/>
      <c r="I171" s="9"/>
    </row>
    <row r="172">
      <c r="A172" s="13" t="s">
        <v>617</v>
      </c>
      <c r="B172" s="13" t="s">
        <v>618</v>
      </c>
      <c r="C172" s="13" t="s">
        <v>619</v>
      </c>
      <c r="D172" s="13" t="s">
        <v>620</v>
      </c>
      <c r="E172" s="14">
        <v>45.0</v>
      </c>
      <c r="F172" s="9"/>
      <c r="G172" s="9"/>
      <c r="H172" s="9"/>
      <c r="I172" s="9"/>
    </row>
    <row r="173">
      <c r="A173" s="13" t="s">
        <v>621</v>
      </c>
      <c r="B173" s="13" t="s">
        <v>622</v>
      </c>
      <c r="C173" s="13" t="s">
        <v>623</v>
      </c>
      <c r="D173" s="13" t="s">
        <v>55</v>
      </c>
      <c r="E173" s="14">
        <v>38.0</v>
      </c>
      <c r="F173" s="9"/>
      <c r="G173" s="9"/>
      <c r="H173" s="9"/>
      <c r="I173" s="9"/>
    </row>
    <row r="174">
      <c r="A174" s="13" t="s">
        <v>624</v>
      </c>
      <c r="B174" s="13" t="s">
        <v>625</v>
      </c>
      <c r="C174" s="13" t="s">
        <v>626</v>
      </c>
      <c r="D174" s="13" t="s">
        <v>627</v>
      </c>
      <c r="E174" s="14">
        <v>280.0</v>
      </c>
      <c r="F174" s="9"/>
      <c r="G174" s="9"/>
      <c r="H174" s="9"/>
      <c r="I174" s="9"/>
    </row>
    <row r="175">
      <c r="A175" s="13" t="s">
        <v>628</v>
      </c>
      <c r="B175" s="13" t="s">
        <v>629</v>
      </c>
      <c r="C175" s="13" t="s">
        <v>533</v>
      </c>
      <c r="D175" s="13" t="s">
        <v>630</v>
      </c>
      <c r="E175" s="14">
        <v>49.5</v>
      </c>
      <c r="F175" s="9"/>
      <c r="G175" s="9"/>
      <c r="H175" s="9"/>
      <c r="I175" s="9"/>
    </row>
    <row r="176">
      <c r="A176" s="13" t="s">
        <v>631</v>
      </c>
      <c r="B176" s="13" t="s">
        <v>632</v>
      </c>
      <c r="C176" s="13" t="s">
        <v>633</v>
      </c>
      <c r="D176" s="13" t="s">
        <v>634</v>
      </c>
      <c r="E176" s="14">
        <v>30.0</v>
      </c>
      <c r="F176" s="9"/>
      <c r="G176" s="9"/>
      <c r="H176" s="9"/>
      <c r="I176" s="9"/>
    </row>
    <row r="177">
      <c r="A177" s="13" t="s">
        <v>635</v>
      </c>
      <c r="B177" s="13" t="s">
        <v>636</v>
      </c>
      <c r="C177" s="13" t="s">
        <v>637</v>
      </c>
      <c r="D177" s="13" t="s">
        <v>638</v>
      </c>
      <c r="E177" s="14">
        <v>63.0</v>
      </c>
      <c r="F177" s="9"/>
      <c r="G177" s="9"/>
      <c r="H177" s="9"/>
      <c r="I177" s="9"/>
    </row>
    <row r="178">
      <c r="A178" s="13" t="s">
        <v>639</v>
      </c>
      <c r="B178" s="13" t="s">
        <v>640</v>
      </c>
      <c r="C178" s="13" t="s">
        <v>641</v>
      </c>
      <c r="D178" s="13" t="s">
        <v>209</v>
      </c>
      <c r="E178" s="14">
        <v>41.0</v>
      </c>
      <c r="F178" s="9"/>
      <c r="G178" s="9"/>
      <c r="H178" s="9"/>
      <c r="I178" s="9"/>
    </row>
    <row r="179">
      <c r="A179" s="13" t="s">
        <v>642</v>
      </c>
      <c r="B179" s="13" t="s">
        <v>643</v>
      </c>
      <c r="C179" s="13" t="s">
        <v>268</v>
      </c>
      <c r="D179" s="13" t="s">
        <v>269</v>
      </c>
      <c r="E179" s="14">
        <v>52.0</v>
      </c>
      <c r="F179" s="9"/>
      <c r="G179" s="9"/>
      <c r="H179" s="9"/>
      <c r="I179" s="9"/>
    </row>
    <row r="180">
      <c r="A180" s="13" t="s">
        <v>644</v>
      </c>
      <c r="B180" s="13" t="s">
        <v>645</v>
      </c>
      <c r="C180" s="13" t="s">
        <v>646</v>
      </c>
      <c r="D180" s="13" t="s">
        <v>102</v>
      </c>
      <c r="E180" s="14">
        <v>75.0</v>
      </c>
      <c r="F180" s="9"/>
      <c r="G180" s="9"/>
      <c r="H180" s="9"/>
      <c r="I180" s="9"/>
    </row>
    <row r="181">
      <c r="A181" s="13" t="s">
        <v>647</v>
      </c>
      <c r="B181" s="13" t="s">
        <v>648</v>
      </c>
      <c r="C181" s="13" t="s">
        <v>649</v>
      </c>
      <c r="D181" s="13" t="s">
        <v>650</v>
      </c>
      <c r="E181" s="14">
        <v>92.0</v>
      </c>
      <c r="F181" s="9"/>
      <c r="G181" s="9"/>
      <c r="H181" s="9"/>
      <c r="I181" s="9"/>
    </row>
    <row r="182">
      <c r="A182" s="13" t="s">
        <v>651</v>
      </c>
      <c r="B182" s="13" t="s">
        <v>652</v>
      </c>
      <c r="C182" s="13" t="s">
        <v>653</v>
      </c>
      <c r="D182" s="13" t="s">
        <v>654</v>
      </c>
      <c r="E182" s="14">
        <v>85.0</v>
      </c>
      <c r="F182" s="9"/>
      <c r="G182" s="9"/>
      <c r="H182" s="9"/>
      <c r="I182" s="9"/>
    </row>
    <row r="183">
      <c r="A183" s="13" t="s">
        <v>655</v>
      </c>
      <c r="B183" s="13" t="s">
        <v>656</v>
      </c>
      <c r="C183" s="13" t="s">
        <v>657</v>
      </c>
      <c r="D183" s="13" t="s">
        <v>658</v>
      </c>
      <c r="E183" s="14">
        <v>19.0</v>
      </c>
      <c r="F183" s="9"/>
      <c r="G183" s="9"/>
      <c r="H183" s="9"/>
      <c r="I183" s="9"/>
    </row>
    <row r="184">
      <c r="A184" s="13" t="s">
        <v>659</v>
      </c>
      <c r="B184" s="13" t="s">
        <v>660</v>
      </c>
      <c r="C184" s="13" t="s">
        <v>661</v>
      </c>
      <c r="D184" s="13" t="s">
        <v>662</v>
      </c>
      <c r="E184" s="14">
        <v>45.0</v>
      </c>
      <c r="F184" s="9"/>
      <c r="G184" s="9"/>
      <c r="H184" s="9"/>
      <c r="I184" s="9"/>
    </row>
    <row r="185">
      <c r="A185" s="13" t="s">
        <v>663</v>
      </c>
      <c r="B185" s="13" t="s">
        <v>664</v>
      </c>
      <c r="C185" s="13" t="s">
        <v>665</v>
      </c>
      <c r="D185" s="13" t="s">
        <v>666</v>
      </c>
      <c r="E185" s="14">
        <v>43.0</v>
      </c>
      <c r="F185" s="9"/>
      <c r="G185" s="9"/>
      <c r="H185" s="9"/>
      <c r="I185" s="9"/>
    </row>
    <row r="186">
      <c r="A186" s="13" t="s">
        <v>667</v>
      </c>
      <c r="B186" s="13" t="s">
        <v>668</v>
      </c>
      <c r="C186" s="13" t="s">
        <v>669</v>
      </c>
      <c r="D186" s="13" t="s">
        <v>670</v>
      </c>
      <c r="E186" s="14">
        <v>78.0</v>
      </c>
      <c r="F186" s="9"/>
      <c r="G186" s="9"/>
      <c r="H186" s="9"/>
      <c r="I186" s="9"/>
    </row>
    <row r="187">
      <c r="A187" s="13" t="s">
        <v>671</v>
      </c>
      <c r="B187" s="13" t="s">
        <v>672</v>
      </c>
      <c r="C187" s="13" t="s">
        <v>673</v>
      </c>
      <c r="D187" s="13" t="s">
        <v>201</v>
      </c>
      <c r="E187" s="14">
        <v>25.0</v>
      </c>
      <c r="F187" s="9"/>
      <c r="G187" s="9"/>
      <c r="H187" s="9"/>
      <c r="I187" s="9"/>
    </row>
    <row r="188">
      <c r="A188" s="13" t="s">
        <v>674</v>
      </c>
      <c r="B188" s="13" t="s">
        <v>675</v>
      </c>
      <c r="C188" s="13" t="s">
        <v>676</v>
      </c>
      <c r="D188" s="13" t="s">
        <v>201</v>
      </c>
      <c r="E188" s="14">
        <v>23.0</v>
      </c>
      <c r="F188" s="9"/>
      <c r="G188" s="9"/>
      <c r="H188" s="9"/>
      <c r="I188" s="9"/>
    </row>
    <row r="189">
      <c r="A189" s="13" t="s">
        <v>677</v>
      </c>
      <c r="B189" s="13" t="s">
        <v>678</v>
      </c>
      <c r="C189" s="13" t="s">
        <v>679</v>
      </c>
      <c r="D189" s="13" t="s">
        <v>680</v>
      </c>
      <c r="E189" s="14">
        <v>64.0</v>
      </c>
      <c r="F189" s="9"/>
      <c r="G189" s="9"/>
      <c r="H189" s="9"/>
      <c r="I189" s="9"/>
    </row>
    <row r="190">
      <c r="A190" s="13" t="s">
        <v>681</v>
      </c>
      <c r="B190" s="13" t="s">
        <v>682</v>
      </c>
      <c r="C190" s="13" t="s">
        <v>683</v>
      </c>
      <c r="D190" s="13" t="s">
        <v>684</v>
      </c>
      <c r="E190" s="14">
        <v>48.0</v>
      </c>
      <c r="F190" s="9"/>
      <c r="G190" s="9"/>
      <c r="H190" s="9"/>
      <c r="I190" s="9"/>
    </row>
    <row r="191">
      <c r="A191" s="13" t="s">
        <v>685</v>
      </c>
      <c r="B191" s="13" t="s">
        <v>686</v>
      </c>
      <c r="C191" s="13" t="s">
        <v>687</v>
      </c>
      <c r="D191" s="13" t="s">
        <v>688</v>
      </c>
      <c r="E191" s="14">
        <v>99.8</v>
      </c>
      <c r="F191" s="9"/>
      <c r="G191" s="9"/>
      <c r="H191" s="9"/>
      <c r="I191" s="9"/>
    </row>
    <row r="192">
      <c r="A192" s="13" t="s">
        <v>689</v>
      </c>
      <c r="B192" s="13" t="s">
        <v>690</v>
      </c>
      <c r="C192" s="13" t="s">
        <v>317</v>
      </c>
      <c r="D192" s="13" t="s">
        <v>349</v>
      </c>
      <c r="E192" s="14">
        <v>48.0</v>
      </c>
      <c r="F192" s="9"/>
      <c r="G192" s="9"/>
      <c r="H192" s="9"/>
      <c r="I192" s="9"/>
    </row>
    <row r="193">
      <c r="A193" s="13" t="s">
        <v>691</v>
      </c>
      <c r="B193" s="13" t="s">
        <v>692</v>
      </c>
      <c r="C193" s="13" t="s">
        <v>693</v>
      </c>
      <c r="D193" s="13" t="s">
        <v>55</v>
      </c>
      <c r="E193" s="14">
        <v>39.0</v>
      </c>
      <c r="F193" s="9"/>
      <c r="G193" s="9"/>
      <c r="H193" s="9"/>
      <c r="I193" s="9"/>
    </row>
    <row r="194">
      <c r="A194" s="13" t="s">
        <v>694</v>
      </c>
      <c r="B194" s="13" t="s">
        <v>695</v>
      </c>
      <c r="C194" s="13" t="s">
        <v>696</v>
      </c>
      <c r="D194" s="13" t="s">
        <v>697</v>
      </c>
      <c r="E194" s="14">
        <v>45.0</v>
      </c>
      <c r="F194" s="9"/>
      <c r="G194" s="9"/>
      <c r="H194" s="9"/>
      <c r="I194" s="9"/>
    </row>
    <row r="195">
      <c r="A195" s="13" t="s">
        <v>698</v>
      </c>
      <c r="B195" s="13" t="s">
        <v>699</v>
      </c>
      <c r="C195" s="13" t="s">
        <v>700</v>
      </c>
      <c r="D195" s="13" t="s">
        <v>701</v>
      </c>
      <c r="E195" s="14">
        <v>39.6</v>
      </c>
      <c r="F195" s="9"/>
      <c r="G195" s="9"/>
      <c r="H195" s="9"/>
      <c r="I195" s="9"/>
    </row>
    <row r="196">
      <c r="A196" s="13" t="s">
        <v>702</v>
      </c>
      <c r="B196" s="13" t="s">
        <v>703</v>
      </c>
      <c r="C196" s="13" t="s">
        <v>704</v>
      </c>
      <c r="D196" s="13" t="s">
        <v>705</v>
      </c>
      <c r="E196" s="14">
        <v>52.0</v>
      </c>
      <c r="F196" s="9"/>
      <c r="G196" s="9"/>
      <c r="H196" s="9"/>
      <c r="I196" s="9"/>
    </row>
    <row r="197">
      <c r="A197" s="13" t="s">
        <v>706</v>
      </c>
      <c r="B197" s="13" t="s">
        <v>707</v>
      </c>
      <c r="C197" s="13" t="s">
        <v>708</v>
      </c>
      <c r="D197" s="13" t="s">
        <v>709</v>
      </c>
      <c r="E197" s="14">
        <v>48.0</v>
      </c>
      <c r="F197" s="9"/>
      <c r="G197" s="9"/>
      <c r="H197" s="9"/>
      <c r="I197" s="9"/>
    </row>
    <row r="198">
      <c r="A198" s="13" t="s">
        <v>710</v>
      </c>
      <c r="B198" s="13" t="s">
        <v>711</v>
      </c>
      <c r="C198" s="13" t="s">
        <v>712</v>
      </c>
      <c r="D198" s="13" t="s">
        <v>90</v>
      </c>
      <c r="E198" s="14">
        <v>56.0</v>
      </c>
      <c r="F198" s="9"/>
      <c r="G198" s="9"/>
      <c r="H198" s="9"/>
      <c r="I198" s="9"/>
    </row>
    <row r="199">
      <c r="A199" s="13" t="s">
        <v>713</v>
      </c>
      <c r="B199" s="13" t="s">
        <v>714</v>
      </c>
      <c r="C199" s="13" t="s">
        <v>715</v>
      </c>
      <c r="D199" s="13" t="s">
        <v>716</v>
      </c>
      <c r="E199" s="14">
        <v>57.0</v>
      </c>
      <c r="F199" s="9"/>
      <c r="G199" s="9"/>
      <c r="H199" s="9"/>
      <c r="I199" s="9"/>
    </row>
    <row r="200">
      <c r="A200" s="13" t="s">
        <v>717</v>
      </c>
      <c r="B200" s="13" t="s">
        <v>718</v>
      </c>
      <c r="C200" s="13" t="s">
        <v>719</v>
      </c>
      <c r="D200" s="13" t="s">
        <v>43</v>
      </c>
      <c r="E200" s="14">
        <v>27.0</v>
      </c>
      <c r="F200" s="9"/>
      <c r="G200" s="9"/>
      <c r="H200" s="9"/>
      <c r="I200" s="9"/>
    </row>
    <row r="201">
      <c r="A201" s="13" t="s">
        <v>720</v>
      </c>
      <c r="B201" s="13" t="s">
        <v>721</v>
      </c>
      <c r="C201" s="13" t="s">
        <v>722</v>
      </c>
      <c r="D201" s="13" t="s">
        <v>55</v>
      </c>
      <c r="E201" s="14">
        <v>34.0</v>
      </c>
      <c r="F201" s="9"/>
      <c r="G201" s="9"/>
      <c r="H201" s="9"/>
      <c r="I201" s="9"/>
    </row>
    <row r="202">
      <c r="A202" s="13" t="s">
        <v>723</v>
      </c>
      <c r="B202" s="13" t="s">
        <v>724</v>
      </c>
      <c r="C202" s="13" t="s">
        <v>272</v>
      </c>
      <c r="D202" s="13" t="s">
        <v>725</v>
      </c>
      <c r="E202" s="14">
        <v>86.0</v>
      </c>
      <c r="F202" s="9"/>
      <c r="G202" s="9"/>
      <c r="H202" s="9"/>
      <c r="I202" s="9"/>
    </row>
    <row r="203">
      <c r="A203" s="13" t="s">
        <v>726</v>
      </c>
      <c r="B203" s="13" t="s">
        <v>727</v>
      </c>
      <c r="C203" s="13" t="s">
        <v>728</v>
      </c>
      <c r="D203" s="13" t="s">
        <v>160</v>
      </c>
      <c r="E203" s="14">
        <v>40.0</v>
      </c>
      <c r="F203" s="9"/>
      <c r="G203" s="9"/>
      <c r="H203" s="9"/>
      <c r="I203" s="9"/>
    </row>
    <row r="204">
      <c r="A204" s="13" t="s">
        <v>729</v>
      </c>
      <c r="B204" s="13" t="s">
        <v>730</v>
      </c>
      <c r="C204" s="13" t="s">
        <v>731</v>
      </c>
      <c r="D204" s="13" t="s">
        <v>732</v>
      </c>
      <c r="E204" s="14">
        <v>36.0</v>
      </c>
      <c r="F204" s="9"/>
      <c r="G204" s="9"/>
      <c r="H204" s="9"/>
      <c r="I204" s="9"/>
    </row>
    <row r="205">
      <c r="A205" s="13" t="s">
        <v>733</v>
      </c>
      <c r="B205" s="13" t="s">
        <v>734</v>
      </c>
      <c r="C205" s="13" t="s">
        <v>735</v>
      </c>
      <c r="D205" s="13" t="s">
        <v>55</v>
      </c>
      <c r="E205" s="14">
        <v>49.5</v>
      </c>
      <c r="F205" s="9"/>
      <c r="G205" s="9"/>
      <c r="H205" s="9"/>
      <c r="I205" s="9"/>
    </row>
    <row r="206">
      <c r="A206" s="13" t="s">
        <v>736</v>
      </c>
      <c r="B206" s="13" t="s">
        <v>737</v>
      </c>
      <c r="C206" s="13" t="s">
        <v>738</v>
      </c>
      <c r="D206" s="13" t="s">
        <v>739</v>
      </c>
      <c r="E206" s="14">
        <v>32.0</v>
      </c>
      <c r="F206" s="9"/>
      <c r="G206" s="9"/>
      <c r="H206" s="9"/>
      <c r="I206" s="9"/>
    </row>
    <row r="207">
      <c r="A207" s="13" t="s">
        <v>740</v>
      </c>
      <c r="B207" s="13" t="s">
        <v>741</v>
      </c>
      <c r="C207" s="13" t="s">
        <v>89</v>
      </c>
      <c r="D207" s="13" t="s">
        <v>90</v>
      </c>
      <c r="E207" s="14">
        <v>42.0</v>
      </c>
      <c r="F207" s="9"/>
      <c r="G207" s="9"/>
      <c r="H207" s="9"/>
      <c r="I207" s="9"/>
    </row>
    <row r="208">
      <c r="A208" s="13" t="s">
        <v>742</v>
      </c>
      <c r="B208" s="13" t="s">
        <v>743</v>
      </c>
      <c r="C208" s="13" t="s">
        <v>744</v>
      </c>
      <c r="D208" s="13" t="s">
        <v>745</v>
      </c>
      <c r="E208" s="14">
        <v>25.0</v>
      </c>
      <c r="F208" s="9"/>
      <c r="G208" s="9"/>
      <c r="H208" s="9"/>
      <c r="I208" s="9"/>
    </row>
    <row r="209">
      <c r="A209" s="13" t="s">
        <v>746</v>
      </c>
      <c r="B209" s="13" t="s">
        <v>747</v>
      </c>
      <c r="C209" s="13" t="s">
        <v>748</v>
      </c>
      <c r="D209" s="13" t="s">
        <v>749</v>
      </c>
      <c r="E209" s="14">
        <v>150.0</v>
      </c>
      <c r="F209" s="9"/>
      <c r="G209" s="9"/>
      <c r="H209" s="9"/>
      <c r="I209" s="9"/>
    </row>
    <row r="210">
      <c r="A210" s="13" t="s">
        <v>750</v>
      </c>
      <c r="B210" s="13" t="s">
        <v>751</v>
      </c>
      <c r="C210" s="13" t="s">
        <v>752</v>
      </c>
      <c r="D210" s="13" t="s">
        <v>753</v>
      </c>
      <c r="E210" s="14">
        <v>82.0</v>
      </c>
      <c r="F210" s="9"/>
      <c r="G210" s="9"/>
      <c r="H210" s="9"/>
      <c r="I210" s="9"/>
    </row>
    <row r="211">
      <c r="A211" s="13" t="s">
        <v>754</v>
      </c>
      <c r="B211" s="13" t="s">
        <v>755</v>
      </c>
      <c r="C211" s="13" t="s">
        <v>756</v>
      </c>
      <c r="D211" s="13" t="s">
        <v>757</v>
      </c>
      <c r="E211" s="14">
        <v>45.0</v>
      </c>
      <c r="F211" s="9"/>
      <c r="G211" s="9"/>
      <c r="H211" s="9"/>
      <c r="I211" s="9"/>
    </row>
    <row r="212">
      <c r="A212" s="13" t="s">
        <v>758</v>
      </c>
      <c r="B212" s="13" t="s">
        <v>759</v>
      </c>
      <c r="C212" s="13" t="s">
        <v>760</v>
      </c>
      <c r="D212" s="13" t="s">
        <v>761</v>
      </c>
      <c r="E212" s="14">
        <v>53.0</v>
      </c>
      <c r="F212" s="9"/>
      <c r="G212" s="9"/>
      <c r="H212" s="9"/>
      <c r="I212" s="9"/>
    </row>
    <row r="213">
      <c r="A213" s="13" t="s">
        <v>762</v>
      </c>
      <c r="B213" s="13" t="s">
        <v>763</v>
      </c>
      <c r="C213" s="13" t="s">
        <v>128</v>
      </c>
      <c r="D213" s="13" t="s">
        <v>764</v>
      </c>
      <c r="E213" s="14">
        <v>48.0</v>
      </c>
      <c r="F213" s="9"/>
      <c r="G213" s="9"/>
      <c r="H213" s="9"/>
      <c r="I213" s="9"/>
    </row>
    <row r="214">
      <c r="A214" s="13" t="s">
        <v>765</v>
      </c>
      <c r="B214" s="13" t="s">
        <v>766</v>
      </c>
      <c r="C214" s="13" t="s">
        <v>767</v>
      </c>
      <c r="D214" s="13" t="s">
        <v>768</v>
      </c>
      <c r="E214" s="14">
        <v>38.0</v>
      </c>
      <c r="F214" s="9"/>
      <c r="G214" s="9"/>
      <c r="H214" s="9"/>
      <c r="I214" s="9"/>
    </row>
    <row r="215">
      <c r="A215" s="13" t="s">
        <v>769</v>
      </c>
      <c r="B215" s="13" t="s">
        <v>770</v>
      </c>
      <c r="C215" s="13" t="s">
        <v>771</v>
      </c>
      <c r="D215" s="13" t="s">
        <v>78</v>
      </c>
      <c r="E215" s="14">
        <v>40.0</v>
      </c>
      <c r="F215" s="9"/>
      <c r="G215" s="9"/>
      <c r="H215" s="9"/>
      <c r="I215" s="9"/>
    </row>
    <row r="216">
      <c r="A216" s="13" t="s">
        <v>772</v>
      </c>
      <c r="B216" s="13" t="s">
        <v>773</v>
      </c>
      <c r="C216" s="13" t="s">
        <v>774</v>
      </c>
      <c r="D216" s="13" t="s">
        <v>775</v>
      </c>
      <c r="E216" s="14">
        <v>38.0</v>
      </c>
      <c r="F216" s="9"/>
      <c r="G216" s="9"/>
      <c r="H216" s="9"/>
      <c r="I216" s="9"/>
    </row>
    <row r="217">
      <c r="A217" s="13" t="s">
        <v>776</v>
      </c>
      <c r="B217" s="13" t="s">
        <v>777</v>
      </c>
      <c r="C217" s="13" t="s">
        <v>778</v>
      </c>
      <c r="D217" s="13" t="s">
        <v>314</v>
      </c>
      <c r="E217" s="14">
        <v>47.0</v>
      </c>
      <c r="F217" s="9"/>
      <c r="G217" s="9"/>
      <c r="H217" s="9"/>
      <c r="I217" s="9"/>
    </row>
    <row r="218">
      <c r="A218" s="13" t="s">
        <v>779</v>
      </c>
      <c r="B218" s="13" t="s">
        <v>780</v>
      </c>
      <c r="C218" s="13" t="s">
        <v>216</v>
      </c>
      <c r="D218" s="13" t="s">
        <v>781</v>
      </c>
      <c r="E218" s="14">
        <v>45.0</v>
      </c>
      <c r="F218" s="9"/>
      <c r="G218" s="9"/>
      <c r="H218" s="9"/>
      <c r="I218" s="9"/>
    </row>
    <row r="219">
      <c r="A219" s="13" t="s">
        <v>782</v>
      </c>
      <c r="B219" s="13" t="s">
        <v>783</v>
      </c>
      <c r="C219" s="13" t="s">
        <v>784</v>
      </c>
      <c r="D219" s="13" t="s">
        <v>785</v>
      </c>
      <c r="E219" s="14">
        <v>39.5</v>
      </c>
      <c r="F219" s="9"/>
      <c r="G219" s="9"/>
      <c r="H219" s="9"/>
      <c r="I219" s="9"/>
    </row>
    <row r="220">
      <c r="A220" s="13" t="s">
        <v>786</v>
      </c>
      <c r="B220" s="13" t="s">
        <v>787</v>
      </c>
      <c r="C220" s="13" t="s">
        <v>788</v>
      </c>
      <c r="D220" s="13" t="s">
        <v>789</v>
      </c>
      <c r="E220" s="14">
        <v>109.0</v>
      </c>
      <c r="F220" s="9"/>
      <c r="G220" s="9"/>
      <c r="H220" s="9"/>
      <c r="I220" s="9"/>
    </row>
    <row r="221">
      <c r="A221" s="13" t="s">
        <v>790</v>
      </c>
      <c r="B221" s="13" t="s">
        <v>791</v>
      </c>
      <c r="C221" s="13" t="s">
        <v>792</v>
      </c>
      <c r="D221" s="13" t="s">
        <v>98</v>
      </c>
      <c r="E221" s="14">
        <v>30.0</v>
      </c>
      <c r="F221" s="9"/>
      <c r="G221" s="9"/>
      <c r="H221" s="9"/>
      <c r="I221" s="9"/>
    </row>
    <row r="222">
      <c r="A222" s="13" t="s">
        <v>793</v>
      </c>
      <c r="B222" s="13" t="s">
        <v>794</v>
      </c>
      <c r="C222" s="13" t="s">
        <v>795</v>
      </c>
      <c r="D222" s="13" t="s">
        <v>349</v>
      </c>
      <c r="E222" s="14">
        <v>37.0</v>
      </c>
      <c r="F222" s="9"/>
      <c r="G222" s="9"/>
      <c r="H222" s="9"/>
      <c r="I222" s="9"/>
    </row>
    <row r="223">
      <c r="A223" s="13" t="s">
        <v>796</v>
      </c>
      <c r="B223" s="13" t="s">
        <v>797</v>
      </c>
      <c r="C223" s="13" t="s">
        <v>798</v>
      </c>
      <c r="D223" s="13" t="s">
        <v>90</v>
      </c>
      <c r="E223" s="14">
        <v>44.0</v>
      </c>
      <c r="F223" s="9"/>
      <c r="G223" s="9"/>
      <c r="H223" s="9"/>
      <c r="I223" s="9"/>
    </row>
    <row r="224">
      <c r="A224" s="13" t="s">
        <v>799</v>
      </c>
      <c r="B224" s="13" t="s">
        <v>800</v>
      </c>
      <c r="C224" s="13" t="s">
        <v>801</v>
      </c>
      <c r="D224" s="13" t="s">
        <v>802</v>
      </c>
      <c r="E224" s="14">
        <v>38.0</v>
      </c>
      <c r="F224" s="9"/>
      <c r="G224" s="9"/>
      <c r="H224" s="9"/>
      <c r="I224" s="9"/>
    </row>
    <row r="225">
      <c r="A225" s="13" t="s">
        <v>803</v>
      </c>
      <c r="B225" s="13" t="s">
        <v>804</v>
      </c>
      <c r="C225" s="13" t="s">
        <v>805</v>
      </c>
      <c r="D225" s="13" t="s">
        <v>806</v>
      </c>
      <c r="E225" s="14">
        <v>38.0</v>
      </c>
      <c r="F225" s="9"/>
      <c r="G225" s="9"/>
      <c r="H225" s="9"/>
      <c r="I225" s="9"/>
    </row>
    <row r="226">
      <c r="A226" s="13" t="s">
        <v>807</v>
      </c>
      <c r="B226" s="13" t="s">
        <v>808</v>
      </c>
      <c r="C226" s="13" t="s">
        <v>809</v>
      </c>
      <c r="D226" s="13" t="s">
        <v>810</v>
      </c>
      <c r="E226" s="14">
        <v>140.0</v>
      </c>
      <c r="F226" s="9"/>
      <c r="G226" s="9"/>
      <c r="H226" s="9"/>
      <c r="I226" s="9"/>
    </row>
    <row r="227">
      <c r="A227" s="13" t="s">
        <v>811</v>
      </c>
      <c r="B227" s="13" t="s">
        <v>812</v>
      </c>
      <c r="C227" s="13" t="s">
        <v>556</v>
      </c>
      <c r="D227" s="13" t="s">
        <v>102</v>
      </c>
      <c r="E227" s="14">
        <v>68.0</v>
      </c>
      <c r="F227" s="9"/>
      <c r="G227" s="9"/>
      <c r="H227" s="9"/>
      <c r="I227" s="9"/>
    </row>
    <row r="228">
      <c r="A228" s="13" t="s">
        <v>813</v>
      </c>
      <c r="B228" s="13" t="s">
        <v>814</v>
      </c>
      <c r="C228" s="13" t="s">
        <v>583</v>
      </c>
      <c r="D228" s="13" t="s">
        <v>815</v>
      </c>
      <c r="E228" s="14">
        <v>63.0</v>
      </c>
      <c r="F228" s="9"/>
      <c r="G228" s="9"/>
      <c r="H228" s="9"/>
      <c r="I228" s="9"/>
    </row>
    <row r="229">
      <c r="A229" s="13" t="s">
        <v>816</v>
      </c>
      <c r="B229" s="13" t="s">
        <v>817</v>
      </c>
      <c r="C229" s="13" t="s">
        <v>818</v>
      </c>
      <c r="D229" s="13" t="s">
        <v>684</v>
      </c>
      <c r="E229" s="14">
        <v>43.0</v>
      </c>
      <c r="F229" s="9"/>
      <c r="G229" s="9"/>
      <c r="H229" s="9"/>
      <c r="I229" s="9"/>
    </row>
    <row r="230">
      <c r="A230" s="13" t="s">
        <v>819</v>
      </c>
      <c r="B230" s="13" t="s">
        <v>820</v>
      </c>
      <c r="C230" s="13" t="s">
        <v>821</v>
      </c>
      <c r="D230" s="13" t="s">
        <v>822</v>
      </c>
      <c r="E230" s="14">
        <v>34.0</v>
      </c>
      <c r="F230" s="9"/>
      <c r="G230" s="9"/>
      <c r="H230" s="9"/>
      <c r="I230" s="9"/>
    </row>
    <row r="231">
      <c r="A231" s="13" t="s">
        <v>823</v>
      </c>
      <c r="B231" s="13" t="s">
        <v>824</v>
      </c>
      <c r="C231" s="13" t="s">
        <v>825</v>
      </c>
      <c r="D231" s="13" t="s">
        <v>826</v>
      </c>
      <c r="E231" s="14">
        <v>98.0</v>
      </c>
      <c r="F231" s="9"/>
      <c r="G231" s="9"/>
      <c r="H231" s="9"/>
      <c r="I231" s="9"/>
    </row>
    <row r="232">
      <c r="A232" s="13" t="s">
        <v>827</v>
      </c>
      <c r="B232" s="13" t="s">
        <v>828</v>
      </c>
      <c r="C232" s="13" t="s">
        <v>829</v>
      </c>
      <c r="D232" s="13" t="s">
        <v>830</v>
      </c>
      <c r="E232" s="14">
        <v>37.0</v>
      </c>
      <c r="F232" s="9"/>
      <c r="G232" s="9"/>
      <c r="H232" s="9"/>
      <c r="I232" s="9"/>
    </row>
    <row r="233">
      <c r="A233" s="13" t="s">
        <v>831</v>
      </c>
      <c r="B233" s="13" t="s">
        <v>832</v>
      </c>
      <c r="C233" s="13" t="s">
        <v>833</v>
      </c>
      <c r="D233" s="13" t="s">
        <v>834</v>
      </c>
      <c r="E233" s="14">
        <v>78.0</v>
      </c>
      <c r="F233" s="9"/>
      <c r="G233" s="9"/>
      <c r="H233" s="9"/>
      <c r="I233" s="9"/>
    </row>
    <row r="234">
      <c r="A234" s="13" t="s">
        <v>835</v>
      </c>
      <c r="B234" s="13" t="s">
        <v>836</v>
      </c>
      <c r="C234" s="13" t="s">
        <v>192</v>
      </c>
      <c r="D234" s="13" t="s">
        <v>837</v>
      </c>
      <c r="E234" s="14">
        <v>79.0</v>
      </c>
      <c r="F234" s="9"/>
      <c r="G234" s="9"/>
      <c r="H234" s="9"/>
      <c r="I234" s="9"/>
    </row>
    <row r="235">
      <c r="A235" s="13" t="s">
        <v>838</v>
      </c>
      <c r="B235" s="13" t="s">
        <v>839</v>
      </c>
      <c r="C235" s="13" t="s">
        <v>840</v>
      </c>
      <c r="D235" s="13" t="s">
        <v>78</v>
      </c>
      <c r="E235" s="14">
        <v>43.0</v>
      </c>
      <c r="F235" s="9"/>
      <c r="G235" s="9"/>
      <c r="H235" s="9"/>
      <c r="I235" s="9"/>
    </row>
    <row r="236">
      <c r="A236" s="13" t="s">
        <v>841</v>
      </c>
      <c r="B236" s="13" t="s">
        <v>842</v>
      </c>
      <c r="C236" s="13" t="s">
        <v>843</v>
      </c>
      <c r="D236" s="13" t="s">
        <v>98</v>
      </c>
      <c r="E236" s="14">
        <v>47.0</v>
      </c>
      <c r="F236" s="9"/>
      <c r="G236" s="9"/>
      <c r="H236" s="9"/>
      <c r="I236" s="9"/>
    </row>
    <row r="237">
      <c r="A237" s="13" t="s">
        <v>844</v>
      </c>
      <c r="B237" s="13" t="s">
        <v>845</v>
      </c>
      <c r="C237" s="13" t="s">
        <v>846</v>
      </c>
      <c r="D237" s="13" t="s">
        <v>847</v>
      </c>
      <c r="E237" s="14">
        <v>42.0</v>
      </c>
      <c r="F237" s="9"/>
      <c r="G237" s="9"/>
      <c r="H237" s="9"/>
      <c r="I237" s="9"/>
    </row>
    <row r="238">
      <c r="A238" s="13" t="s">
        <v>848</v>
      </c>
      <c r="B238" s="13" t="s">
        <v>849</v>
      </c>
      <c r="C238" s="13" t="s">
        <v>850</v>
      </c>
      <c r="D238" s="13" t="s">
        <v>851</v>
      </c>
      <c r="E238" s="14">
        <v>99.5</v>
      </c>
      <c r="F238" s="9"/>
      <c r="G238" s="9"/>
      <c r="H238" s="9"/>
      <c r="I238" s="9"/>
    </row>
    <row r="239">
      <c r="A239" s="13" t="s">
        <v>852</v>
      </c>
      <c r="B239" s="13" t="s">
        <v>853</v>
      </c>
      <c r="C239" s="13" t="s">
        <v>854</v>
      </c>
      <c r="D239" s="13" t="s">
        <v>213</v>
      </c>
      <c r="E239" s="14">
        <v>28.5</v>
      </c>
      <c r="F239" s="9"/>
      <c r="G239" s="9"/>
      <c r="H239" s="9"/>
      <c r="I239" s="9"/>
    </row>
    <row r="240">
      <c r="A240" s="13" t="s">
        <v>855</v>
      </c>
      <c r="B240" s="13" t="s">
        <v>856</v>
      </c>
      <c r="C240" s="13" t="s">
        <v>857</v>
      </c>
      <c r="D240" s="13" t="s">
        <v>858</v>
      </c>
      <c r="E240" s="14">
        <v>49.9</v>
      </c>
      <c r="F240" s="9"/>
      <c r="G240" s="9"/>
      <c r="H240" s="9"/>
      <c r="I240" s="9"/>
    </row>
    <row r="241">
      <c r="A241" s="13" t="s">
        <v>859</v>
      </c>
      <c r="B241" s="13" t="s">
        <v>860</v>
      </c>
      <c r="C241" s="13" t="s">
        <v>861</v>
      </c>
      <c r="D241" s="13" t="s">
        <v>862</v>
      </c>
      <c r="E241" s="14">
        <v>32.0</v>
      </c>
      <c r="F241" s="9"/>
      <c r="G241" s="9"/>
      <c r="H241" s="9"/>
      <c r="I241" s="9"/>
    </row>
    <row r="242">
      <c r="A242" s="13" t="s">
        <v>863</v>
      </c>
      <c r="B242" s="13" t="s">
        <v>864</v>
      </c>
      <c r="C242" s="13" t="s">
        <v>255</v>
      </c>
      <c r="D242" s="13" t="s">
        <v>98</v>
      </c>
      <c r="E242" s="14">
        <v>35.0</v>
      </c>
      <c r="F242" s="9"/>
      <c r="G242" s="9"/>
      <c r="H242" s="9"/>
      <c r="I242" s="9"/>
    </row>
    <row r="243">
      <c r="A243" s="13" t="s">
        <v>865</v>
      </c>
      <c r="B243" s="13" t="s">
        <v>866</v>
      </c>
      <c r="C243" s="13" t="s">
        <v>867</v>
      </c>
      <c r="D243" s="13" t="s">
        <v>868</v>
      </c>
      <c r="E243" s="14">
        <v>62.0</v>
      </c>
      <c r="F243" s="9"/>
      <c r="G243" s="9"/>
      <c r="H243" s="9"/>
      <c r="I243" s="9"/>
    </row>
    <row r="244">
      <c r="A244" s="13" t="s">
        <v>869</v>
      </c>
      <c r="B244" s="13" t="s">
        <v>870</v>
      </c>
      <c r="C244" s="13" t="s">
        <v>871</v>
      </c>
      <c r="D244" s="13" t="s">
        <v>872</v>
      </c>
      <c r="E244" s="14">
        <v>48.0</v>
      </c>
      <c r="F244" s="9"/>
      <c r="G244" s="9"/>
      <c r="H244" s="9"/>
      <c r="I244" s="9"/>
    </row>
    <row r="245">
      <c r="A245" s="13" t="s">
        <v>873</v>
      </c>
      <c r="B245" s="13" t="s">
        <v>874</v>
      </c>
      <c r="C245" s="13" t="s">
        <v>875</v>
      </c>
      <c r="D245" s="13" t="s">
        <v>876</v>
      </c>
      <c r="E245" s="14">
        <v>56.0</v>
      </c>
      <c r="F245" s="9"/>
      <c r="G245" s="9"/>
      <c r="H245" s="9"/>
      <c r="I245" s="9"/>
    </row>
    <row r="246">
      <c r="A246" s="13" t="s">
        <v>877</v>
      </c>
      <c r="B246" s="13" t="s">
        <v>878</v>
      </c>
      <c r="C246" s="13" t="s">
        <v>490</v>
      </c>
      <c r="D246" s="13" t="s">
        <v>879</v>
      </c>
      <c r="E246" s="14">
        <v>78.0</v>
      </c>
      <c r="F246" s="9"/>
      <c r="G246" s="9"/>
      <c r="H246" s="9"/>
      <c r="I246" s="9"/>
    </row>
    <row r="247">
      <c r="A247" s="13" t="s">
        <v>880</v>
      </c>
      <c r="B247" s="13" t="s">
        <v>881</v>
      </c>
      <c r="C247" s="13" t="s">
        <v>882</v>
      </c>
      <c r="D247" s="13" t="s">
        <v>78</v>
      </c>
      <c r="E247" s="14">
        <v>42.0</v>
      </c>
      <c r="F247" s="9"/>
      <c r="G247" s="9"/>
      <c r="H247" s="9"/>
      <c r="I247" s="9"/>
    </row>
    <row r="248">
      <c r="A248" s="13" t="s">
        <v>883</v>
      </c>
      <c r="B248" s="13" t="s">
        <v>884</v>
      </c>
      <c r="C248" s="13" t="s">
        <v>885</v>
      </c>
      <c r="D248" s="13" t="s">
        <v>63</v>
      </c>
      <c r="E248" s="14">
        <v>45.0</v>
      </c>
      <c r="F248" s="9"/>
      <c r="G248" s="9"/>
      <c r="H248" s="9"/>
      <c r="I248" s="9"/>
    </row>
    <row r="249">
      <c r="A249" s="13" t="s">
        <v>886</v>
      </c>
      <c r="B249" s="13" t="s">
        <v>887</v>
      </c>
      <c r="C249" s="13" t="s">
        <v>888</v>
      </c>
      <c r="D249" s="13" t="s">
        <v>78</v>
      </c>
      <c r="E249" s="14">
        <v>38.0</v>
      </c>
      <c r="F249" s="9"/>
      <c r="G249" s="9"/>
      <c r="H249" s="9"/>
      <c r="I249" s="9"/>
    </row>
    <row r="250">
      <c r="A250" s="13" t="s">
        <v>889</v>
      </c>
      <c r="B250" s="13" t="s">
        <v>890</v>
      </c>
      <c r="C250" s="13" t="s">
        <v>891</v>
      </c>
      <c r="D250" s="13" t="s">
        <v>82</v>
      </c>
      <c r="E250" s="14">
        <v>42.0</v>
      </c>
      <c r="F250" s="9"/>
      <c r="G250" s="9"/>
      <c r="H250" s="9"/>
      <c r="I250" s="9"/>
    </row>
    <row r="251">
      <c r="A251" s="13" t="s">
        <v>892</v>
      </c>
      <c r="B251" s="13" t="s">
        <v>893</v>
      </c>
      <c r="C251" s="13" t="s">
        <v>792</v>
      </c>
      <c r="D251" s="13" t="s">
        <v>98</v>
      </c>
      <c r="E251" s="14">
        <v>48.0</v>
      </c>
      <c r="F251" s="9"/>
      <c r="G251" s="9"/>
      <c r="H251" s="9"/>
      <c r="I251" s="9"/>
    </row>
    <row r="252">
      <c r="A252" s="13" t="s">
        <v>894</v>
      </c>
      <c r="B252" s="13" t="s">
        <v>895</v>
      </c>
      <c r="C252" s="13" t="s">
        <v>896</v>
      </c>
      <c r="D252" s="13" t="s">
        <v>580</v>
      </c>
      <c r="E252" s="14">
        <v>93.0</v>
      </c>
      <c r="F252" s="9"/>
      <c r="G252" s="9"/>
      <c r="H252" s="9"/>
      <c r="I252" s="9"/>
    </row>
    <row r="253">
      <c r="A253" s="13" t="s">
        <v>897</v>
      </c>
      <c r="B253" s="13" t="s">
        <v>898</v>
      </c>
      <c r="C253" s="13" t="s">
        <v>899</v>
      </c>
      <c r="D253" s="13" t="s">
        <v>900</v>
      </c>
      <c r="E253" s="14">
        <v>52.0</v>
      </c>
      <c r="F253" s="9"/>
      <c r="G253" s="9"/>
      <c r="H253" s="9"/>
      <c r="I253" s="9"/>
    </row>
    <row r="254">
      <c r="A254" s="13" t="s">
        <v>901</v>
      </c>
      <c r="B254" s="13" t="s">
        <v>902</v>
      </c>
      <c r="C254" s="13" t="s">
        <v>903</v>
      </c>
      <c r="D254" s="13" t="s">
        <v>650</v>
      </c>
      <c r="E254" s="14">
        <v>53.0</v>
      </c>
      <c r="F254" s="9"/>
      <c r="G254" s="9"/>
      <c r="H254" s="9"/>
      <c r="I254" s="9"/>
    </row>
    <row r="255">
      <c r="A255" s="13" t="s">
        <v>904</v>
      </c>
      <c r="B255" s="13" t="s">
        <v>905</v>
      </c>
      <c r="C255" s="13" t="s">
        <v>906</v>
      </c>
      <c r="D255" s="13" t="s">
        <v>98</v>
      </c>
      <c r="E255" s="14">
        <v>43.0</v>
      </c>
      <c r="F255" s="9"/>
      <c r="G255" s="9"/>
      <c r="H255" s="9"/>
      <c r="I255" s="9"/>
    </row>
    <row r="256">
      <c r="A256" s="13" t="s">
        <v>907</v>
      </c>
      <c r="B256" s="13" t="s">
        <v>908</v>
      </c>
      <c r="C256" s="13" t="s">
        <v>909</v>
      </c>
      <c r="D256" s="13" t="s">
        <v>910</v>
      </c>
      <c r="E256" s="14">
        <v>17.0</v>
      </c>
      <c r="F256" s="9"/>
      <c r="G256" s="9"/>
      <c r="H256" s="9"/>
      <c r="I256" s="9"/>
    </row>
    <row r="257">
      <c r="A257" s="13" t="s">
        <v>911</v>
      </c>
      <c r="B257" s="13" t="s">
        <v>912</v>
      </c>
      <c r="C257" s="13" t="s">
        <v>913</v>
      </c>
      <c r="D257" s="13" t="s">
        <v>543</v>
      </c>
      <c r="E257" s="14">
        <v>40.0</v>
      </c>
      <c r="F257" s="9"/>
      <c r="G257" s="9"/>
      <c r="H257" s="9"/>
      <c r="I257" s="9"/>
    </row>
    <row r="258">
      <c r="A258" s="13" t="s">
        <v>914</v>
      </c>
      <c r="B258" s="13" t="s">
        <v>915</v>
      </c>
      <c r="C258" s="13" t="s">
        <v>788</v>
      </c>
      <c r="D258" s="13" t="s">
        <v>916</v>
      </c>
      <c r="E258" s="14">
        <v>40.0</v>
      </c>
      <c r="F258" s="9"/>
      <c r="G258" s="9"/>
      <c r="H258" s="9"/>
      <c r="I258" s="9"/>
    </row>
    <row r="259">
      <c r="A259" s="13" t="s">
        <v>917</v>
      </c>
      <c r="B259" s="13" t="s">
        <v>918</v>
      </c>
      <c r="C259" s="13" t="s">
        <v>919</v>
      </c>
      <c r="D259" s="13" t="s">
        <v>543</v>
      </c>
      <c r="E259" s="14">
        <v>30.0</v>
      </c>
      <c r="F259" s="9"/>
      <c r="G259" s="9"/>
      <c r="H259" s="9"/>
      <c r="I259" s="9"/>
    </row>
    <row r="260">
      <c r="A260" s="13" t="s">
        <v>920</v>
      </c>
      <c r="B260" s="13" t="s">
        <v>921</v>
      </c>
      <c r="C260" s="13" t="s">
        <v>922</v>
      </c>
      <c r="D260" s="13" t="s">
        <v>923</v>
      </c>
      <c r="E260" s="14">
        <v>48.0</v>
      </c>
      <c r="F260" s="9"/>
      <c r="G260" s="9"/>
      <c r="H260" s="9"/>
      <c r="I260" s="9"/>
    </row>
    <row r="261">
      <c r="A261" s="13" t="s">
        <v>924</v>
      </c>
      <c r="B261" s="13" t="s">
        <v>925</v>
      </c>
      <c r="C261" s="13" t="s">
        <v>926</v>
      </c>
      <c r="D261" s="13" t="s">
        <v>82</v>
      </c>
      <c r="E261" s="14">
        <v>45.0</v>
      </c>
      <c r="F261" s="9"/>
      <c r="G261" s="9"/>
      <c r="H261" s="9"/>
      <c r="I261" s="9"/>
    </row>
    <row r="262">
      <c r="A262" s="13" t="s">
        <v>927</v>
      </c>
      <c r="B262" s="13" t="s">
        <v>928</v>
      </c>
      <c r="C262" s="13" t="s">
        <v>929</v>
      </c>
      <c r="D262" s="13" t="s">
        <v>650</v>
      </c>
      <c r="E262" s="14">
        <v>60.0</v>
      </c>
      <c r="F262" s="9"/>
      <c r="G262" s="9"/>
      <c r="H262" s="9"/>
      <c r="I262" s="9"/>
    </row>
    <row r="263">
      <c r="A263" s="13" t="s">
        <v>930</v>
      </c>
      <c r="B263" s="13" t="s">
        <v>931</v>
      </c>
      <c r="C263" s="13" t="s">
        <v>932</v>
      </c>
      <c r="D263" s="13" t="s">
        <v>933</v>
      </c>
      <c r="E263" s="14">
        <v>98.0</v>
      </c>
      <c r="F263" s="9"/>
      <c r="G263" s="9"/>
      <c r="H263" s="9"/>
      <c r="I263" s="9"/>
    </row>
    <row r="264">
      <c r="A264" s="13" t="s">
        <v>934</v>
      </c>
      <c r="B264" s="13" t="s">
        <v>935</v>
      </c>
      <c r="C264" s="13" t="s">
        <v>936</v>
      </c>
      <c r="D264" s="13" t="s">
        <v>937</v>
      </c>
      <c r="E264" s="14">
        <v>52.0</v>
      </c>
      <c r="F264" s="9"/>
      <c r="G264" s="9"/>
      <c r="H264" s="9"/>
      <c r="I264" s="9"/>
    </row>
    <row r="265">
      <c r="A265" s="13" t="s">
        <v>938</v>
      </c>
      <c r="B265" s="13" t="s">
        <v>939</v>
      </c>
      <c r="C265" s="13" t="s">
        <v>940</v>
      </c>
      <c r="D265" s="13" t="s">
        <v>376</v>
      </c>
      <c r="E265" s="14">
        <v>49.5</v>
      </c>
      <c r="F265" s="9"/>
      <c r="G265" s="9"/>
      <c r="H265" s="9"/>
      <c r="I265" s="9"/>
    </row>
    <row r="266">
      <c r="A266" s="13" t="s">
        <v>941</v>
      </c>
      <c r="B266" s="13" t="s">
        <v>942</v>
      </c>
      <c r="C266" s="13" t="s">
        <v>268</v>
      </c>
      <c r="D266" s="13" t="s">
        <v>943</v>
      </c>
      <c r="E266" s="14">
        <v>47.0</v>
      </c>
      <c r="F266" s="9"/>
      <c r="G266" s="9"/>
      <c r="H266" s="9"/>
      <c r="I266" s="9"/>
    </row>
    <row r="267">
      <c r="A267" s="13" t="s">
        <v>944</v>
      </c>
      <c r="B267" s="13" t="s">
        <v>945</v>
      </c>
      <c r="C267" s="13" t="s">
        <v>533</v>
      </c>
      <c r="D267" s="13" t="s">
        <v>946</v>
      </c>
      <c r="E267" s="14">
        <v>35.0</v>
      </c>
      <c r="F267" s="9"/>
      <c r="G267" s="9"/>
      <c r="H267" s="9"/>
      <c r="I267" s="9"/>
    </row>
    <row r="268">
      <c r="A268" s="13" t="s">
        <v>947</v>
      </c>
      <c r="B268" s="13" t="s">
        <v>948</v>
      </c>
      <c r="C268" s="13" t="s">
        <v>388</v>
      </c>
      <c r="D268" s="13" t="s">
        <v>395</v>
      </c>
      <c r="E268" s="14">
        <v>44.0</v>
      </c>
      <c r="F268" s="9"/>
      <c r="G268" s="9"/>
      <c r="H268" s="9"/>
      <c r="I268" s="9"/>
    </row>
    <row r="269">
      <c r="A269" s="13" t="s">
        <v>949</v>
      </c>
      <c r="B269" s="13" t="s">
        <v>950</v>
      </c>
      <c r="C269" s="13" t="s">
        <v>951</v>
      </c>
      <c r="D269" s="13" t="s">
        <v>495</v>
      </c>
      <c r="E269" s="14">
        <v>35.0</v>
      </c>
      <c r="F269" s="9"/>
      <c r="G269" s="9"/>
      <c r="H269" s="9"/>
      <c r="I269" s="9"/>
    </row>
    <row r="270">
      <c r="A270" s="13" t="s">
        <v>952</v>
      </c>
      <c r="B270" s="13" t="s">
        <v>953</v>
      </c>
      <c r="C270" s="13" t="s">
        <v>184</v>
      </c>
      <c r="D270" s="13" t="s">
        <v>954</v>
      </c>
      <c r="E270" s="14">
        <v>93.0</v>
      </c>
      <c r="F270" s="9"/>
      <c r="G270" s="9"/>
      <c r="H270" s="9"/>
      <c r="I270" s="9"/>
    </row>
    <row r="271">
      <c r="A271" s="13" t="s">
        <v>955</v>
      </c>
      <c r="B271" s="13" t="s">
        <v>956</v>
      </c>
      <c r="C271" s="13" t="s">
        <v>957</v>
      </c>
      <c r="D271" s="13" t="s">
        <v>958</v>
      </c>
      <c r="E271" s="14">
        <v>42.0</v>
      </c>
      <c r="F271" s="9"/>
      <c r="G271" s="9"/>
      <c r="H271" s="9"/>
      <c r="I271" s="9"/>
    </row>
    <row r="272">
      <c r="A272" s="13" t="s">
        <v>959</v>
      </c>
      <c r="B272" s="13" t="s">
        <v>960</v>
      </c>
      <c r="C272" s="13" t="s">
        <v>961</v>
      </c>
      <c r="D272" s="13" t="s">
        <v>209</v>
      </c>
      <c r="E272" s="14">
        <v>44.0</v>
      </c>
      <c r="F272" s="9"/>
      <c r="G272" s="9"/>
      <c r="H272" s="9"/>
      <c r="I272" s="9"/>
    </row>
    <row r="273">
      <c r="A273" s="13" t="s">
        <v>962</v>
      </c>
      <c r="B273" s="13" t="s">
        <v>963</v>
      </c>
      <c r="C273" s="13" t="s">
        <v>964</v>
      </c>
      <c r="D273" s="13" t="s">
        <v>102</v>
      </c>
      <c r="E273" s="14">
        <v>65.0</v>
      </c>
      <c r="F273" s="9"/>
      <c r="G273" s="9"/>
      <c r="H273" s="9"/>
      <c r="I273" s="9"/>
    </row>
    <row r="274">
      <c r="A274" s="13" t="s">
        <v>965</v>
      </c>
      <c r="B274" s="13" t="s">
        <v>966</v>
      </c>
      <c r="C274" s="13" t="s">
        <v>967</v>
      </c>
      <c r="D274" s="13" t="s">
        <v>364</v>
      </c>
      <c r="E274" s="14">
        <v>45.0</v>
      </c>
      <c r="F274" s="9"/>
      <c r="G274" s="9"/>
      <c r="H274" s="9"/>
      <c r="I274" s="9"/>
    </row>
    <row r="275">
      <c r="A275" s="13" t="s">
        <v>968</v>
      </c>
      <c r="B275" s="13" t="s">
        <v>969</v>
      </c>
      <c r="C275" s="13" t="s">
        <v>970</v>
      </c>
      <c r="D275" s="13" t="s">
        <v>971</v>
      </c>
      <c r="E275" s="14">
        <v>49.0</v>
      </c>
      <c r="F275" s="9"/>
      <c r="G275" s="9"/>
      <c r="H275" s="9"/>
      <c r="I275" s="9"/>
    </row>
    <row r="276">
      <c r="A276" s="13" t="s">
        <v>972</v>
      </c>
      <c r="B276" s="13" t="s">
        <v>973</v>
      </c>
      <c r="C276" s="13" t="s">
        <v>970</v>
      </c>
      <c r="D276" s="13" t="s">
        <v>974</v>
      </c>
      <c r="E276" s="14">
        <v>65.0</v>
      </c>
      <c r="F276" s="9"/>
      <c r="G276" s="9"/>
      <c r="H276" s="9"/>
      <c r="I276" s="9"/>
    </row>
    <row r="277">
      <c r="A277" s="13" t="s">
        <v>975</v>
      </c>
      <c r="B277" s="13" t="s">
        <v>976</v>
      </c>
      <c r="C277" s="13" t="s">
        <v>977</v>
      </c>
      <c r="D277" s="13" t="s">
        <v>978</v>
      </c>
      <c r="E277" s="14">
        <v>72.0</v>
      </c>
      <c r="F277" s="9"/>
      <c r="G277" s="9"/>
      <c r="H277" s="9"/>
      <c r="I277" s="9"/>
    </row>
    <row r="278">
      <c r="A278" s="13" t="s">
        <v>979</v>
      </c>
      <c r="B278" s="13" t="s">
        <v>980</v>
      </c>
      <c r="C278" s="13" t="s">
        <v>981</v>
      </c>
      <c r="D278" s="13" t="s">
        <v>51</v>
      </c>
      <c r="E278" s="14">
        <v>76.0</v>
      </c>
      <c r="F278" s="9"/>
      <c r="G278" s="9"/>
      <c r="H278" s="9"/>
      <c r="I278" s="9"/>
    </row>
    <row r="279">
      <c r="A279" s="13" t="s">
        <v>982</v>
      </c>
      <c r="B279" s="13" t="s">
        <v>983</v>
      </c>
      <c r="C279" s="13" t="s">
        <v>984</v>
      </c>
      <c r="D279" s="13" t="s">
        <v>985</v>
      </c>
      <c r="E279" s="14">
        <v>98.0</v>
      </c>
      <c r="F279" s="9"/>
      <c r="G279" s="9"/>
      <c r="H279" s="9"/>
      <c r="I279" s="9"/>
    </row>
    <row r="280">
      <c r="A280" s="13" t="s">
        <v>986</v>
      </c>
      <c r="B280" s="13" t="s">
        <v>987</v>
      </c>
      <c r="C280" s="13" t="s">
        <v>988</v>
      </c>
      <c r="D280" s="13" t="s">
        <v>989</v>
      </c>
      <c r="E280" s="14">
        <v>105.0</v>
      </c>
      <c r="F280" s="9"/>
      <c r="G280" s="9"/>
      <c r="H280" s="9"/>
      <c r="I280" s="9"/>
    </row>
    <row r="281">
      <c r="A281" s="13" t="s">
        <v>990</v>
      </c>
      <c r="B281" s="13" t="s">
        <v>991</v>
      </c>
      <c r="C281" s="13" t="s">
        <v>233</v>
      </c>
      <c r="D281" s="13" t="s">
        <v>992</v>
      </c>
      <c r="E281" s="14">
        <v>49.0</v>
      </c>
      <c r="F281" s="9"/>
      <c r="G281" s="9"/>
      <c r="H281" s="9"/>
      <c r="I281" s="9"/>
    </row>
    <row r="282">
      <c r="A282" s="13" t="s">
        <v>993</v>
      </c>
      <c r="B282" s="13" t="s">
        <v>994</v>
      </c>
      <c r="C282" s="13" t="s">
        <v>995</v>
      </c>
      <c r="D282" s="13" t="s">
        <v>78</v>
      </c>
      <c r="E282" s="14">
        <v>43.0</v>
      </c>
      <c r="F282" s="9"/>
      <c r="G282" s="9"/>
      <c r="H282" s="9"/>
      <c r="I282" s="9"/>
    </row>
    <row r="283">
      <c r="A283" s="13" t="s">
        <v>996</v>
      </c>
      <c r="B283" s="13" t="s">
        <v>997</v>
      </c>
      <c r="C283" s="13" t="s">
        <v>998</v>
      </c>
      <c r="D283" s="13" t="s">
        <v>999</v>
      </c>
      <c r="E283" s="14">
        <v>82.0</v>
      </c>
      <c r="F283" s="9"/>
      <c r="G283" s="9"/>
      <c r="H283" s="9"/>
      <c r="I283" s="9"/>
    </row>
    <row r="284">
      <c r="A284" s="13" t="s">
        <v>1000</v>
      </c>
      <c r="B284" s="13" t="s">
        <v>1001</v>
      </c>
      <c r="C284" s="13" t="s">
        <v>1002</v>
      </c>
      <c r="D284" s="13" t="s">
        <v>98</v>
      </c>
      <c r="E284" s="14">
        <v>26.0</v>
      </c>
      <c r="F284" s="9"/>
      <c r="G284" s="9"/>
      <c r="H284" s="9"/>
      <c r="I284" s="9"/>
    </row>
    <row r="285">
      <c r="A285" s="13" t="s">
        <v>1003</v>
      </c>
      <c r="B285" s="13" t="s">
        <v>1004</v>
      </c>
      <c r="C285" s="13" t="s">
        <v>1005</v>
      </c>
      <c r="D285" s="13" t="s">
        <v>1006</v>
      </c>
      <c r="E285" s="14">
        <v>51.0</v>
      </c>
      <c r="F285" s="9"/>
      <c r="G285" s="9"/>
      <c r="H285" s="9"/>
      <c r="I285" s="9"/>
    </row>
    <row r="286">
      <c r="A286" s="13" t="s">
        <v>1007</v>
      </c>
      <c r="B286" s="13" t="s">
        <v>1008</v>
      </c>
      <c r="C286" s="13" t="s">
        <v>1009</v>
      </c>
      <c r="D286" s="13" t="s">
        <v>349</v>
      </c>
      <c r="E286" s="14">
        <v>26.0</v>
      </c>
      <c r="F286" s="9"/>
      <c r="G286" s="9"/>
      <c r="H286" s="9"/>
      <c r="I286" s="9"/>
    </row>
    <row r="287">
      <c r="A287" s="13" t="s">
        <v>1010</v>
      </c>
      <c r="B287" s="13" t="s">
        <v>1011</v>
      </c>
      <c r="C287" s="13" t="s">
        <v>792</v>
      </c>
      <c r="D287" s="13" t="s">
        <v>98</v>
      </c>
      <c r="E287" s="14">
        <v>75.0</v>
      </c>
      <c r="F287" s="9"/>
      <c r="G287" s="9"/>
      <c r="H287" s="9"/>
      <c r="I287" s="9"/>
    </row>
    <row r="288">
      <c r="A288" s="13" t="s">
        <v>1012</v>
      </c>
      <c r="B288" s="13" t="s">
        <v>1013</v>
      </c>
      <c r="C288" s="13" t="s">
        <v>792</v>
      </c>
      <c r="D288" s="13" t="s">
        <v>98</v>
      </c>
      <c r="E288" s="14">
        <v>79.0</v>
      </c>
      <c r="F288" s="9"/>
      <c r="G288" s="9"/>
      <c r="H288" s="9"/>
      <c r="I288" s="9"/>
    </row>
    <row r="289">
      <c r="A289" s="13" t="s">
        <v>1014</v>
      </c>
      <c r="B289" s="13" t="s">
        <v>1015</v>
      </c>
      <c r="C289" s="13" t="s">
        <v>1016</v>
      </c>
      <c r="D289" s="13" t="s">
        <v>1017</v>
      </c>
      <c r="E289" s="14">
        <v>45.0</v>
      </c>
      <c r="F289" s="9"/>
      <c r="G289" s="9"/>
      <c r="H289" s="9"/>
      <c r="I289" s="9"/>
    </row>
    <row r="290">
      <c r="A290" s="13" t="s">
        <v>1018</v>
      </c>
      <c r="B290" s="13" t="s">
        <v>1019</v>
      </c>
      <c r="C290" s="13" t="s">
        <v>1020</v>
      </c>
      <c r="D290" s="13" t="s">
        <v>974</v>
      </c>
      <c r="E290" s="14">
        <v>43.0</v>
      </c>
      <c r="F290" s="9"/>
      <c r="G290" s="9"/>
      <c r="H290" s="9"/>
      <c r="I290" s="9"/>
    </row>
    <row r="291">
      <c r="A291" s="13" t="s">
        <v>1021</v>
      </c>
      <c r="B291" s="13" t="s">
        <v>1022</v>
      </c>
      <c r="C291" s="13" t="s">
        <v>1023</v>
      </c>
      <c r="D291" s="13" t="s">
        <v>1024</v>
      </c>
      <c r="E291" s="14">
        <v>120.0</v>
      </c>
      <c r="F291" s="9"/>
      <c r="G291" s="9"/>
      <c r="H291" s="9"/>
      <c r="I291" s="9"/>
    </row>
    <row r="292">
      <c r="A292" s="13" t="s">
        <v>1025</v>
      </c>
      <c r="B292" s="13" t="s">
        <v>1026</v>
      </c>
      <c r="C292" s="13" t="s">
        <v>1027</v>
      </c>
      <c r="D292" s="13" t="s">
        <v>98</v>
      </c>
      <c r="E292" s="14">
        <v>43.0</v>
      </c>
      <c r="F292" s="9"/>
      <c r="G292" s="9"/>
      <c r="H292" s="9"/>
      <c r="I292" s="9"/>
    </row>
    <row r="293">
      <c r="A293" s="13" t="s">
        <v>1028</v>
      </c>
      <c r="B293" s="13" t="s">
        <v>1029</v>
      </c>
      <c r="C293" s="13" t="s">
        <v>1030</v>
      </c>
      <c r="D293" s="13" t="s">
        <v>408</v>
      </c>
      <c r="E293" s="14">
        <v>43.5</v>
      </c>
      <c r="F293" s="9"/>
      <c r="G293" s="9"/>
      <c r="H293" s="9"/>
      <c r="I293" s="9"/>
    </row>
    <row r="294">
      <c r="A294" s="13" t="s">
        <v>1031</v>
      </c>
      <c r="B294" s="13" t="s">
        <v>1032</v>
      </c>
      <c r="C294" s="13" t="s">
        <v>1033</v>
      </c>
      <c r="D294" s="13" t="s">
        <v>1034</v>
      </c>
      <c r="E294" s="14">
        <v>45.0</v>
      </c>
      <c r="F294" s="9"/>
      <c r="G294" s="9"/>
      <c r="H294" s="9"/>
      <c r="I294" s="9"/>
    </row>
    <row r="295">
      <c r="A295" s="13" t="s">
        <v>1035</v>
      </c>
      <c r="B295" s="13" t="s">
        <v>1036</v>
      </c>
      <c r="C295" s="13" t="s">
        <v>1037</v>
      </c>
      <c r="D295" s="13" t="s">
        <v>971</v>
      </c>
      <c r="E295" s="14">
        <v>52.0</v>
      </c>
      <c r="F295" s="9"/>
      <c r="G295" s="9"/>
      <c r="H295" s="9"/>
      <c r="I295" s="9"/>
    </row>
    <row r="296">
      <c r="A296" s="13" t="s">
        <v>1038</v>
      </c>
      <c r="B296" s="13" t="s">
        <v>1039</v>
      </c>
      <c r="C296" s="13" t="s">
        <v>1040</v>
      </c>
      <c r="D296" s="13" t="s">
        <v>1041</v>
      </c>
      <c r="E296" s="14">
        <v>120.0</v>
      </c>
      <c r="F296" s="9"/>
      <c r="G296" s="9"/>
      <c r="H296" s="9"/>
      <c r="I296" s="9"/>
    </row>
    <row r="297">
      <c r="A297" s="13" t="s">
        <v>1042</v>
      </c>
      <c r="B297" s="13" t="s">
        <v>1043</v>
      </c>
      <c r="C297" s="13" t="s">
        <v>1044</v>
      </c>
      <c r="D297" s="13" t="s">
        <v>1045</v>
      </c>
      <c r="E297" s="14">
        <v>54.0</v>
      </c>
      <c r="F297" s="9"/>
      <c r="G297" s="9"/>
      <c r="H297" s="9"/>
      <c r="I297" s="9"/>
    </row>
    <row r="298">
      <c r="A298" s="13" t="s">
        <v>1046</v>
      </c>
      <c r="B298" s="13" t="s">
        <v>1047</v>
      </c>
      <c r="C298" s="13" t="s">
        <v>1048</v>
      </c>
      <c r="D298" s="13" t="s">
        <v>1049</v>
      </c>
      <c r="E298" s="14">
        <v>116.0</v>
      </c>
      <c r="F298" s="9"/>
      <c r="G298" s="9"/>
      <c r="H298" s="9"/>
      <c r="I298" s="9"/>
    </row>
    <row r="299">
      <c r="A299" s="13" t="s">
        <v>1050</v>
      </c>
      <c r="B299" s="13" t="s">
        <v>1051</v>
      </c>
      <c r="C299" s="13" t="s">
        <v>1052</v>
      </c>
      <c r="D299" s="13" t="s">
        <v>1053</v>
      </c>
      <c r="E299" s="14">
        <v>35.0</v>
      </c>
      <c r="F299" s="9"/>
      <c r="G299" s="9"/>
      <c r="H299" s="9"/>
      <c r="I299" s="9"/>
    </row>
    <row r="300">
      <c r="A300" s="13" t="s">
        <v>1054</v>
      </c>
      <c r="B300" s="13" t="s">
        <v>1055</v>
      </c>
      <c r="C300" s="13" t="s">
        <v>1056</v>
      </c>
      <c r="D300" s="13" t="s">
        <v>1057</v>
      </c>
      <c r="E300" s="14">
        <v>30.0</v>
      </c>
      <c r="F300" s="9"/>
      <c r="G300" s="9"/>
      <c r="H300" s="9"/>
      <c r="I300" s="9"/>
    </row>
    <row r="301">
      <c r="A301" s="13" t="s">
        <v>1058</v>
      </c>
      <c r="B301" s="13" t="s">
        <v>1059</v>
      </c>
      <c r="C301" s="13" t="s">
        <v>472</v>
      </c>
      <c r="D301" s="13" t="s">
        <v>473</v>
      </c>
      <c r="E301" s="14">
        <v>38.0</v>
      </c>
      <c r="F301" s="9"/>
      <c r="G301" s="9"/>
      <c r="H301" s="9"/>
      <c r="I301" s="9"/>
    </row>
    <row r="302">
      <c r="A302" s="13" t="s">
        <v>1060</v>
      </c>
      <c r="B302" s="13" t="s">
        <v>1061</v>
      </c>
      <c r="C302" s="13" t="s">
        <v>1062</v>
      </c>
      <c r="D302" s="13" t="s">
        <v>1063</v>
      </c>
      <c r="E302" s="14">
        <v>41.0</v>
      </c>
      <c r="F302" s="9"/>
      <c r="G302" s="9"/>
      <c r="H302" s="9"/>
      <c r="I302" s="9"/>
    </row>
    <row r="303">
      <c r="A303" s="13" t="s">
        <v>1064</v>
      </c>
      <c r="B303" s="13" t="s">
        <v>1065</v>
      </c>
      <c r="C303" s="13" t="s">
        <v>1066</v>
      </c>
      <c r="D303" s="13" t="s">
        <v>441</v>
      </c>
      <c r="E303" s="14">
        <v>38.0</v>
      </c>
      <c r="F303" s="9"/>
      <c r="G303" s="9"/>
      <c r="H303" s="9"/>
      <c r="I303" s="9"/>
    </row>
    <row r="304">
      <c r="A304" s="13" t="s">
        <v>1067</v>
      </c>
      <c r="B304" s="13" t="s">
        <v>1068</v>
      </c>
      <c r="C304" s="13" t="s">
        <v>1069</v>
      </c>
      <c r="D304" s="13" t="s">
        <v>1070</v>
      </c>
      <c r="E304" s="14">
        <v>84.0</v>
      </c>
      <c r="F304" s="9"/>
      <c r="G304" s="9"/>
      <c r="H304" s="9"/>
      <c r="I304" s="9"/>
    </row>
    <row r="305">
      <c r="A305" s="13" t="s">
        <v>1071</v>
      </c>
      <c r="B305" s="13" t="s">
        <v>1072</v>
      </c>
      <c r="C305" s="13" t="s">
        <v>462</v>
      </c>
      <c r="D305" s="13" t="s">
        <v>1073</v>
      </c>
      <c r="E305" s="14">
        <v>16.0</v>
      </c>
      <c r="F305" s="9"/>
      <c r="G305" s="9"/>
      <c r="H305" s="9"/>
      <c r="I305" s="9"/>
    </row>
    <row r="306">
      <c r="A306" s="13" t="s">
        <v>1074</v>
      </c>
      <c r="B306" s="13" t="s">
        <v>1075</v>
      </c>
      <c r="C306" s="13" t="s">
        <v>1076</v>
      </c>
      <c r="D306" s="13" t="s">
        <v>1077</v>
      </c>
      <c r="E306" s="14">
        <v>56.0</v>
      </c>
      <c r="F306" s="9"/>
      <c r="G306" s="9"/>
      <c r="H306" s="9"/>
      <c r="I306" s="9"/>
    </row>
    <row r="307">
      <c r="A307" s="13" t="s">
        <v>1078</v>
      </c>
      <c r="B307" s="13" t="s">
        <v>1079</v>
      </c>
      <c r="C307" s="13" t="s">
        <v>1080</v>
      </c>
      <c r="D307" s="13" t="s">
        <v>349</v>
      </c>
      <c r="E307" s="14">
        <v>52.0</v>
      </c>
      <c r="F307" s="9"/>
      <c r="G307" s="9"/>
      <c r="H307" s="9"/>
      <c r="I307" s="9"/>
    </row>
    <row r="308">
      <c r="A308" s="13" t="s">
        <v>1081</v>
      </c>
      <c r="B308" s="13" t="s">
        <v>1082</v>
      </c>
      <c r="C308" s="13" t="s">
        <v>774</v>
      </c>
      <c r="D308" s="13" t="s">
        <v>775</v>
      </c>
      <c r="E308" s="14">
        <v>48.0</v>
      </c>
      <c r="F308" s="9"/>
      <c r="G308" s="9"/>
      <c r="H308" s="9"/>
      <c r="I308" s="9"/>
    </row>
    <row r="309">
      <c r="A309" s="13" t="s">
        <v>1083</v>
      </c>
      <c r="B309" s="13" t="s">
        <v>1084</v>
      </c>
      <c r="C309" s="13" t="s">
        <v>1027</v>
      </c>
      <c r="D309" s="13" t="s">
        <v>1085</v>
      </c>
      <c r="E309" s="14">
        <v>52.0</v>
      </c>
      <c r="F309" s="9"/>
      <c r="G309" s="9"/>
      <c r="H309" s="9"/>
      <c r="I309" s="9"/>
    </row>
    <row r="310">
      <c r="A310" s="13" t="s">
        <v>1086</v>
      </c>
      <c r="B310" s="13" t="s">
        <v>1087</v>
      </c>
      <c r="C310" s="13" t="s">
        <v>1088</v>
      </c>
      <c r="D310" s="13" t="s">
        <v>78</v>
      </c>
      <c r="E310" s="14">
        <v>53.0</v>
      </c>
      <c r="F310" s="9"/>
      <c r="G310" s="9"/>
      <c r="H310" s="9"/>
      <c r="I310" s="9"/>
    </row>
    <row r="311">
      <c r="A311" s="13" t="s">
        <v>1089</v>
      </c>
      <c r="B311" s="13" t="s">
        <v>1090</v>
      </c>
      <c r="C311" s="13" t="s">
        <v>1091</v>
      </c>
      <c r="D311" s="13" t="s">
        <v>1092</v>
      </c>
      <c r="E311" s="14">
        <v>52.0</v>
      </c>
      <c r="F311" s="9"/>
      <c r="G311" s="9"/>
      <c r="H311" s="9"/>
      <c r="I311" s="9"/>
    </row>
    <row r="312">
      <c r="A312" s="13" t="s">
        <v>1093</v>
      </c>
      <c r="B312" s="13" t="s">
        <v>1094</v>
      </c>
      <c r="C312" s="13" t="s">
        <v>188</v>
      </c>
      <c r="D312" s="13" t="s">
        <v>98</v>
      </c>
      <c r="E312" s="14">
        <v>43.0</v>
      </c>
      <c r="F312" s="9"/>
      <c r="G312" s="9"/>
      <c r="H312" s="9"/>
      <c r="I312" s="9"/>
    </row>
    <row r="313">
      <c r="A313" s="13" t="s">
        <v>1095</v>
      </c>
      <c r="B313" s="13" t="s">
        <v>1096</v>
      </c>
      <c r="C313" s="13" t="s">
        <v>1097</v>
      </c>
      <c r="D313" s="13" t="s">
        <v>209</v>
      </c>
      <c r="E313" s="14">
        <v>38.0</v>
      </c>
      <c r="F313" s="9"/>
      <c r="G313" s="9"/>
      <c r="H313" s="9"/>
      <c r="I313" s="9"/>
    </row>
    <row r="314">
      <c r="A314" s="13" t="s">
        <v>1098</v>
      </c>
      <c r="B314" s="13" t="s">
        <v>1099</v>
      </c>
      <c r="C314" s="13" t="s">
        <v>1100</v>
      </c>
      <c r="D314" s="13" t="s">
        <v>1101</v>
      </c>
      <c r="E314" s="14">
        <v>52.0</v>
      </c>
      <c r="F314" s="9"/>
      <c r="G314" s="9"/>
      <c r="H314" s="9"/>
      <c r="I314" s="9"/>
    </row>
    <row r="315">
      <c r="A315" s="13" t="s">
        <v>1102</v>
      </c>
      <c r="B315" s="13" t="s">
        <v>1103</v>
      </c>
      <c r="C315" s="13" t="s">
        <v>1104</v>
      </c>
      <c r="D315" s="13" t="s">
        <v>1105</v>
      </c>
      <c r="E315" s="14">
        <v>51.0</v>
      </c>
      <c r="F315" s="9"/>
      <c r="G315" s="9"/>
      <c r="H315" s="9"/>
      <c r="I315" s="9"/>
    </row>
    <row r="316">
      <c r="A316" s="13" t="s">
        <v>1106</v>
      </c>
      <c r="B316" s="13" t="s">
        <v>1107</v>
      </c>
      <c r="C316" s="13" t="s">
        <v>616</v>
      </c>
      <c r="D316" s="13" t="s">
        <v>153</v>
      </c>
      <c r="E316" s="14">
        <v>58.0</v>
      </c>
      <c r="F316" s="9"/>
      <c r="G316" s="9"/>
      <c r="H316" s="9"/>
      <c r="I316" s="9"/>
    </row>
    <row r="317">
      <c r="A317" s="13" t="s">
        <v>1108</v>
      </c>
      <c r="B317" s="13" t="s">
        <v>1109</v>
      </c>
      <c r="C317" s="13" t="s">
        <v>1110</v>
      </c>
      <c r="D317" s="13" t="s">
        <v>78</v>
      </c>
      <c r="E317" s="14">
        <v>43.0</v>
      </c>
      <c r="F317" s="9"/>
      <c r="G317" s="9"/>
      <c r="H317" s="9"/>
      <c r="I317" s="9"/>
    </row>
    <row r="318">
      <c r="A318" s="13" t="s">
        <v>1111</v>
      </c>
      <c r="B318" s="13" t="s">
        <v>1112</v>
      </c>
      <c r="C318" s="13" t="s">
        <v>1113</v>
      </c>
      <c r="D318" s="13" t="s">
        <v>82</v>
      </c>
      <c r="E318" s="14">
        <v>52.0</v>
      </c>
      <c r="F318" s="9"/>
      <c r="G318" s="9"/>
      <c r="H318" s="9"/>
      <c r="I318" s="9"/>
    </row>
    <row r="319">
      <c r="A319" s="13" t="s">
        <v>1114</v>
      </c>
      <c r="B319" s="13" t="s">
        <v>1115</v>
      </c>
      <c r="C319" s="13" t="s">
        <v>1116</v>
      </c>
      <c r="D319" s="13" t="s">
        <v>775</v>
      </c>
      <c r="E319" s="14">
        <v>50.0</v>
      </c>
      <c r="F319" s="9"/>
      <c r="G319" s="9"/>
      <c r="H319" s="9"/>
      <c r="I319" s="9"/>
    </row>
    <row r="320">
      <c r="A320" s="13" t="s">
        <v>1117</v>
      </c>
      <c r="B320" s="13" t="s">
        <v>1118</v>
      </c>
      <c r="C320" s="13" t="s">
        <v>1119</v>
      </c>
      <c r="D320" s="13" t="s">
        <v>102</v>
      </c>
      <c r="E320" s="14">
        <v>42.0</v>
      </c>
      <c r="F320" s="9"/>
      <c r="G320" s="9"/>
      <c r="H320" s="9"/>
      <c r="I320" s="9"/>
    </row>
    <row r="321">
      <c r="A321" s="13" t="s">
        <v>1120</v>
      </c>
      <c r="B321" s="13" t="s">
        <v>1121</v>
      </c>
      <c r="C321" s="13" t="s">
        <v>1122</v>
      </c>
      <c r="D321" s="13" t="s">
        <v>1123</v>
      </c>
      <c r="E321" s="14">
        <v>120.0</v>
      </c>
      <c r="F321" s="9"/>
      <c r="G321" s="9"/>
      <c r="H321" s="9"/>
      <c r="I321" s="9"/>
    </row>
    <row r="322">
      <c r="A322" s="13" t="s">
        <v>1124</v>
      </c>
      <c r="B322" s="13" t="s">
        <v>1125</v>
      </c>
      <c r="C322" s="13" t="s">
        <v>1126</v>
      </c>
      <c r="D322" s="13" t="s">
        <v>1127</v>
      </c>
      <c r="E322" s="14">
        <v>38.0</v>
      </c>
      <c r="F322" s="9"/>
      <c r="G322" s="9"/>
      <c r="H322" s="9"/>
      <c r="I322" s="9"/>
    </row>
    <row r="323">
      <c r="A323" s="13" t="s">
        <v>1128</v>
      </c>
      <c r="B323" s="13" t="s">
        <v>1129</v>
      </c>
      <c r="C323" s="13" t="s">
        <v>1130</v>
      </c>
      <c r="D323" s="13" t="s">
        <v>1131</v>
      </c>
      <c r="E323" s="14">
        <v>37.5</v>
      </c>
      <c r="F323" s="9"/>
      <c r="G323" s="9"/>
      <c r="H323" s="9"/>
      <c r="I323" s="9"/>
    </row>
    <row r="324">
      <c r="A324" s="13" t="s">
        <v>1132</v>
      </c>
      <c r="B324" s="13" t="s">
        <v>1133</v>
      </c>
      <c r="C324" s="13" t="s">
        <v>1134</v>
      </c>
      <c r="D324" s="13" t="s">
        <v>650</v>
      </c>
      <c r="E324" s="14">
        <v>39.0</v>
      </c>
      <c r="F324" s="9"/>
      <c r="G324" s="9"/>
      <c r="H324" s="9"/>
      <c r="I324" s="9"/>
    </row>
    <row r="325">
      <c r="A325" s="13" t="s">
        <v>1135</v>
      </c>
      <c r="B325" s="13" t="s">
        <v>1136</v>
      </c>
      <c r="C325" s="13" t="s">
        <v>1137</v>
      </c>
      <c r="D325" s="13" t="s">
        <v>153</v>
      </c>
      <c r="E325" s="14">
        <v>44.9</v>
      </c>
      <c r="F325" s="9"/>
      <c r="G325" s="9"/>
      <c r="H325" s="9"/>
      <c r="I325" s="9"/>
    </row>
    <row r="326">
      <c r="A326" s="13" t="s">
        <v>1138</v>
      </c>
      <c r="B326" s="13" t="s">
        <v>1139</v>
      </c>
      <c r="C326" s="13" t="s">
        <v>1140</v>
      </c>
      <c r="D326" s="13" t="s">
        <v>78</v>
      </c>
      <c r="E326" s="14">
        <v>51.0</v>
      </c>
      <c r="F326" s="9"/>
      <c r="G326" s="9"/>
      <c r="H326" s="9"/>
      <c r="I326" s="9"/>
    </row>
    <row r="327">
      <c r="A327" s="13" t="s">
        <v>1141</v>
      </c>
      <c r="B327" s="13" t="s">
        <v>1142</v>
      </c>
      <c r="C327" s="13" t="s">
        <v>1009</v>
      </c>
      <c r="D327" s="13" t="s">
        <v>349</v>
      </c>
      <c r="E327" s="14">
        <v>36.0</v>
      </c>
      <c r="F327" s="9"/>
      <c r="G327" s="9"/>
      <c r="H327" s="9"/>
      <c r="I327" s="9"/>
    </row>
    <row r="328">
      <c r="A328" s="13" t="s">
        <v>1143</v>
      </c>
      <c r="B328" s="13" t="s">
        <v>1144</v>
      </c>
      <c r="C328" s="13" t="s">
        <v>984</v>
      </c>
      <c r="D328" s="13" t="s">
        <v>1145</v>
      </c>
      <c r="E328" s="14">
        <v>38.0</v>
      </c>
      <c r="F328" s="9"/>
      <c r="G328" s="9"/>
      <c r="H328" s="9"/>
      <c r="I328" s="9"/>
    </row>
    <row r="329">
      <c r="A329" s="13" t="s">
        <v>1146</v>
      </c>
      <c r="B329" s="13" t="s">
        <v>1147</v>
      </c>
      <c r="C329" s="13" t="s">
        <v>1148</v>
      </c>
      <c r="D329" s="13" t="s">
        <v>102</v>
      </c>
      <c r="E329" s="14">
        <v>48.0</v>
      </c>
      <c r="F329" s="9"/>
      <c r="G329" s="9"/>
      <c r="H329" s="9"/>
      <c r="I329" s="9"/>
    </row>
    <row r="330">
      <c r="A330" s="13" t="s">
        <v>1149</v>
      </c>
      <c r="B330" s="13" t="s">
        <v>1150</v>
      </c>
      <c r="C330" s="13" t="s">
        <v>89</v>
      </c>
      <c r="D330" s="13" t="s">
        <v>90</v>
      </c>
      <c r="E330" s="14">
        <v>56.0</v>
      </c>
      <c r="F330" s="9"/>
      <c r="G330" s="9"/>
      <c r="H330" s="9"/>
      <c r="I330" s="9"/>
    </row>
    <row r="331">
      <c r="A331" s="13" t="s">
        <v>1151</v>
      </c>
      <c r="B331" s="13" t="s">
        <v>1152</v>
      </c>
      <c r="C331" s="13" t="s">
        <v>529</v>
      </c>
      <c r="D331" s="13" t="s">
        <v>1153</v>
      </c>
      <c r="E331" s="14">
        <v>33.0</v>
      </c>
      <c r="F331" s="9"/>
      <c r="G331" s="9"/>
      <c r="H331" s="9"/>
      <c r="I331" s="9"/>
    </row>
    <row r="332">
      <c r="A332" s="13" t="s">
        <v>1154</v>
      </c>
      <c r="B332" s="13" t="s">
        <v>1155</v>
      </c>
      <c r="C332" s="13" t="s">
        <v>268</v>
      </c>
      <c r="D332" s="13" t="s">
        <v>1156</v>
      </c>
      <c r="E332" s="14">
        <v>21.0</v>
      </c>
      <c r="F332" s="9"/>
      <c r="G332" s="9"/>
      <c r="H332" s="9"/>
      <c r="I332" s="9"/>
    </row>
    <row r="333">
      <c r="A333" s="13" t="s">
        <v>1157</v>
      </c>
      <c r="B333" s="13" t="s">
        <v>1158</v>
      </c>
      <c r="C333" s="13" t="s">
        <v>268</v>
      </c>
      <c r="D333" s="13" t="s">
        <v>1159</v>
      </c>
      <c r="E333" s="14">
        <v>23.0</v>
      </c>
      <c r="F333" s="9"/>
      <c r="G333" s="9"/>
      <c r="H333" s="9"/>
      <c r="I333" s="9"/>
    </row>
    <row r="334">
      <c r="A334" s="13" t="s">
        <v>1160</v>
      </c>
      <c r="B334" s="13" t="s">
        <v>1161</v>
      </c>
      <c r="C334" s="13" t="s">
        <v>1162</v>
      </c>
      <c r="D334" s="13" t="s">
        <v>98</v>
      </c>
      <c r="E334" s="14">
        <v>29.8</v>
      </c>
      <c r="F334" s="9"/>
      <c r="G334" s="9"/>
      <c r="H334" s="9"/>
      <c r="I334" s="9"/>
    </row>
    <row r="335">
      <c r="A335" s="13" t="s">
        <v>1163</v>
      </c>
      <c r="B335" s="13" t="s">
        <v>1164</v>
      </c>
      <c r="C335" s="13" t="s">
        <v>1165</v>
      </c>
      <c r="D335" s="13" t="s">
        <v>1166</v>
      </c>
      <c r="E335" s="14">
        <v>44.0</v>
      </c>
      <c r="F335" s="9"/>
      <c r="G335" s="9"/>
      <c r="H335" s="9"/>
      <c r="I335" s="9"/>
    </row>
    <row r="336">
      <c r="A336" s="13" t="s">
        <v>1167</v>
      </c>
      <c r="B336" s="13" t="s">
        <v>1168</v>
      </c>
      <c r="C336" s="13" t="s">
        <v>1169</v>
      </c>
      <c r="D336" s="13" t="s">
        <v>1170</v>
      </c>
      <c r="E336" s="14">
        <v>52.0</v>
      </c>
      <c r="F336" s="9"/>
      <c r="G336" s="9"/>
      <c r="H336" s="9"/>
      <c r="I336" s="9"/>
    </row>
    <row r="337">
      <c r="A337" s="13" t="s">
        <v>1171</v>
      </c>
      <c r="B337" s="13" t="s">
        <v>1172</v>
      </c>
      <c r="C337" s="13" t="s">
        <v>1173</v>
      </c>
      <c r="D337" s="13" t="s">
        <v>1174</v>
      </c>
      <c r="E337" s="14">
        <v>98.0</v>
      </c>
      <c r="F337" s="9"/>
      <c r="G337" s="9"/>
      <c r="H337" s="9"/>
      <c r="I337" s="9"/>
    </row>
    <row r="338">
      <c r="A338" s="13" t="s">
        <v>1175</v>
      </c>
      <c r="B338" s="13" t="s">
        <v>1176</v>
      </c>
      <c r="C338" s="13" t="s">
        <v>1177</v>
      </c>
      <c r="D338" s="13" t="s">
        <v>1178</v>
      </c>
      <c r="E338" s="14">
        <v>51.0</v>
      </c>
      <c r="F338" s="9"/>
      <c r="G338" s="9"/>
      <c r="H338" s="9"/>
      <c r="I338" s="9"/>
    </row>
    <row r="339">
      <c r="A339" s="13" t="s">
        <v>1179</v>
      </c>
      <c r="B339" s="13" t="s">
        <v>1180</v>
      </c>
      <c r="C339" s="13" t="s">
        <v>1181</v>
      </c>
      <c r="D339" s="13" t="s">
        <v>98</v>
      </c>
      <c r="E339" s="14">
        <v>45.0</v>
      </c>
      <c r="F339" s="9"/>
      <c r="G339" s="9"/>
      <c r="H339" s="9"/>
      <c r="I339" s="9"/>
    </row>
    <row r="340">
      <c r="A340" s="13" t="s">
        <v>1182</v>
      </c>
      <c r="B340" s="13" t="s">
        <v>1183</v>
      </c>
      <c r="C340" s="13" t="s">
        <v>1184</v>
      </c>
      <c r="D340" s="13" t="s">
        <v>98</v>
      </c>
      <c r="E340" s="14">
        <v>45.0</v>
      </c>
      <c r="F340" s="9"/>
      <c r="G340" s="9"/>
      <c r="H340" s="9"/>
      <c r="I340" s="9"/>
    </row>
    <row r="341">
      <c r="A341" s="13" t="s">
        <v>1185</v>
      </c>
      <c r="B341" s="13" t="s">
        <v>1186</v>
      </c>
      <c r="C341" s="13" t="s">
        <v>1187</v>
      </c>
      <c r="D341" s="13" t="s">
        <v>1188</v>
      </c>
      <c r="E341" s="14">
        <v>48.0</v>
      </c>
      <c r="F341" s="9"/>
      <c r="G341" s="9"/>
      <c r="H341" s="9"/>
      <c r="I341" s="9"/>
    </row>
    <row r="342">
      <c r="A342" s="13" t="s">
        <v>1189</v>
      </c>
      <c r="B342" s="13" t="s">
        <v>1190</v>
      </c>
      <c r="C342" s="13" t="s">
        <v>940</v>
      </c>
      <c r="D342" s="13" t="s">
        <v>1191</v>
      </c>
      <c r="E342" s="14">
        <v>45.0</v>
      </c>
      <c r="F342" s="9"/>
      <c r="G342" s="9"/>
      <c r="H342" s="9"/>
      <c r="I342" s="9"/>
    </row>
    <row r="343">
      <c r="A343" s="13" t="s">
        <v>1192</v>
      </c>
      <c r="B343" s="13" t="s">
        <v>1193</v>
      </c>
      <c r="C343" s="13" t="s">
        <v>184</v>
      </c>
      <c r="D343" s="13" t="s">
        <v>1194</v>
      </c>
      <c r="E343" s="14">
        <v>43.0</v>
      </c>
      <c r="F343" s="9"/>
      <c r="G343" s="9"/>
      <c r="H343" s="9"/>
      <c r="I343" s="9"/>
    </row>
    <row r="344">
      <c r="A344" s="13" t="s">
        <v>1195</v>
      </c>
      <c r="B344" s="13" t="s">
        <v>1196</v>
      </c>
      <c r="C344" s="13" t="s">
        <v>1197</v>
      </c>
      <c r="D344" s="13" t="s">
        <v>349</v>
      </c>
      <c r="E344" s="14">
        <v>43.0</v>
      </c>
      <c r="F344" s="9"/>
      <c r="G344" s="9"/>
      <c r="H344" s="9"/>
      <c r="I344" s="9"/>
    </row>
    <row r="345">
      <c r="A345" s="13" t="s">
        <v>1198</v>
      </c>
      <c r="B345" s="13" t="s">
        <v>1199</v>
      </c>
      <c r="C345" s="13" t="s">
        <v>1200</v>
      </c>
      <c r="D345" s="13" t="s">
        <v>172</v>
      </c>
      <c r="E345" s="14">
        <v>26.0</v>
      </c>
      <c r="F345" s="9"/>
      <c r="G345" s="9"/>
      <c r="H345" s="9"/>
      <c r="I345" s="9"/>
    </row>
    <row r="346">
      <c r="A346" s="13" t="s">
        <v>1201</v>
      </c>
      <c r="B346" s="13" t="s">
        <v>1202</v>
      </c>
      <c r="C346" s="13" t="s">
        <v>556</v>
      </c>
      <c r="D346" s="13" t="s">
        <v>1203</v>
      </c>
      <c r="E346" s="14">
        <v>50.0</v>
      </c>
      <c r="F346" s="9"/>
      <c r="G346" s="9"/>
      <c r="H346" s="9"/>
      <c r="I346" s="9"/>
    </row>
    <row r="347">
      <c r="A347" s="13" t="s">
        <v>1204</v>
      </c>
      <c r="B347" s="13" t="s">
        <v>1205</v>
      </c>
      <c r="C347" s="13" t="s">
        <v>1206</v>
      </c>
      <c r="D347" s="13" t="s">
        <v>1207</v>
      </c>
      <c r="E347" s="14">
        <v>52.0</v>
      </c>
      <c r="F347" s="9"/>
      <c r="G347" s="9"/>
      <c r="H347" s="9"/>
      <c r="I347" s="9"/>
    </row>
    <row r="348">
      <c r="A348" s="13" t="s">
        <v>1208</v>
      </c>
      <c r="B348" s="13" t="s">
        <v>1209</v>
      </c>
      <c r="C348" s="13" t="s">
        <v>1116</v>
      </c>
      <c r="D348" s="13" t="s">
        <v>1210</v>
      </c>
      <c r="E348" s="14">
        <v>57.0</v>
      </c>
      <c r="F348" s="9"/>
      <c r="G348" s="9"/>
      <c r="H348" s="9"/>
      <c r="I348" s="9"/>
    </row>
    <row r="349">
      <c r="A349" s="13" t="s">
        <v>1211</v>
      </c>
      <c r="B349" s="13" t="s">
        <v>1212</v>
      </c>
      <c r="C349" s="13" t="s">
        <v>1213</v>
      </c>
      <c r="D349" s="13" t="s">
        <v>310</v>
      </c>
      <c r="E349" s="14">
        <v>38.0</v>
      </c>
      <c r="F349" s="9"/>
      <c r="G349" s="9"/>
      <c r="H349" s="9"/>
      <c r="I349" s="9"/>
    </row>
    <row r="350">
      <c r="A350" s="13" t="s">
        <v>1214</v>
      </c>
      <c r="B350" s="13" t="s">
        <v>1215</v>
      </c>
      <c r="C350" s="13" t="s">
        <v>556</v>
      </c>
      <c r="D350" s="13" t="s">
        <v>1216</v>
      </c>
      <c r="E350" s="14">
        <v>65.0</v>
      </c>
      <c r="F350" s="9"/>
      <c r="G350" s="9"/>
      <c r="H350" s="9"/>
      <c r="I350" s="9"/>
    </row>
    <row r="351">
      <c r="A351" s="13" t="s">
        <v>1217</v>
      </c>
      <c r="B351" s="13" t="s">
        <v>1218</v>
      </c>
      <c r="C351" s="13" t="s">
        <v>1219</v>
      </c>
      <c r="D351" s="13" t="s">
        <v>1220</v>
      </c>
      <c r="E351" s="14">
        <v>33.0</v>
      </c>
      <c r="F351" s="9"/>
      <c r="G351" s="9"/>
      <c r="H351" s="9"/>
      <c r="I351" s="9"/>
    </row>
    <row r="352">
      <c r="A352" s="13" t="s">
        <v>1221</v>
      </c>
      <c r="B352" s="13" t="s">
        <v>1222</v>
      </c>
      <c r="C352" s="13" t="s">
        <v>1219</v>
      </c>
      <c r="D352" s="13" t="s">
        <v>1223</v>
      </c>
      <c r="E352" s="14">
        <v>88.0</v>
      </c>
      <c r="F352" s="9"/>
      <c r="G352" s="9"/>
      <c r="H352" s="9"/>
      <c r="I352" s="9"/>
    </row>
    <row r="353">
      <c r="A353" s="13" t="s">
        <v>1224</v>
      </c>
      <c r="B353" s="13" t="s">
        <v>1225</v>
      </c>
      <c r="C353" s="13" t="s">
        <v>1226</v>
      </c>
      <c r="D353" s="13" t="s">
        <v>1227</v>
      </c>
      <c r="E353" s="14">
        <v>31.0</v>
      </c>
      <c r="F353" s="9"/>
      <c r="G353" s="9"/>
      <c r="H353" s="9"/>
      <c r="I353" s="9"/>
    </row>
    <row r="354">
      <c r="A354" s="13" t="s">
        <v>1228</v>
      </c>
      <c r="B354" s="13" t="s">
        <v>1222</v>
      </c>
      <c r="C354" s="13" t="s">
        <v>1219</v>
      </c>
      <c r="D354" s="13" t="s">
        <v>1229</v>
      </c>
      <c r="E354" s="14">
        <v>88.0</v>
      </c>
      <c r="F354" s="9"/>
      <c r="G354" s="9"/>
      <c r="H354" s="9"/>
      <c r="I354" s="9"/>
    </row>
    <row r="355">
      <c r="A355" s="13" t="s">
        <v>1230</v>
      </c>
      <c r="B355" s="13" t="s">
        <v>1218</v>
      </c>
      <c r="C355" s="13" t="s">
        <v>1219</v>
      </c>
      <c r="D355" s="13" t="s">
        <v>1220</v>
      </c>
      <c r="E355" s="14">
        <v>53.0</v>
      </c>
      <c r="F355" s="9"/>
      <c r="G355" s="9"/>
      <c r="H355" s="9"/>
      <c r="I355" s="9"/>
    </row>
    <row r="356">
      <c r="A356" s="13" t="s">
        <v>1231</v>
      </c>
      <c r="B356" s="13" t="s">
        <v>1218</v>
      </c>
      <c r="C356" s="13" t="s">
        <v>1219</v>
      </c>
      <c r="D356" s="13" t="s">
        <v>1220</v>
      </c>
      <c r="E356" s="14">
        <v>55.0</v>
      </c>
      <c r="F356" s="9"/>
      <c r="G356" s="9"/>
      <c r="H356" s="9"/>
      <c r="I356" s="9"/>
    </row>
    <row r="357">
      <c r="A357" s="13" t="s">
        <v>1232</v>
      </c>
      <c r="B357" s="13" t="s">
        <v>1233</v>
      </c>
      <c r="C357" s="13" t="s">
        <v>1219</v>
      </c>
      <c r="D357" s="13" t="s">
        <v>1234</v>
      </c>
      <c r="E357" s="14">
        <v>77.0</v>
      </c>
      <c r="F357" s="9"/>
      <c r="G357" s="9"/>
      <c r="H357" s="9"/>
      <c r="I357" s="9"/>
    </row>
    <row r="358">
      <c r="A358" s="13" t="s">
        <v>1235</v>
      </c>
      <c r="B358" s="13" t="s">
        <v>1236</v>
      </c>
      <c r="C358" s="13" t="s">
        <v>1237</v>
      </c>
      <c r="D358" s="13" t="s">
        <v>1238</v>
      </c>
      <c r="E358" s="14">
        <v>42.0</v>
      </c>
      <c r="F358" s="9"/>
      <c r="G358" s="9"/>
      <c r="H358" s="9"/>
      <c r="I358" s="9"/>
    </row>
    <row r="359">
      <c r="A359" s="13" t="s">
        <v>1239</v>
      </c>
      <c r="B359" s="13" t="s">
        <v>1240</v>
      </c>
      <c r="C359" s="13" t="s">
        <v>1241</v>
      </c>
      <c r="D359" s="13" t="s">
        <v>1242</v>
      </c>
      <c r="E359" s="14">
        <v>99.0</v>
      </c>
      <c r="F359" s="9"/>
      <c r="G359" s="9"/>
      <c r="H359" s="9"/>
      <c r="I359" s="9"/>
    </row>
    <row r="360">
      <c r="A360" s="13" t="s">
        <v>1243</v>
      </c>
      <c r="B360" s="13" t="s">
        <v>1244</v>
      </c>
      <c r="C360" s="13" t="s">
        <v>1245</v>
      </c>
      <c r="D360" s="13" t="s">
        <v>1246</v>
      </c>
      <c r="E360" s="14">
        <v>49.0</v>
      </c>
      <c r="F360" s="9"/>
      <c r="G360" s="9"/>
      <c r="H360" s="9"/>
      <c r="I360" s="9"/>
    </row>
    <row r="361">
      <c r="A361" s="13" t="s">
        <v>1247</v>
      </c>
      <c r="B361" s="13" t="s">
        <v>1248</v>
      </c>
      <c r="C361" s="13" t="s">
        <v>1249</v>
      </c>
      <c r="D361" s="13" t="s">
        <v>1250</v>
      </c>
      <c r="E361" s="14">
        <v>52.0</v>
      </c>
      <c r="F361" s="9"/>
      <c r="G361" s="9"/>
      <c r="H361" s="9"/>
      <c r="I361" s="9"/>
    </row>
    <row r="362">
      <c r="A362" s="13" t="s">
        <v>1251</v>
      </c>
      <c r="B362" s="13" t="s">
        <v>1252</v>
      </c>
      <c r="C362" s="13" t="s">
        <v>592</v>
      </c>
      <c r="D362" s="13" t="s">
        <v>1253</v>
      </c>
      <c r="E362" s="14">
        <v>57.0</v>
      </c>
      <c r="F362" s="9"/>
      <c r="G362" s="9"/>
      <c r="H362" s="9"/>
      <c r="I362" s="9"/>
    </row>
    <row r="363">
      <c r="A363" s="13" t="s">
        <v>1254</v>
      </c>
      <c r="B363" s="13" t="s">
        <v>1255</v>
      </c>
      <c r="C363" s="13" t="s">
        <v>1256</v>
      </c>
      <c r="D363" s="13" t="s">
        <v>1257</v>
      </c>
      <c r="E363" s="14">
        <v>30.0</v>
      </c>
      <c r="F363" s="9"/>
      <c r="G363" s="9"/>
      <c r="H363" s="9"/>
      <c r="I363" s="9"/>
    </row>
    <row r="364">
      <c r="A364" s="13" t="s">
        <v>1258</v>
      </c>
      <c r="B364" s="13" t="s">
        <v>1259</v>
      </c>
      <c r="C364" s="13" t="s">
        <v>1260</v>
      </c>
      <c r="D364" s="13" t="s">
        <v>98</v>
      </c>
      <c r="E364" s="14">
        <v>62.0</v>
      </c>
      <c r="F364" s="9"/>
      <c r="G364" s="9"/>
      <c r="H364" s="9"/>
      <c r="I364" s="9"/>
    </row>
    <row r="365">
      <c r="A365" s="13" t="s">
        <v>1261</v>
      </c>
      <c r="B365" s="13" t="s">
        <v>1262</v>
      </c>
      <c r="C365" s="13" t="s">
        <v>1263</v>
      </c>
      <c r="D365" s="13" t="s">
        <v>78</v>
      </c>
      <c r="E365" s="14">
        <v>37.5</v>
      </c>
      <c r="F365" s="9"/>
      <c r="G365" s="9"/>
      <c r="H365" s="9"/>
      <c r="I365" s="9"/>
    </row>
    <row r="366">
      <c r="A366" s="13" t="s">
        <v>1264</v>
      </c>
      <c r="B366" s="13" t="s">
        <v>1265</v>
      </c>
      <c r="C366" s="13" t="s">
        <v>1266</v>
      </c>
      <c r="D366" s="13" t="s">
        <v>364</v>
      </c>
      <c r="E366" s="14">
        <v>38.0</v>
      </c>
      <c r="F366" s="9"/>
      <c r="G366" s="9"/>
      <c r="H366" s="9"/>
      <c r="I366" s="9"/>
    </row>
    <row r="367">
      <c r="A367" s="13" t="s">
        <v>1267</v>
      </c>
      <c r="B367" s="13" t="s">
        <v>1268</v>
      </c>
      <c r="C367" s="13" t="s">
        <v>1269</v>
      </c>
      <c r="D367" s="13" t="s">
        <v>153</v>
      </c>
      <c r="E367" s="14">
        <v>39.9</v>
      </c>
      <c r="F367" s="9"/>
      <c r="G367" s="9"/>
      <c r="H367" s="9"/>
      <c r="I367" s="9"/>
    </row>
    <row r="368">
      <c r="A368" s="13" t="s">
        <v>1270</v>
      </c>
      <c r="B368" s="13" t="s">
        <v>1271</v>
      </c>
      <c r="C368" s="13" t="s">
        <v>1272</v>
      </c>
      <c r="D368" s="13" t="s">
        <v>1273</v>
      </c>
      <c r="E368" s="14">
        <v>75.0</v>
      </c>
      <c r="F368" s="9"/>
      <c r="G368" s="9"/>
      <c r="H368" s="9"/>
      <c r="I368" s="9"/>
    </row>
    <row r="369">
      <c r="A369" s="13" t="s">
        <v>1274</v>
      </c>
      <c r="B369" s="13" t="s">
        <v>1275</v>
      </c>
      <c r="C369" s="13" t="s">
        <v>1276</v>
      </c>
      <c r="D369" s="13" t="s">
        <v>427</v>
      </c>
      <c r="E369" s="14">
        <v>39.0</v>
      </c>
      <c r="F369" s="9"/>
      <c r="G369" s="9"/>
      <c r="H369" s="9"/>
      <c r="I369" s="9"/>
    </row>
    <row r="370">
      <c r="A370" s="13" t="s">
        <v>1277</v>
      </c>
      <c r="B370" s="13" t="s">
        <v>1278</v>
      </c>
      <c r="C370" s="13" t="s">
        <v>964</v>
      </c>
      <c r="D370" s="13" t="s">
        <v>102</v>
      </c>
      <c r="E370" s="14">
        <v>85.0</v>
      </c>
      <c r="F370" s="9"/>
      <c r="G370" s="9"/>
      <c r="H370" s="9"/>
      <c r="I370" s="9"/>
    </row>
    <row r="371">
      <c r="A371" s="13" t="s">
        <v>1279</v>
      </c>
      <c r="B371" s="13" t="s">
        <v>1280</v>
      </c>
      <c r="C371" s="13" t="s">
        <v>1281</v>
      </c>
      <c r="D371" s="13" t="s">
        <v>1282</v>
      </c>
      <c r="E371" s="14">
        <v>310.0</v>
      </c>
      <c r="F371" s="9"/>
      <c r="G371" s="9"/>
      <c r="H371" s="9"/>
      <c r="I371" s="9"/>
    </row>
    <row r="372">
      <c r="A372" s="13" t="s">
        <v>1283</v>
      </c>
      <c r="B372" s="13" t="s">
        <v>1284</v>
      </c>
      <c r="C372" s="13" t="s">
        <v>1285</v>
      </c>
      <c r="D372" s="13" t="s">
        <v>1286</v>
      </c>
      <c r="E372" s="14">
        <v>83.0</v>
      </c>
      <c r="F372" s="9"/>
      <c r="G372" s="9"/>
      <c r="H372" s="9"/>
      <c r="I372" s="9"/>
    </row>
    <row r="373">
      <c r="A373" s="13" t="s">
        <v>1287</v>
      </c>
      <c r="B373" s="13" t="s">
        <v>1288</v>
      </c>
      <c r="C373" s="13" t="s">
        <v>1289</v>
      </c>
      <c r="D373" s="13" t="s">
        <v>620</v>
      </c>
      <c r="E373" s="14">
        <v>53.0</v>
      </c>
      <c r="F373" s="9"/>
      <c r="G373" s="9"/>
      <c r="H373" s="9"/>
      <c r="I373" s="9"/>
    </row>
    <row r="374">
      <c r="A374" s="13" t="s">
        <v>1290</v>
      </c>
      <c r="B374" s="13" t="s">
        <v>1291</v>
      </c>
      <c r="C374" s="13" t="s">
        <v>1292</v>
      </c>
      <c r="D374" s="13" t="s">
        <v>1293</v>
      </c>
      <c r="E374" s="14">
        <v>34.0</v>
      </c>
      <c r="F374" s="9"/>
      <c r="G374" s="9"/>
      <c r="H374" s="9"/>
      <c r="I374" s="9"/>
    </row>
    <row r="375">
      <c r="A375" s="13" t="s">
        <v>1294</v>
      </c>
      <c r="B375" s="13" t="s">
        <v>1295</v>
      </c>
      <c r="C375" s="13" t="s">
        <v>1292</v>
      </c>
      <c r="D375" s="13" t="s">
        <v>1296</v>
      </c>
      <c r="E375" s="14">
        <v>39.0</v>
      </c>
      <c r="F375" s="9"/>
      <c r="G375" s="9"/>
      <c r="H375" s="9"/>
      <c r="I375" s="9"/>
    </row>
    <row r="376">
      <c r="A376" s="13" t="s">
        <v>1297</v>
      </c>
      <c r="B376" s="13" t="s">
        <v>1298</v>
      </c>
      <c r="C376" s="13" t="s">
        <v>1299</v>
      </c>
      <c r="D376" s="13" t="s">
        <v>1145</v>
      </c>
      <c r="E376" s="14">
        <v>43.0</v>
      </c>
      <c r="F376" s="9"/>
      <c r="G376" s="9"/>
      <c r="H376" s="9"/>
      <c r="I376" s="9"/>
    </row>
    <row r="377">
      <c r="A377" s="13" t="s">
        <v>1300</v>
      </c>
      <c r="B377" s="13" t="s">
        <v>1301</v>
      </c>
      <c r="C377" s="13" t="s">
        <v>1299</v>
      </c>
      <c r="D377" s="13" t="s">
        <v>1145</v>
      </c>
      <c r="E377" s="14">
        <v>45.0</v>
      </c>
      <c r="F377" s="9"/>
      <c r="G377" s="9"/>
      <c r="H377" s="9"/>
      <c r="I377" s="9"/>
    </row>
    <row r="378">
      <c r="A378" s="13" t="s">
        <v>1302</v>
      </c>
      <c r="B378" s="13" t="s">
        <v>1303</v>
      </c>
      <c r="C378" s="13" t="s">
        <v>1304</v>
      </c>
      <c r="D378" s="13" t="s">
        <v>1305</v>
      </c>
      <c r="E378" s="14">
        <v>210.0</v>
      </c>
      <c r="F378" s="9"/>
      <c r="G378" s="9"/>
      <c r="H378" s="9"/>
      <c r="I378" s="9"/>
    </row>
    <row r="379">
      <c r="A379" s="13" t="s">
        <v>1306</v>
      </c>
      <c r="B379" s="13" t="s">
        <v>1307</v>
      </c>
      <c r="C379" s="13" t="s">
        <v>533</v>
      </c>
      <c r="D379" s="13" t="s">
        <v>1308</v>
      </c>
      <c r="E379" s="14">
        <v>41.0</v>
      </c>
      <c r="F379" s="9"/>
      <c r="G379" s="9"/>
      <c r="H379" s="9"/>
      <c r="I379" s="9"/>
    </row>
    <row r="380">
      <c r="A380" s="13" t="s">
        <v>1309</v>
      </c>
      <c r="B380" s="13" t="s">
        <v>1310</v>
      </c>
      <c r="C380" s="13" t="s">
        <v>1311</v>
      </c>
      <c r="D380" s="13" t="s">
        <v>1312</v>
      </c>
      <c r="E380" s="14">
        <v>36.0</v>
      </c>
      <c r="F380" s="9"/>
      <c r="G380" s="9"/>
      <c r="H380" s="9"/>
      <c r="I380" s="9"/>
    </row>
    <row r="381">
      <c r="A381" s="13" t="s">
        <v>1313</v>
      </c>
      <c r="B381" s="13" t="s">
        <v>1314</v>
      </c>
      <c r="C381" s="13" t="s">
        <v>375</v>
      </c>
      <c r="D381" s="13" t="s">
        <v>1315</v>
      </c>
      <c r="E381" s="14">
        <v>42.0</v>
      </c>
      <c r="F381" s="9"/>
      <c r="G381" s="9"/>
      <c r="H381" s="9"/>
      <c r="I381" s="9"/>
    </row>
    <row r="382">
      <c r="A382" s="13" t="s">
        <v>1316</v>
      </c>
      <c r="B382" s="13" t="s">
        <v>1317</v>
      </c>
      <c r="C382" s="13" t="s">
        <v>73</v>
      </c>
      <c r="D382" s="13" t="s">
        <v>1318</v>
      </c>
      <c r="E382" s="14">
        <v>42.0</v>
      </c>
      <c r="F382" s="9"/>
      <c r="G382" s="9"/>
      <c r="H382" s="9"/>
      <c r="I382" s="9"/>
    </row>
    <row r="383">
      <c r="A383" s="13" t="s">
        <v>1319</v>
      </c>
      <c r="B383" s="13" t="s">
        <v>1320</v>
      </c>
      <c r="C383" s="13" t="s">
        <v>1321</v>
      </c>
      <c r="D383" s="13" t="s">
        <v>495</v>
      </c>
      <c r="E383" s="14">
        <v>41.0</v>
      </c>
      <c r="F383" s="9"/>
      <c r="G383" s="9"/>
      <c r="H383" s="9"/>
      <c r="I383" s="9"/>
    </row>
    <row r="384">
      <c r="A384" s="13" t="s">
        <v>1322</v>
      </c>
      <c r="B384" s="13" t="s">
        <v>1323</v>
      </c>
      <c r="C384" s="13" t="s">
        <v>1324</v>
      </c>
      <c r="D384" s="13" t="s">
        <v>1325</v>
      </c>
      <c r="E384" s="14">
        <v>46.0</v>
      </c>
      <c r="F384" s="9"/>
      <c r="G384" s="9"/>
      <c r="H384" s="9"/>
      <c r="I384" s="9"/>
    </row>
    <row r="385">
      <c r="A385" s="13" t="s">
        <v>1326</v>
      </c>
      <c r="B385" s="13" t="s">
        <v>1327</v>
      </c>
      <c r="C385" s="13" t="s">
        <v>1328</v>
      </c>
      <c r="D385" s="13" t="s">
        <v>1329</v>
      </c>
      <c r="E385" s="14">
        <v>180.0</v>
      </c>
      <c r="F385" s="9"/>
      <c r="G385" s="9"/>
      <c r="H385" s="9"/>
      <c r="I385" s="9"/>
    </row>
    <row r="386">
      <c r="A386" s="13" t="s">
        <v>1330</v>
      </c>
      <c r="B386" s="13" t="s">
        <v>1331</v>
      </c>
      <c r="C386" s="13" t="s">
        <v>1332</v>
      </c>
      <c r="D386" s="13" t="s">
        <v>1333</v>
      </c>
      <c r="E386" s="14">
        <v>52.0</v>
      </c>
      <c r="F386" s="9"/>
      <c r="G386" s="9"/>
      <c r="H386" s="9"/>
      <c r="I386" s="9"/>
    </row>
    <row r="387">
      <c r="A387" s="13" t="s">
        <v>1334</v>
      </c>
      <c r="B387" s="13" t="s">
        <v>1335</v>
      </c>
      <c r="C387" s="13" t="s">
        <v>1336</v>
      </c>
      <c r="D387" s="13" t="s">
        <v>98</v>
      </c>
      <c r="E387" s="14">
        <v>49.0</v>
      </c>
      <c r="F387" s="9"/>
      <c r="G387" s="9"/>
      <c r="H387" s="9"/>
      <c r="I387" s="9"/>
    </row>
    <row r="388">
      <c r="A388" s="13" t="s">
        <v>1337</v>
      </c>
      <c r="B388" s="13" t="s">
        <v>1338</v>
      </c>
      <c r="C388" s="13" t="s">
        <v>529</v>
      </c>
      <c r="D388" s="13" t="s">
        <v>1339</v>
      </c>
      <c r="E388" s="14">
        <v>68.0</v>
      </c>
      <c r="F388" s="9"/>
      <c r="G388" s="9"/>
      <c r="H388" s="9"/>
      <c r="I388" s="9"/>
    </row>
    <row r="389">
      <c r="A389" s="13" t="s">
        <v>1340</v>
      </c>
      <c r="B389" s="13" t="s">
        <v>1341</v>
      </c>
      <c r="C389" s="13" t="s">
        <v>1342</v>
      </c>
      <c r="D389" s="13" t="s">
        <v>1343</v>
      </c>
      <c r="E389" s="14">
        <v>52.0</v>
      </c>
      <c r="F389" s="9"/>
      <c r="G389" s="9"/>
      <c r="H389" s="9"/>
      <c r="I389" s="9"/>
    </row>
    <row r="390">
      <c r="A390" s="13" t="s">
        <v>1344</v>
      </c>
      <c r="B390" s="13" t="s">
        <v>1345</v>
      </c>
      <c r="C390" s="13" t="s">
        <v>778</v>
      </c>
      <c r="D390" s="13" t="s">
        <v>349</v>
      </c>
      <c r="E390" s="14">
        <v>83.0</v>
      </c>
      <c r="F390" s="9"/>
      <c r="G390" s="9"/>
      <c r="H390" s="9"/>
      <c r="I390" s="9"/>
    </row>
    <row r="391">
      <c r="A391" s="13" t="s">
        <v>1346</v>
      </c>
      <c r="B391" s="13" t="s">
        <v>1347</v>
      </c>
      <c r="C391" s="13" t="s">
        <v>70</v>
      </c>
      <c r="D391" s="13" t="s">
        <v>78</v>
      </c>
      <c r="E391" s="14">
        <v>42.0</v>
      </c>
      <c r="F391" s="9"/>
      <c r="G391" s="9"/>
      <c r="H391" s="9"/>
      <c r="I391" s="9"/>
    </row>
    <row r="392">
      <c r="A392" s="13" t="s">
        <v>1348</v>
      </c>
      <c r="B392" s="13" t="s">
        <v>1349</v>
      </c>
      <c r="C392" s="13" t="s">
        <v>1350</v>
      </c>
      <c r="D392" s="13" t="s">
        <v>1351</v>
      </c>
      <c r="E392" s="14">
        <v>42.0</v>
      </c>
      <c r="F392" s="9"/>
      <c r="G392" s="9"/>
      <c r="H392" s="9"/>
      <c r="I392" s="9"/>
    </row>
    <row r="393">
      <c r="A393" s="13" t="s">
        <v>1352</v>
      </c>
      <c r="B393" s="13" t="s">
        <v>1353</v>
      </c>
      <c r="C393" s="13" t="s">
        <v>696</v>
      </c>
      <c r="D393" s="13" t="s">
        <v>1354</v>
      </c>
      <c r="E393" s="14">
        <v>42.0</v>
      </c>
      <c r="F393" s="9"/>
      <c r="G393" s="9"/>
      <c r="H393" s="9"/>
      <c r="I393" s="9"/>
    </row>
    <row r="394">
      <c r="A394" s="13" t="s">
        <v>1355</v>
      </c>
      <c r="B394" s="13" t="s">
        <v>1356</v>
      </c>
      <c r="C394" s="13" t="s">
        <v>120</v>
      </c>
      <c r="D394" s="13" t="s">
        <v>1357</v>
      </c>
      <c r="E394" s="14">
        <v>32.0</v>
      </c>
      <c r="F394" s="9"/>
      <c r="G394" s="9"/>
      <c r="H394" s="9"/>
      <c r="I394" s="9"/>
    </row>
    <row r="395">
      <c r="A395" s="13" t="s">
        <v>1358</v>
      </c>
      <c r="B395" s="13" t="s">
        <v>1359</v>
      </c>
      <c r="C395" s="13" t="s">
        <v>1360</v>
      </c>
      <c r="D395" s="13" t="s">
        <v>349</v>
      </c>
      <c r="E395" s="14">
        <v>28.0</v>
      </c>
      <c r="F395" s="9"/>
      <c r="G395" s="9"/>
      <c r="H395" s="9"/>
      <c r="I395" s="9"/>
    </row>
    <row r="396">
      <c r="A396" s="13" t="s">
        <v>1361</v>
      </c>
      <c r="B396" s="13" t="s">
        <v>1362</v>
      </c>
      <c r="C396" s="13" t="s">
        <v>1363</v>
      </c>
      <c r="D396" s="13" t="s">
        <v>160</v>
      </c>
      <c r="E396" s="14">
        <v>56.0</v>
      </c>
      <c r="F396" s="9"/>
      <c r="G396" s="9"/>
      <c r="H396" s="9"/>
      <c r="I396" s="9"/>
    </row>
    <row r="397">
      <c r="A397" s="13" t="s">
        <v>1364</v>
      </c>
      <c r="B397" s="13" t="s">
        <v>1365</v>
      </c>
      <c r="C397" s="13" t="s">
        <v>1366</v>
      </c>
      <c r="D397" s="13" t="s">
        <v>1367</v>
      </c>
      <c r="E397" s="14">
        <v>31.0</v>
      </c>
      <c r="F397" s="9"/>
      <c r="G397" s="9"/>
      <c r="H397" s="9"/>
      <c r="I397" s="9"/>
    </row>
    <row r="398">
      <c r="A398" s="13" t="s">
        <v>1368</v>
      </c>
      <c r="B398" s="13" t="s">
        <v>1369</v>
      </c>
      <c r="C398" s="13" t="s">
        <v>583</v>
      </c>
      <c r="D398" s="13" t="s">
        <v>98</v>
      </c>
      <c r="E398" s="14">
        <v>35.0</v>
      </c>
      <c r="F398" s="9"/>
      <c r="G398" s="9"/>
      <c r="H398" s="9"/>
      <c r="I398" s="9"/>
    </row>
    <row r="399">
      <c r="A399" s="13" t="s">
        <v>1370</v>
      </c>
      <c r="B399" s="13" t="s">
        <v>1371</v>
      </c>
      <c r="C399" s="13" t="s">
        <v>1372</v>
      </c>
      <c r="D399" s="13" t="s">
        <v>1373</v>
      </c>
      <c r="E399" s="14">
        <v>36.0</v>
      </c>
      <c r="F399" s="9"/>
      <c r="G399" s="9"/>
      <c r="H399" s="9"/>
      <c r="I399" s="9"/>
    </row>
    <row r="400">
      <c r="A400" s="13" t="s">
        <v>1374</v>
      </c>
      <c r="B400" s="13" t="s">
        <v>1375</v>
      </c>
      <c r="C400" s="13" t="s">
        <v>1376</v>
      </c>
      <c r="D400" s="13" t="s">
        <v>209</v>
      </c>
      <c r="E400" s="14">
        <v>42.0</v>
      </c>
      <c r="F400" s="9"/>
      <c r="G400" s="9"/>
      <c r="H400" s="9"/>
      <c r="I400" s="9"/>
    </row>
    <row r="401">
      <c r="A401" s="13" t="s">
        <v>1377</v>
      </c>
      <c r="B401" s="13" t="s">
        <v>1378</v>
      </c>
      <c r="C401" s="13" t="s">
        <v>1379</v>
      </c>
      <c r="D401" s="13" t="s">
        <v>1380</v>
      </c>
      <c r="E401" s="14">
        <v>70.0</v>
      </c>
      <c r="F401" s="9"/>
      <c r="G401" s="9"/>
      <c r="H401" s="9"/>
      <c r="I401" s="9"/>
    </row>
    <row r="402">
      <c r="A402" s="13" t="s">
        <v>1381</v>
      </c>
      <c r="B402" s="13" t="s">
        <v>1382</v>
      </c>
      <c r="C402" s="13" t="s">
        <v>1383</v>
      </c>
      <c r="D402" s="13" t="s">
        <v>209</v>
      </c>
      <c r="E402" s="14">
        <v>39.0</v>
      </c>
      <c r="F402" s="9"/>
      <c r="G402" s="9"/>
      <c r="H402" s="9"/>
      <c r="I402" s="9"/>
    </row>
    <row r="403">
      <c r="A403" s="13" t="s">
        <v>1384</v>
      </c>
      <c r="B403" s="13" t="s">
        <v>1385</v>
      </c>
      <c r="C403" s="13" t="s">
        <v>1386</v>
      </c>
      <c r="D403" s="13" t="s">
        <v>43</v>
      </c>
      <c r="E403" s="14">
        <v>48.0</v>
      </c>
      <c r="F403" s="9"/>
      <c r="G403" s="9"/>
      <c r="H403" s="9"/>
      <c r="I403" s="9"/>
    </row>
    <row r="404">
      <c r="A404" s="13" t="s">
        <v>1387</v>
      </c>
      <c r="B404" s="13" t="s">
        <v>1388</v>
      </c>
      <c r="C404" s="13" t="s">
        <v>840</v>
      </c>
      <c r="D404" s="13" t="s">
        <v>55</v>
      </c>
      <c r="E404" s="14">
        <v>45.0</v>
      </c>
      <c r="F404" s="9"/>
      <c r="G404" s="9"/>
      <c r="H404" s="9"/>
      <c r="I404" s="9"/>
    </row>
    <row r="405">
      <c r="A405" s="13" t="s">
        <v>1389</v>
      </c>
      <c r="B405" s="13" t="s">
        <v>1390</v>
      </c>
      <c r="C405" s="13" t="s">
        <v>1391</v>
      </c>
      <c r="D405" s="13" t="s">
        <v>427</v>
      </c>
      <c r="E405" s="14">
        <v>41.0</v>
      </c>
      <c r="F405" s="9"/>
      <c r="G405" s="9"/>
      <c r="H405" s="9"/>
      <c r="I405" s="9"/>
    </row>
    <row r="406">
      <c r="A406" s="13" t="s">
        <v>1392</v>
      </c>
      <c r="B406" s="13" t="s">
        <v>1393</v>
      </c>
      <c r="C406" s="13" t="s">
        <v>1394</v>
      </c>
      <c r="D406" s="13" t="s">
        <v>78</v>
      </c>
      <c r="E406" s="14">
        <v>28.5</v>
      </c>
      <c r="F406" s="9"/>
      <c r="G406" s="9"/>
      <c r="H406" s="9"/>
      <c r="I406" s="9"/>
    </row>
    <row r="407">
      <c r="A407" s="13" t="s">
        <v>1395</v>
      </c>
      <c r="B407" s="13" t="s">
        <v>1396</v>
      </c>
      <c r="C407" s="13" t="s">
        <v>1397</v>
      </c>
      <c r="D407" s="13" t="s">
        <v>1293</v>
      </c>
      <c r="E407" s="14">
        <v>49.0</v>
      </c>
      <c r="F407" s="9"/>
      <c r="G407" s="9"/>
      <c r="H407" s="9"/>
      <c r="I407" s="9"/>
    </row>
    <row r="408">
      <c r="A408" s="13" t="s">
        <v>1398</v>
      </c>
      <c r="B408" s="13" t="s">
        <v>1399</v>
      </c>
      <c r="C408" s="13" t="s">
        <v>1400</v>
      </c>
      <c r="D408" s="13" t="s">
        <v>110</v>
      </c>
      <c r="E408" s="14">
        <v>54.0</v>
      </c>
      <c r="F408" s="9"/>
      <c r="G408" s="9"/>
      <c r="H408" s="9"/>
      <c r="I408" s="9"/>
    </row>
    <row r="409">
      <c r="A409" s="13" t="s">
        <v>1401</v>
      </c>
      <c r="B409" s="13" t="s">
        <v>1402</v>
      </c>
      <c r="C409" s="13" t="s">
        <v>1052</v>
      </c>
      <c r="D409" s="13" t="s">
        <v>102</v>
      </c>
      <c r="E409" s="14">
        <v>42.0</v>
      </c>
      <c r="F409" s="9"/>
      <c r="G409" s="9"/>
      <c r="H409" s="9"/>
      <c r="I409" s="9"/>
    </row>
    <row r="410">
      <c r="A410" s="13" t="s">
        <v>1403</v>
      </c>
      <c r="B410" s="13" t="s">
        <v>1404</v>
      </c>
      <c r="C410" s="13" t="s">
        <v>1405</v>
      </c>
      <c r="D410" s="13" t="s">
        <v>1406</v>
      </c>
      <c r="E410" s="14">
        <v>92.0</v>
      </c>
      <c r="F410" s="9"/>
      <c r="G410" s="9"/>
      <c r="H410" s="9"/>
      <c r="I410" s="9"/>
    </row>
    <row r="411">
      <c r="A411" s="13" t="s">
        <v>1407</v>
      </c>
      <c r="B411" s="13" t="s">
        <v>1408</v>
      </c>
      <c r="C411" s="13" t="s">
        <v>89</v>
      </c>
      <c r="D411" s="13" t="s">
        <v>90</v>
      </c>
      <c r="E411" s="14">
        <v>58.0</v>
      </c>
      <c r="F411" s="9"/>
      <c r="G411" s="9"/>
      <c r="H411" s="9"/>
      <c r="I411" s="9"/>
    </row>
    <row r="412">
      <c r="A412" s="13" t="s">
        <v>1409</v>
      </c>
      <c r="B412" s="13" t="s">
        <v>1410</v>
      </c>
      <c r="C412" s="13" t="s">
        <v>1411</v>
      </c>
      <c r="D412" s="13" t="s">
        <v>310</v>
      </c>
      <c r="E412" s="14">
        <v>35.0</v>
      </c>
      <c r="F412" s="9"/>
      <c r="G412" s="9"/>
      <c r="H412" s="9"/>
      <c r="I412" s="9"/>
    </row>
    <row r="413">
      <c r="A413" s="13" t="s">
        <v>1412</v>
      </c>
      <c r="B413" s="13" t="s">
        <v>1413</v>
      </c>
      <c r="C413" s="13" t="s">
        <v>1414</v>
      </c>
      <c r="D413" s="13" t="s">
        <v>1415</v>
      </c>
      <c r="E413" s="14">
        <v>46.0</v>
      </c>
      <c r="F413" s="9"/>
      <c r="G413" s="9"/>
      <c r="H413" s="9"/>
      <c r="I413" s="9"/>
    </row>
    <row r="414">
      <c r="A414" s="13" t="s">
        <v>1416</v>
      </c>
      <c r="B414" s="13" t="s">
        <v>1417</v>
      </c>
      <c r="C414" s="13" t="s">
        <v>1418</v>
      </c>
      <c r="D414" s="13" t="s">
        <v>1145</v>
      </c>
      <c r="E414" s="14">
        <v>69.5</v>
      </c>
      <c r="F414" s="9"/>
      <c r="G414" s="9"/>
      <c r="H414" s="9"/>
      <c r="I414" s="9"/>
    </row>
    <row r="415">
      <c r="A415" s="13" t="s">
        <v>1419</v>
      </c>
      <c r="B415" s="13" t="s">
        <v>1420</v>
      </c>
      <c r="C415" s="13" t="s">
        <v>430</v>
      </c>
      <c r="D415" s="13" t="s">
        <v>1421</v>
      </c>
      <c r="E415" s="14">
        <v>62.0</v>
      </c>
      <c r="F415" s="9"/>
      <c r="G415" s="9"/>
      <c r="H415" s="9"/>
      <c r="I415" s="9"/>
    </row>
    <row r="416">
      <c r="A416" s="13" t="s">
        <v>1422</v>
      </c>
      <c r="B416" s="13" t="s">
        <v>1423</v>
      </c>
      <c r="C416" s="13" t="s">
        <v>1424</v>
      </c>
      <c r="D416" s="13" t="s">
        <v>1425</v>
      </c>
      <c r="E416" s="14">
        <v>115.0</v>
      </c>
      <c r="F416" s="9"/>
      <c r="G416" s="9"/>
      <c r="H416" s="9"/>
      <c r="I416" s="9"/>
    </row>
    <row r="417">
      <c r="A417" s="13" t="s">
        <v>1426</v>
      </c>
      <c r="B417" s="13" t="s">
        <v>1427</v>
      </c>
      <c r="C417" s="13" t="s">
        <v>1428</v>
      </c>
      <c r="D417" s="13" t="s">
        <v>1429</v>
      </c>
      <c r="E417" s="14">
        <v>36.0</v>
      </c>
      <c r="F417" s="9"/>
      <c r="G417" s="9"/>
      <c r="H417" s="9"/>
      <c r="I417" s="9"/>
    </row>
    <row r="418">
      <c r="A418" s="13" t="s">
        <v>1430</v>
      </c>
      <c r="B418" s="13" t="s">
        <v>1431</v>
      </c>
      <c r="C418" s="13" t="s">
        <v>1432</v>
      </c>
      <c r="D418" s="13" t="s">
        <v>1433</v>
      </c>
      <c r="E418" s="14">
        <v>42.0</v>
      </c>
      <c r="F418" s="9"/>
      <c r="G418" s="9"/>
      <c r="H418" s="9"/>
      <c r="I418" s="9"/>
    </row>
    <row r="419">
      <c r="A419" s="13" t="s">
        <v>1434</v>
      </c>
      <c r="B419" s="13" t="s">
        <v>1435</v>
      </c>
      <c r="C419" s="13" t="s">
        <v>1436</v>
      </c>
      <c r="D419" s="13" t="s">
        <v>1437</v>
      </c>
      <c r="E419" s="14">
        <v>41.0</v>
      </c>
      <c r="F419" s="9"/>
      <c r="G419" s="9"/>
      <c r="H419" s="9"/>
      <c r="I419" s="9"/>
    </row>
    <row r="420">
      <c r="A420" s="13" t="s">
        <v>1438</v>
      </c>
      <c r="B420" s="13" t="s">
        <v>1439</v>
      </c>
      <c r="C420" s="13" t="s">
        <v>1116</v>
      </c>
      <c r="D420" s="13" t="s">
        <v>102</v>
      </c>
      <c r="E420" s="14">
        <v>52.0</v>
      </c>
      <c r="F420" s="9"/>
      <c r="G420" s="9"/>
      <c r="H420" s="9"/>
      <c r="I420" s="9"/>
    </row>
    <row r="421">
      <c r="A421" s="13" t="s">
        <v>1440</v>
      </c>
      <c r="B421" s="13" t="s">
        <v>1441</v>
      </c>
      <c r="C421" s="13" t="s">
        <v>533</v>
      </c>
      <c r="D421" s="13" t="s">
        <v>1308</v>
      </c>
      <c r="E421" s="14">
        <v>36.0</v>
      </c>
      <c r="F421" s="9"/>
      <c r="G421" s="9"/>
      <c r="H421" s="9"/>
      <c r="I421" s="9"/>
    </row>
    <row r="422">
      <c r="A422" s="13" t="s">
        <v>1442</v>
      </c>
      <c r="B422" s="13" t="s">
        <v>1443</v>
      </c>
      <c r="C422" s="13" t="s">
        <v>1444</v>
      </c>
      <c r="D422" s="13" t="s">
        <v>153</v>
      </c>
      <c r="E422" s="14">
        <v>58.0</v>
      </c>
      <c r="F422" s="9"/>
      <c r="G422" s="9"/>
      <c r="H422" s="9"/>
      <c r="I422" s="9"/>
    </row>
    <row r="423">
      <c r="A423" s="13" t="s">
        <v>1445</v>
      </c>
      <c r="B423" s="13" t="s">
        <v>1446</v>
      </c>
      <c r="C423" s="13" t="s">
        <v>1447</v>
      </c>
      <c r="D423" s="13" t="s">
        <v>1448</v>
      </c>
      <c r="E423" s="14">
        <v>51.0</v>
      </c>
      <c r="F423" s="9"/>
      <c r="G423" s="9"/>
      <c r="H423" s="9"/>
      <c r="I423" s="9"/>
    </row>
    <row r="424">
      <c r="A424" s="13" t="s">
        <v>1449</v>
      </c>
      <c r="B424" s="13" t="s">
        <v>1450</v>
      </c>
      <c r="C424" s="13" t="s">
        <v>1451</v>
      </c>
      <c r="D424" s="13" t="s">
        <v>684</v>
      </c>
      <c r="E424" s="14">
        <v>52.0</v>
      </c>
      <c r="F424" s="9"/>
      <c r="G424" s="9"/>
      <c r="H424" s="9"/>
      <c r="I424" s="9"/>
    </row>
    <row r="425">
      <c r="A425" s="13" t="s">
        <v>1452</v>
      </c>
      <c r="B425" s="13" t="s">
        <v>1453</v>
      </c>
      <c r="C425" s="13" t="s">
        <v>1311</v>
      </c>
      <c r="D425" s="13" t="s">
        <v>310</v>
      </c>
      <c r="E425" s="14">
        <v>48.0</v>
      </c>
      <c r="F425" s="9"/>
      <c r="G425" s="9"/>
      <c r="H425" s="9"/>
      <c r="I425" s="9"/>
    </row>
    <row r="426">
      <c r="A426" s="13" t="s">
        <v>1454</v>
      </c>
      <c r="B426" s="13" t="s">
        <v>1455</v>
      </c>
      <c r="C426" s="13" t="s">
        <v>1456</v>
      </c>
      <c r="D426" s="13" t="s">
        <v>55</v>
      </c>
      <c r="E426" s="14">
        <v>38.0</v>
      </c>
      <c r="F426" s="9"/>
      <c r="G426" s="9"/>
      <c r="H426" s="9"/>
      <c r="I426" s="9"/>
    </row>
    <row r="427">
      <c r="A427" s="13" t="s">
        <v>1457</v>
      </c>
      <c r="B427" s="13" t="s">
        <v>1458</v>
      </c>
      <c r="C427" s="13" t="s">
        <v>1459</v>
      </c>
      <c r="D427" s="13" t="s">
        <v>90</v>
      </c>
      <c r="E427" s="14">
        <v>52.0</v>
      </c>
      <c r="F427" s="9"/>
      <c r="G427" s="9"/>
      <c r="H427" s="9"/>
      <c r="I427" s="9"/>
    </row>
    <row r="428">
      <c r="A428" s="13" t="s">
        <v>1460</v>
      </c>
      <c r="B428" s="13" t="s">
        <v>1461</v>
      </c>
      <c r="C428" s="13" t="s">
        <v>1462</v>
      </c>
      <c r="D428" s="13" t="s">
        <v>1463</v>
      </c>
      <c r="E428" s="14">
        <v>39.8</v>
      </c>
      <c r="F428" s="9"/>
      <c r="G428" s="9"/>
      <c r="H428" s="9"/>
      <c r="I428" s="9"/>
    </row>
    <row r="429">
      <c r="A429" s="13" t="s">
        <v>1464</v>
      </c>
      <c r="B429" s="13" t="s">
        <v>1465</v>
      </c>
      <c r="C429" s="13" t="s">
        <v>1466</v>
      </c>
      <c r="D429" s="13" t="s">
        <v>209</v>
      </c>
      <c r="E429" s="14">
        <v>48.0</v>
      </c>
      <c r="F429" s="9"/>
      <c r="G429" s="9"/>
      <c r="H429" s="9"/>
      <c r="I429" s="9"/>
    </row>
    <row r="430">
      <c r="A430" s="13" t="s">
        <v>1467</v>
      </c>
      <c r="B430" s="13" t="s">
        <v>1468</v>
      </c>
      <c r="C430" s="13" t="s">
        <v>324</v>
      </c>
      <c r="D430" s="13" t="s">
        <v>1469</v>
      </c>
      <c r="E430" s="14">
        <v>62.0</v>
      </c>
      <c r="F430" s="9"/>
      <c r="G430" s="9"/>
      <c r="H430" s="9"/>
      <c r="I430" s="9"/>
    </row>
    <row r="431">
      <c r="A431" s="13" t="s">
        <v>1470</v>
      </c>
      <c r="B431" s="13" t="s">
        <v>1471</v>
      </c>
      <c r="C431" s="13" t="s">
        <v>117</v>
      </c>
      <c r="D431" s="13" t="s">
        <v>98</v>
      </c>
      <c r="E431" s="14">
        <v>76.0</v>
      </c>
      <c r="F431" s="9"/>
      <c r="G431" s="9"/>
      <c r="H431" s="9"/>
      <c r="I431" s="9"/>
    </row>
    <row r="432">
      <c r="A432" s="13" t="s">
        <v>1472</v>
      </c>
      <c r="B432" s="13" t="s">
        <v>1473</v>
      </c>
      <c r="C432" s="13" t="s">
        <v>1474</v>
      </c>
      <c r="D432" s="13" t="s">
        <v>1475</v>
      </c>
      <c r="E432" s="14">
        <v>90.0</v>
      </c>
      <c r="F432" s="9"/>
      <c r="G432" s="9"/>
      <c r="H432" s="9"/>
      <c r="I432" s="9"/>
    </row>
    <row r="433">
      <c r="A433" s="13" t="s">
        <v>1476</v>
      </c>
      <c r="B433" s="13" t="s">
        <v>1477</v>
      </c>
      <c r="C433" s="13" t="s">
        <v>1478</v>
      </c>
      <c r="D433" s="13" t="s">
        <v>160</v>
      </c>
      <c r="E433" s="14">
        <v>39.0</v>
      </c>
      <c r="F433" s="9"/>
      <c r="G433" s="9"/>
      <c r="H433" s="9"/>
      <c r="I433" s="9"/>
    </row>
    <row r="434">
      <c r="A434" s="13" t="s">
        <v>1479</v>
      </c>
      <c r="B434" s="13" t="s">
        <v>1480</v>
      </c>
      <c r="C434" s="13" t="s">
        <v>1481</v>
      </c>
      <c r="D434" s="13" t="s">
        <v>1482</v>
      </c>
      <c r="E434" s="14">
        <v>38.0</v>
      </c>
      <c r="F434" s="9"/>
      <c r="G434" s="9"/>
      <c r="H434" s="9"/>
      <c r="I434" s="9"/>
    </row>
    <row r="435">
      <c r="A435" s="13" t="s">
        <v>1483</v>
      </c>
      <c r="B435" s="13" t="s">
        <v>1484</v>
      </c>
      <c r="C435" s="13" t="s">
        <v>533</v>
      </c>
      <c r="D435" s="13" t="s">
        <v>1485</v>
      </c>
      <c r="E435" s="14">
        <v>28.0</v>
      </c>
      <c r="F435" s="9"/>
      <c r="G435" s="9"/>
      <c r="H435" s="9"/>
      <c r="I435" s="9"/>
    </row>
    <row r="436">
      <c r="A436" s="13" t="s">
        <v>1486</v>
      </c>
      <c r="B436" s="13" t="s">
        <v>1487</v>
      </c>
      <c r="C436" s="13" t="s">
        <v>1488</v>
      </c>
      <c r="D436" s="13" t="s">
        <v>1489</v>
      </c>
      <c r="E436" s="14">
        <v>34.0</v>
      </c>
      <c r="F436" s="9"/>
      <c r="G436" s="9"/>
      <c r="H436" s="9"/>
      <c r="I436" s="9"/>
    </row>
    <row r="437">
      <c r="A437" s="13" t="s">
        <v>1490</v>
      </c>
      <c r="B437" s="13" t="s">
        <v>1491</v>
      </c>
      <c r="C437" s="13" t="s">
        <v>1492</v>
      </c>
      <c r="D437" s="13" t="s">
        <v>201</v>
      </c>
      <c r="E437" s="14">
        <v>25.0</v>
      </c>
      <c r="F437" s="9"/>
      <c r="G437" s="9"/>
      <c r="H437" s="9"/>
      <c r="I437" s="9"/>
    </row>
    <row r="438">
      <c r="A438" s="13" t="s">
        <v>1493</v>
      </c>
      <c r="B438" s="13" t="s">
        <v>1494</v>
      </c>
      <c r="C438" s="13" t="s">
        <v>1495</v>
      </c>
      <c r="D438" s="13" t="s">
        <v>142</v>
      </c>
      <c r="E438" s="14">
        <v>82.0</v>
      </c>
      <c r="F438" s="9"/>
      <c r="G438" s="9"/>
      <c r="H438" s="9"/>
      <c r="I438" s="9"/>
    </row>
    <row r="439">
      <c r="A439" s="13" t="s">
        <v>1496</v>
      </c>
      <c r="B439" s="13" t="s">
        <v>1497</v>
      </c>
      <c r="C439" s="13" t="s">
        <v>411</v>
      </c>
      <c r="D439" s="13" t="s">
        <v>78</v>
      </c>
      <c r="E439" s="14">
        <v>52.0</v>
      </c>
      <c r="F439" s="9"/>
      <c r="G439" s="9"/>
      <c r="H439" s="9"/>
      <c r="I439" s="9"/>
    </row>
    <row r="440">
      <c r="A440" s="13" t="s">
        <v>1498</v>
      </c>
      <c r="B440" s="13" t="s">
        <v>1499</v>
      </c>
      <c r="C440" s="13" t="s">
        <v>1500</v>
      </c>
      <c r="D440" s="13" t="s">
        <v>1501</v>
      </c>
      <c r="E440" s="14">
        <v>28.5</v>
      </c>
      <c r="F440" s="9"/>
      <c r="G440" s="9"/>
      <c r="H440" s="9"/>
      <c r="I440" s="9"/>
    </row>
    <row r="441">
      <c r="A441" s="13" t="s">
        <v>1502</v>
      </c>
      <c r="B441" s="13" t="s">
        <v>1503</v>
      </c>
      <c r="C441" s="13" t="s">
        <v>1027</v>
      </c>
      <c r="D441" s="13" t="s">
        <v>1504</v>
      </c>
      <c r="E441" s="14">
        <v>66.0</v>
      </c>
      <c r="F441" s="9"/>
      <c r="G441" s="9"/>
      <c r="H441" s="9"/>
      <c r="I441" s="9"/>
    </row>
    <row r="442">
      <c r="A442" s="13" t="s">
        <v>1505</v>
      </c>
      <c r="B442" s="13" t="s">
        <v>1506</v>
      </c>
      <c r="C442" s="13" t="s">
        <v>1507</v>
      </c>
      <c r="D442" s="13" t="s">
        <v>1508</v>
      </c>
      <c r="E442" s="14">
        <v>56.0</v>
      </c>
      <c r="F442" s="9"/>
      <c r="G442" s="9"/>
      <c r="H442" s="9"/>
      <c r="I442" s="9"/>
    </row>
    <row r="443">
      <c r="A443" s="13" t="s">
        <v>1509</v>
      </c>
      <c r="B443" s="13" t="s">
        <v>1510</v>
      </c>
      <c r="C443" s="13" t="s">
        <v>1332</v>
      </c>
      <c r="D443" s="13" t="s">
        <v>1511</v>
      </c>
      <c r="E443" s="14">
        <v>38.0</v>
      </c>
      <c r="F443" s="9"/>
      <c r="G443" s="9"/>
      <c r="H443" s="9"/>
      <c r="I443" s="9"/>
    </row>
    <row r="444">
      <c r="A444" s="13" t="s">
        <v>1512</v>
      </c>
      <c r="B444" s="13" t="s">
        <v>1513</v>
      </c>
      <c r="C444" s="13" t="s">
        <v>440</v>
      </c>
      <c r="D444" s="13" t="s">
        <v>1514</v>
      </c>
      <c r="E444" s="14">
        <v>40.0</v>
      </c>
      <c r="F444" s="9"/>
      <c r="G444" s="9"/>
      <c r="H444" s="9"/>
      <c r="I444" s="9"/>
    </row>
    <row r="445">
      <c r="A445" s="13" t="s">
        <v>1515</v>
      </c>
      <c r="B445" s="13" t="s">
        <v>1516</v>
      </c>
      <c r="C445" s="13" t="s">
        <v>995</v>
      </c>
      <c r="D445" s="13" t="s">
        <v>1517</v>
      </c>
      <c r="E445" s="14">
        <v>48.0</v>
      </c>
      <c r="F445" s="9"/>
      <c r="G445" s="9"/>
      <c r="H445" s="9"/>
      <c r="I445" s="9"/>
    </row>
    <row r="446">
      <c r="A446" s="13" t="s">
        <v>1518</v>
      </c>
      <c r="B446" s="13" t="s">
        <v>1519</v>
      </c>
      <c r="C446" s="13" t="s">
        <v>616</v>
      </c>
      <c r="D446" s="13" t="s">
        <v>78</v>
      </c>
      <c r="E446" s="14">
        <v>45.0</v>
      </c>
      <c r="F446" s="9"/>
      <c r="G446" s="9"/>
      <c r="H446" s="9"/>
      <c r="I446" s="9"/>
    </row>
    <row r="447">
      <c r="A447" s="13" t="s">
        <v>1520</v>
      </c>
      <c r="B447" s="13" t="s">
        <v>1521</v>
      </c>
      <c r="C447" s="13" t="s">
        <v>472</v>
      </c>
      <c r="D447" s="13" t="s">
        <v>1522</v>
      </c>
      <c r="E447" s="14">
        <v>36.0</v>
      </c>
      <c r="F447" s="9"/>
      <c r="G447" s="9"/>
      <c r="H447" s="9"/>
      <c r="I447" s="9"/>
    </row>
    <row r="448">
      <c r="A448" s="13" t="s">
        <v>1523</v>
      </c>
      <c r="B448" s="13" t="s">
        <v>1524</v>
      </c>
      <c r="C448" s="13" t="s">
        <v>1525</v>
      </c>
      <c r="D448" s="13" t="s">
        <v>1526</v>
      </c>
      <c r="E448" s="14">
        <v>32.0</v>
      </c>
      <c r="F448" s="9"/>
      <c r="G448" s="9"/>
      <c r="H448" s="9"/>
      <c r="I448" s="9"/>
    </row>
    <row r="449">
      <c r="A449" s="13" t="s">
        <v>1527</v>
      </c>
      <c r="B449" s="13" t="s">
        <v>1528</v>
      </c>
      <c r="C449" s="13" t="s">
        <v>1529</v>
      </c>
      <c r="D449" s="13" t="s">
        <v>98</v>
      </c>
      <c r="E449" s="14">
        <v>48.0</v>
      </c>
      <c r="F449" s="9"/>
      <c r="G449" s="9"/>
      <c r="H449" s="9"/>
      <c r="I449" s="9"/>
    </row>
    <row r="450">
      <c r="A450" s="13" t="s">
        <v>1530</v>
      </c>
      <c r="B450" s="13" t="s">
        <v>1531</v>
      </c>
      <c r="C450" s="13" t="s">
        <v>1532</v>
      </c>
      <c r="D450" s="13" t="s">
        <v>1533</v>
      </c>
      <c r="E450" s="14">
        <v>45.0</v>
      </c>
      <c r="F450" s="9"/>
      <c r="G450" s="9"/>
      <c r="H450" s="9"/>
      <c r="I450" s="9"/>
    </row>
    <row r="451">
      <c r="A451" s="13" t="s">
        <v>1534</v>
      </c>
      <c r="B451" s="13" t="s">
        <v>1535</v>
      </c>
      <c r="C451" s="13" t="s">
        <v>1052</v>
      </c>
      <c r="D451" s="13" t="s">
        <v>1536</v>
      </c>
      <c r="E451" s="14">
        <v>52.0</v>
      </c>
      <c r="F451" s="9"/>
      <c r="G451" s="9"/>
      <c r="H451" s="9"/>
      <c r="I451" s="9"/>
    </row>
    <row r="452">
      <c r="A452" s="13" t="s">
        <v>1537</v>
      </c>
      <c r="B452" s="13" t="s">
        <v>1538</v>
      </c>
      <c r="C452" s="13" t="s">
        <v>1539</v>
      </c>
      <c r="D452" s="13" t="s">
        <v>1540</v>
      </c>
      <c r="E452" s="14">
        <v>42.0</v>
      </c>
      <c r="F452" s="9"/>
      <c r="G452" s="9"/>
      <c r="H452" s="9"/>
      <c r="I452" s="9"/>
    </row>
    <row r="453">
      <c r="A453" s="13" t="s">
        <v>1541</v>
      </c>
      <c r="B453" s="13" t="s">
        <v>1542</v>
      </c>
      <c r="C453" s="13" t="s">
        <v>1543</v>
      </c>
      <c r="D453" s="13" t="s">
        <v>78</v>
      </c>
      <c r="E453" s="14">
        <v>32.0</v>
      </c>
      <c r="F453" s="9"/>
      <c r="G453" s="9"/>
      <c r="H453" s="9"/>
      <c r="I453" s="9"/>
    </row>
    <row r="454">
      <c r="A454" s="13" t="s">
        <v>1544</v>
      </c>
      <c r="B454" s="13" t="s">
        <v>1545</v>
      </c>
      <c r="C454" s="13" t="s">
        <v>1546</v>
      </c>
      <c r="D454" s="13" t="s">
        <v>650</v>
      </c>
      <c r="E454" s="14">
        <v>49.5</v>
      </c>
      <c r="F454" s="9"/>
      <c r="G454" s="9"/>
      <c r="H454" s="9"/>
      <c r="I454" s="9"/>
    </row>
    <row r="455">
      <c r="A455" s="13" t="s">
        <v>1547</v>
      </c>
      <c r="B455" s="13" t="s">
        <v>1548</v>
      </c>
      <c r="C455" s="13" t="s">
        <v>1549</v>
      </c>
      <c r="D455" s="13" t="s">
        <v>78</v>
      </c>
      <c r="E455" s="14">
        <v>28.0</v>
      </c>
      <c r="F455" s="9"/>
      <c r="G455" s="9"/>
      <c r="H455" s="9"/>
      <c r="I455" s="9"/>
    </row>
    <row r="456">
      <c r="A456" s="13" t="s">
        <v>1550</v>
      </c>
      <c r="B456" s="13" t="s">
        <v>1551</v>
      </c>
      <c r="C456" s="13" t="s">
        <v>1552</v>
      </c>
      <c r="D456" s="13" t="s">
        <v>1553</v>
      </c>
      <c r="E456" s="14">
        <v>47.0</v>
      </c>
      <c r="F456" s="9"/>
      <c r="G456" s="9"/>
      <c r="H456" s="9"/>
      <c r="I456" s="9"/>
    </row>
    <row r="457">
      <c r="A457" s="13" t="s">
        <v>1554</v>
      </c>
      <c r="B457" s="13" t="s">
        <v>1555</v>
      </c>
      <c r="C457" s="13" t="s">
        <v>1556</v>
      </c>
      <c r="D457" s="13" t="s">
        <v>1557</v>
      </c>
      <c r="E457" s="14">
        <v>138.0</v>
      </c>
      <c r="F457" s="9"/>
      <c r="G457" s="9"/>
      <c r="H457" s="9"/>
      <c r="I457" s="9"/>
    </row>
    <row r="458">
      <c r="A458" s="13" t="s">
        <v>1558</v>
      </c>
      <c r="B458" s="13" t="s">
        <v>1559</v>
      </c>
      <c r="C458" s="13" t="s">
        <v>1560</v>
      </c>
      <c r="D458" s="13" t="s">
        <v>1561</v>
      </c>
      <c r="E458" s="14">
        <v>58.0</v>
      </c>
      <c r="F458" s="9"/>
      <c r="G458" s="9"/>
      <c r="H458" s="9"/>
      <c r="I458" s="9"/>
    </row>
    <row r="459">
      <c r="A459" s="13" t="s">
        <v>1562</v>
      </c>
      <c r="B459" s="13" t="s">
        <v>1563</v>
      </c>
      <c r="C459" s="13" t="s">
        <v>1564</v>
      </c>
      <c r="D459" s="13" t="s">
        <v>1565</v>
      </c>
      <c r="E459" s="14">
        <v>48.0</v>
      </c>
      <c r="F459" s="9"/>
      <c r="G459" s="9"/>
      <c r="H459" s="9"/>
      <c r="I459" s="9"/>
    </row>
    <row r="460">
      <c r="A460" s="13" t="s">
        <v>1566</v>
      </c>
      <c r="B460" s="13" t="s">
        <v>1567</v>
      </c>
      <c r="C460" s="13" t="s">
        <v>1568</v>
      </c>
      <c r="D460" s="13" t="s">
        <v>98</v>
      </c>
      <c r="E460" s="14">
        <v>36.0</v>
      </c>
      <c r="F460" s="9"/>
      <c r="G460" s="9"/>
      <c r="H460" s="9"/>
      <c r="I460" s="9"/>
    </row>
    <row r="461">
      <c r="A461" s="13" t="s">
        <v>1569</v>
      </c>
      <c r="B461" s="13" t="s">
        <v>1570</v>
      </c>
      <c r="C461" s="13" t="s">
        <v>1571</v>
      </c>
      <c r="D461" s="13" t="s">
        <v>98</v>
      </c>
      <c r="E461" s="14">
        <v>46.0</v>
      </c>
      <c r="F461" s="9"/>
      <c r="G461" s="9"/>
      <c r="H461" s="9"/>
      <c r="I461" s="9"/>
    </row>
    <row r="462">
      <c r="A462" s="13" t="s">
        <v>1572</v>
      </c>
      <c r="B462" s="13" t="s">
        <v>1573</v>
      </c>
      <c r="C462" s="13" t="s">
        <v>1574</v>
      </c>
      <c r="D462" s="13" t="s">
        <v>1575</v>
      </c>
      <c r="E462" s="14">
        <v>54.0</v>
      </c>
      <c r="F462" s="9"/>
      <c r="G462" s="9"/>
      <c r="H462" s="9"/>
      <c r="I462" s="9"/>
    </row>
    <row r="463">
      <c r="A463" s="13" t="s">
        <v>1576</v>
      </c>
      <c r="B463" s="13" t="s">
        <v>1577</v>
      </c>
      <c r="C463" s="13" t="s">
        <v>1578</v>
      </c>
      <c r="D463" s="13" t="s">
        <v>98</v>
      </c>
      <c r="E463" s="14">
        <v>36.0</v>
      </c>
      <c r="F463" s="9"/>
      <c r="G463" s="9"/>
      <c r="H463" s="9"/>
      <c r="I463" s="9"/>
    </row>
    <row r="464">
      <c r="A464" s="13" t="s">
        <v>1579</v>
      </c>
      <c r="B464" s="13" t="s">
        <v>1580</v>
      </c>
      <c r="C464" s="13" t="s">
        <v>411</v>
      </c>
      <c r="D464" s="13" t="s">
        <v>1581</v>
      </c>
      <c r="E464" s="14">
        <v>48.0</v>
      </c>
      <c r="F464" s="9"/>
      <c r="G464" s="9"/>
      <c r="H464" s="9"/>
      <c r="I464" s="9"/>
    </row>
    <row r="465">
      <c r="A465" s="13" t="s">
        <v>1582</v>
      </c>
      <c r="B465" s="13" t="s">
        <v>1583</v>
      </c>
      <c r="C465" s="13" t="s">
        <v>394</v>
      </c>
      <c r="D465" s="13" t="s">
        <v>395</v>
      </c>
      <c r="E465" s="14">
        <v>42.0</v>
      </c>
      <c r="F465" s="9"/>
      <c r="G465" s="9"/>
      <c r="H465" s="9"/>
      <c r="I465" s="9"/>
    </row>
    <row r="466">
      <c r="A466" s="13" t="s">
        <v>1584</v>
      </c>
      <c r="B466" s="13" t="s">
        <v>1585</v>
      </c>
      <c r="C466" s="13" t="s">
        <v>1311</v>
      </c>
      <c r="D466" s="13" t="s">
        <v>349</v>
      </c>
      <c r="E466" s="14">
        <v>58.0</v>
      </c>
      <c r="F466" s="9"/>
      <c r="G466" s="9"/>
      <c r="H466" s="9"/>
      <c r="I466" s="9"/>
    </row>
    <row r="467">
      <c r="A467" s="13" t="s">
        <v>1586</v>
      </c>
      <c r="B467" s="13" t="s">
        <v>1587</v>
      </c>
      <c r="C467" s="13" t="s">
        <v>1588</v>
      </c>
      <c r="D467" s="13" t="s">
        <v>1589</v>
      </c>
      <c r="E467" s="14">
        <v>38.0</v>
      </c>
      <c r="F467" s="9"/>
      <c r="G467" s="9"/>
      <c r="H467" s="9"/>
      <c r="I467" s="9"/>
    </row>
    <row r="468">
      <c r="A468" s="13" t="s">
        <v>1590</v>
      </c>
      <c r="B468" s="13" t="s">
        <v>1591</v>
      </c>
      <c r="C468" s="13" t="s">
        <v>1592</v>
      </c>
      <c r="D468" s="13" t="s">
        <v>1593</v>
      </c>
      <c r="E468" s="14">
        <v>199.0</v>
      </c>
      <c r="F468" s="9"/>
      <c r="G468" s="9"/>
      <c r="H468" s="9"/>
      <c r="I468" s="9"/>
    </row>
    <row r="469">
      <c r="A469" s="13" t="s">
        <v>1594</v>
      </c>
      <c r="B469" s="13" t="s">
        <v>1595</v>
      </c>
      <c r="C469" s="13" t="s">
        <v>1596</v>
      </c>
      <c r="D469" s="13" t="s">
        <v>1597</v>
      </c>
      <c r="E469" s="14">
        <v>36.0</v>
      </c>
      <c r="F469" s="9"/>
      <c r="G469" s="9"/>
      <c r="H469" s="9"/>
      <c r="I469" s="9"/>
    </row>
    <row r="470">
      <c r="A470" s="13" t="s">
        <v>1598</v>
      </c>
      <c r="B470" s="13" t="s">
        <v>1599</v>
      </c>
      <c r="C470" s="13" t="s">
        <v>324</v>
      </c>
      <c r="D470" s="13" t="s">
        <v>1600</v>
      </c>
      <c r="E470" s="14">
        <v>52.0</v>
      </c>
      <c r="F470" s="9"/>
      <c r="G470" s="9"/>
      <c r="H470" s="9"/>
      <c r="I470" s="9"/>
    </row>
    <row r="471">
      <c r="A471" s="13" t="s">
        <v>1601</v>
      </c>
      <c r="B471" s="13" t="s">
        <v>1602</v>
      </c>
      <c r="C471" s="13" t="s">
        <v>1603</v>
      </c>
      <c r="D471" s="13" t="s">
        <v>1242</v>
      </c>
      <c r="E471" s="14">
        <v>91.0</v>
      </c>
      <c r="F471" s="9"/>
      <c r="G471" s="9"/>
      <c r="H471" s="9"/>
      <c r="I471" s="9"/>
    </row>
    <row r="472">
      <c r="A472" s="13" t="s">
        <v>1604</v>
      </c>
      <c r="B472" s="13" t="s">
        <v>1605</v>
      </c>
      <c r="C472" s="13" t="s">
        <v>843</v>
      </c>
      <c r="D472" s="13" t="s">
        <v>98</v>
      </c>
      <c r="E472" s="14">
        <v>52.0</v>
      </c>
      <c r="F472" s="9"/>
      <c r="G472" s="9"/>
      <c r="H472" s="9"/>
      <c r="I472" s="9"/>
    </row>
    <row r="473">
      <c r="A473" s="13" t="s">
        <v>1606</v>
      </c>
      <c r="B473" s="13" t="s">
        <v>1607</v>
      </c>
      <c r="C473" s="13" t="s">
        <v>1608</v>
      </c>
      <c r="D473" s="13" t="s">
        <v>153</v>
      </c>
      <c r="E473" s="14">
        <v>44.9</v>
      </c>
      <c r="F473" s="9"/>
      <c r="G473" s="9"/>
      <c r="H473" s="9"/>
      <c r="I473" s="9"/>
    </row>
    <row r="474">
      <c r="A474" s="13" t="s">
        <v>1609</v>
      </c>
      <c r="B474" s="13" t="s">
        <v>1610</v>
      </c>
      <c r="C474" s="13" t="s">
        <v>1311</v>
      </c>
      <c r="D474" s="13" t="s">
        <v>349</v>
      </c>
      <c r="E474" s="14">
        <v>56.0</v>
      </c>
      <c r="F474" s="9"/>
      <c r="G474" s="9"/>
      <c r="H474" s="9"/>
      <c r="I474" s="9"/>
    </row>
    <row r="475">
      <c r="A475" s="13" t="s">
        <v>1611</v>
      </c>
      <c r="B475" s="13" t="s">
        <v>1612</v>
      </c>
      <c r="C475" s="13" t="s">
        <v>1613</v>
      </c>
      <c r="D475" s="13" t="s">
        <v>1614</v>
      </c>
      <c r="E475" s="14">
        <v>51.0</v>
      </c>
      <c r="F475" s="9"/>
      <c r="G475" s="9"/>
      <c r="H475" s="9"/>
      <c r="I475" s="9"/>
    </row>
    <row r="476">
      <c r="A476" s="13" t="s">
        <v>1615</v>
      </c>
      <c r="B476" s="13" t="s">
        <v>1616</v>
      </c>
      <c r="C476" s="13" t="s">
        <v>805</v>
      </c>
      <c r="D476" s="13" t="s">
        <v>1617</v>
      </c>
      <c r="E476" s="14">
        <v>45.0</v>
      </c>
      <c r="F476" s="9"/>
      <c r="G476" s="9"/>
      <c r="H476" s="9"/>
      <c r="I476" s="9"/>
    </row>
    <row r="477">
      <c r="A477" s="13" t="s">
        <v>1618</v>
      </c>
      <c r="B477" s="13" t="s">
        <v>1619</v>
      </c>
      <c r="C477" s="13" t="s">
        <v>1620</v>
      </c>
      <c r="D477" s="13" t="s">
        <v>1621</v>
      </c>
      <c r="E477" s="14">
        <v>78.0</v>
      </c>
      <c r="F477" s="9"/>
      <c r="G477" s="9"/>
      <c r="H477" s="9"/>
      <c r="I477" s="9"/>
    </row>
    <row r="478">
      <c r="A478" s="13" t="s">
        <v>1622</v>
      </c>
      <c r="B478" s="13" t="s">
        <v>1623</v>
      </c>
      <c r="C478" s="13" t="s">
        <v>566</v>
      </c>
      <c r="D478" s="13" t="s">
        <v>98</v>
      </c>
      <c r="E478" s="14">
        <v>30.0</v>
      </c>
      <c r="F478" s="9"/>
      <c r="G478" s="9"/>
      <c r="H478" s="9"/>
      <c r="I478" s="9"/>
    </row>
    <row r="479">
      <c r="A479" s="13" t="s">
        <v>1624</v>
      </c>
      <c r="B479" s="13" t="s">
        <v>1625</v>
      </c>
      <c r="C479" s="13" t="s">
        <v>728</v>
      </c>
      <c r="D479" s="13" t="s">
        <v>1626</v>
      </c>
      <c r="E479" s="14">
        <v>48.0</v>
      </c>
      <c r="F479" s="9"/>
      <c r="G479" s="9"/>
      <c r="H479" s="9"/>
      <c r="I479" s="9"/>
    </row>
    <row r="480">
      <c r="A480" s="13" t="s">
        <v>1627</v>
      </c>
      <c r="B480" s="13" t="s">
        <v>1628</v>
      </c>
      <c r="C480" s="13" t="s">
        <v>1629</v>
      </c>
      <c r="D480" s="13" t="s">
        <v>1630</v>
      </c>
      <c r="E480" s="14">
        <v>53.0</v>
      </c>
      <c r="F480" s="9"/>
      <c r="G480" s="9"/>
      <c r="H480" s="9"/>
      <c r="I480" s="9"/>
    </row>
    <row r="481">
      <c r="A481" s="13" t="s">
        <v>1631</v>
      </c>
      <c r="B481" s="13" t="s">
        <v>1632</v>
      </c>
      <c r="C481" s="13" t="s">
        <v>1633</v>
      </c>
      <c r="D481" s="13" t="s">
        <v>102</v>
      </c>
      <c r="E481" s="14">
        <v>48.0</v>
      </c>
      <c r="F481" s="9"/>
      <c r="G481" s="9"/>
      <c r="H481" s="9"/>
      <c r="I481" s="9"/>
    </row>
    <row r="482">
      <c r="A482" s="13" t="s">
        <v>1634</v>
      </c>
      <c r="B482" s="13" t="s">
        <v>1635</v>
      </c>
      <c r="C482" s="13" t="s">
        <v>320</v>
      </c>
      <c r="D482" s="13" t="s">
        <v>1636</v>
      </c>
      <c r="E482" s="14">
        <v>53.0</v>
      </c>
      <c r="F482" s="9"/>
      <c r="G482" s="9"/>
      <c r="H482" s="9"/>
      <c r="I482" s="9"/>
    </row>
    <row r="483">
      <c r="A483" s="13" t="s">
        <v>1637</v>
      </c>
      <c r="B483" s="13" t="s">
        <v>1638</v>
      </c>
      <c r="C483" s="13" t="s">
        <v>77</v>
      </c>
      <c r="D483" s="13" t="s">
        <v>78</v>
      </c>
      <c r="E483" s="14">
        <v>34.0</v>
      </c>
      <c r="F483" s="9"/>
      <c r="G483" s="9"/>
      <c r="H483" s="9"/>
      <c r="I483" s="9"/>
    </row>
    <row r="484">
      <c r="A484" s="13" t="s">
        <v>1639</v>
      </c>
      <c r="B484" s="13" t="s">
        <v>1640</v>
      </c>
      <c r="C484" s="13" t="s">
        <v>1641</v>
      </c>
      <c r="D484" s="13" t="s">
        <v>160</v>
      </c>
      <c r="E484" s="14">
        <v>38.0</v>
      </c>
      <c r="F484" s="9"/>
      <c r="G484" s="9"/>
      <c r="H484" s="9"/>
      <c r="I484" s="9"/>
    </row>
    <row r="485">
      <c r="A485" s="13" t="s">
        <v>1642</v>
      </c>
      <c r="B485" s="13" t="s">
        <v>1643</v>
      </c>
      <c r="C485" s="13" t="s">
        <v>1644</v>
      </c>
      <c r="D485" s="13" t="s">
        <v>125</v>
      </c>
      <c r="E485" s="14">
        <v>41.0</v>
      </c>
      <c r="F485" s="9"/>
      <c r="G485" s="9"/>
      <c r="H485" s="9"/>
      <c r="I485" s="9"/>
    </row>
    <row r="486">
      <c r="A486" s="13" t="s">
        <v>1645</v>
      </c>
      <c r="B486" s="13" t="s">
        <v>1646</v>
      </c>
      <c r="C486" s="13" t="s">
        <v>1647</v>
      </c>
      <c r="D486" s="13" t="s">
        <v>197</v>
      </c>
      <c r="E486" s="14">
        <v>58.0</v>
      </c>
      <c r="F486" s="9"/>
      <c r="G486" s="9"/>
      <c r="H486" s="9"/>
      <c r="I486" s="9"/>
    </row>
    <row r="487">
      <c r="A487" s="13" t="s">
        <v>1648</v>
      </c>
      <c r="B487" s="13" t="s">
        <v>1649</v>
      </c>
      <c r="C487" s="13" t="s">
        <v>145</v>
      </c>
      <c r="D487" s="13" t="s">
        <v>1650</v>
      </c>
      <c r="E487" s="14">
        <v>53.0</v>
      </c>
      <c r="F487" s="9"/>
      <c r="G487" s="9"/>
      <c r="H487" s="9"/>
      <c r="I487" s="9"/>
    </row>
    <row r="488">
      <c r="A488" s="13" t="s">
        <v>1651</v>
      </c>
      <c r="B488" s="13" t="s">
        <v>1652</v>
      </c>
      <c r="C488" s="13" t="s">
        <v>846</v>
      </c>
      <c r="D488" s="13" t="s">
        <v>47</v>
      </c>
      <c r="E488" s="14">
        <v>78.0</v>
      </c>
      <c r="F488" s="9"/>
      <c r="G488" s="9"/>
      <c r="H488" s="9"/>
      <c r="I488" s="9"/>
    </row>
    <row r="489">
      <c r="A489" s="13" t="s">
        <v>1653</v>
      </c>
      <c r="B489" s="13" t="s">
        <v>1654</v>
      </c>
      <c r="C489" s="13" t="s">
        <v>1655</v>
      </c>
      <c r="D489" s="13" t="s">
        <v>1656</v>
      </c>
      <c r="E489" s="14">
        <v>39.0</v>
      </c>
      <c r="F489" s="9"/>
      <c r="G489" s="9"/>
      <c r="H489" s="9"/>
      <c r="I489" s="9"/>
    </row>
    <row r="490">
      <c r="A490" s="13" t="s">
        <v>1657</v>
      </c>
      <c r="B490" s="13" t="s">
        <v>1658</v>
      </c>
      <c r="C490" s="13" t="s">
        <v>1659</v>
      </c>
      <c r="D490" s="13" t="s">
        <v>1660</v>
      </c>
      <c r="E490" s="14">
        <v>60.0</v>
      </c>
      <c r="F490" s="9"/>
      <c r="G490" s="9"/>
      <c r="H490" s="9"/>
      <c r="I490" s="9"/>
    </row>
    <row r="491">
      <c r="A491" s="13" t="s">
        <v>1661</v>
      </c>
      <c r="B491" s="13" t="s">
        <v>1662</v>
      </c>
      <c r="C491" s="13" t="s">
        <v>1663</v>
      </c>
      <c r="D491" s="13" t="s">
        <v>90</v>
      </c>
      <c r="E491" s="14">
        <v>38.0</v>
      </c>
      <c r="F491" s="9"/>
      <c r="G491" s="9"/>
      <c r="H491" s="9"/>
      <c r="I491" s="9"/>
    </row>
    <row r="492">
      <c r="A492" s="13" t="s">
        <v>1664</v>
      </c>
      <c r="B492" s="13" t="s">
        <v>1665</v>
      </c>
      <c r="C492" s="13" t="s">
        <v>1666</v>
      </c>
      <c r="D492" s="13" t="s">
        <v>1667</v>
      </c>
      <c r="E492" s="14">
        <v>40.0</v>
      </c>
      <c r="F492" s="9"/>
      <c r="G492" s="9"/>
      <c r="H492" s="9"/>
      <c r="I492" s="9"/>
    </row>
    <row r="493">
      <c r="A493" s="13" t="s">
        <v>1668</v>
      </c>
      <c r="B493" s="13" t="s">
        <v>1669</v>
      </c>
      <c r="C493" s="13" t="s">
        <v>455</v>
      </c>
      <c r="D493" s="13" t="s">
        <v>1670</v>
      </c>
      <c r="E493" s="14">
        <v>42.0</v>
      </c>
      <c r="F493" s="9"/>
      <c r="G493" s="9"/>
      <c r="H493" s="9"/>
      <c r="I493" s="9"/>
    </row>
    <row r="494">
      <c r="A494" s="13" t="s">
        <v>1671</v>
      </c>
      <c r="B494" s="13" t="s">
        <v>1672</v>
      </c>
      <c r="C494" s="13" t="s">
        <v>1673</v>
      </c>
      <c r="D494" s="13" t="s">
        <v>1674</v>
      </c>
      <c r="E494" s="14">
        <v>63.0</v>
      </c>
      <c r="F494" s="9"/>
      <c r="G494" s="9"/>
      <c r="H494" s="9"/>
      <c r="I494" s="9"/>
    </row>
    <row r="495">
      <c r="A495" s="13" t="s">
        <v>1675</v>
      </c>
      <c r="B495" s="13" t="s">
        <v>1676</v>
      </c>
      <c r="C495" s="13" t="s">
        <v>472</v>
      </c>
      <c r="D495" s="13" t="s">
        <v>1677</v>
      </c>
      <c r="E495" s="14">
        <v>96.0</v>
      </c>
      <c r="F495" s="9"/>
      <c r="G495" s="9"/>
      <c r="H495" s="9"/>
      <c r="I495" s="9"/>
    </row>
    <row r="496">
      <c r="A496" s="13" t="s">
        <v>1678</v>
      </c>
      <c r="B496" s="13" t="s">
        <v>1679</v>
      </c>
      <c r="C496" s="13" t="s">
        <v>1680</v>
      </c>
      <c r="D496" s="13" t="s">
        <v>314</v>
      </c>
      <c r="E496" s="14">
        <v>62.0</v>
      </c>
      <c r="F496" s="9"/>
      <c r="G496" s="9"/>
      <c r="H496" s="9"/>
      <c r="I496" s="9"/>
    </row>
    <row r="497">
      <c r="A497" s="13" t="s">
        <v>1681</v>
      </c>
      <c r="B497" s="13" t="s">
        <v>1682</v>
      </c>
      <c r="C497" s="13" t="s">
        <v>533</v>
      </c>
      <c r="D497" s="13" t="s">
        <v>98</v>
      </c>
      <c r="E497" s="14">
        <v>38.0</v>
      </c>
      <c r="F497" s="9"/>
      <c r="G497" s="9"/>
      <c r="H497" s="9"/>
      <c r="I497" s="9"/>
    </row>
    <row r="498">
      <c r="A498" s="13" t="s">
        <v>1683</v>
      </c>
      <c r="B498" s="13" t="s">
        <v>1684</v>
      </c>
      <c r="C498" s="13" t="s">
        <v>1685</v>
      </c>
      <c r="D498" s="13" t="s">
        <v>1686</v>
      </c>
      <c r="E498" s="14">
        <v>59.0</v>
      </c>
      <c r="F498" s="9"/>
      <c r="G498" s="9"/>
      <c r="H498" s="9"/>
      <c r="I498" s="9"/>
    </row>
    <row r="499">
      <c r="A499" s="13" t="s">
        <v>1687</v>
      </c>
      <c r="B499" s="13" t="s">
        <v>1688</v>
      </c>
      <c r="C499" s="13" t="s">
        <v>1689</v>
      </c>
      <c r="D499" s="13" t="s">
        <v>1145</v>
      </c>
      <c r="E499" s="14">
        <v>45.0</v>
      </c>
      <c r="F499" s="9"/>
      <c r="G499" s="9"/>
      <c r="H499" s="9"/>
      <c r="I499" s="9"/>
    </row>
    <row r="500">
      <c r="A500" s="13" t="s">
        <v>1690</v>
      </c>
      <c r="B500" s="13" t="s">
        <v>1691</v>
      </c>
      <c r="C500" s="13" t="s">
        <v>1692</v>
      </c>
      <c r="D500" s="13" t="s">
        <v>98</v>
      </c>
      <c r="E500" s="14">
        <v>32.0</v>
      </c>
      <c r="F500" s="9"/>
      <c r="G500" s="9"/>
      <c r="H500" s="9"/>
      <c r="I500" s="9"/>
    </row>
    <row r="501">
      <c r="A501" s="13" t="s">
        <v>1693</v>
      </c>
      <c r="B501" s="13" t="s">
        <v>1694</v>
      </c>
      <c r="C501" s="13" t="s">
        <v>1695</v>
      </c>
      <c r="D501" s="13" t="s">
        <v>1696</v>
      </c>
      <c r="E501" s="14">
        <v>86.0</v>
      </c>
      <c r="F501" s="9"/>
      <c r="G501" s="9"/>
      <c r="H501" s="9"/>
      <c r="I501" s="9"/>
    </row>
    <row r="502">
      <c r="A502" s="13" t="s">
        <v>1697</v>
      </c>
      <c r="B502" s="13" t="s">
        <v>1698</v>
      </c>
      <c r="C502" s="13" t="s">
        <v>73</v>
      </c>
      <c r="D502" s="13" t="s">
        <v>974</v>
      </c>
      <c r="E502" s="14">
        <v>42.0</v>
      </c>
      <c r="F502" s="9"/>
      <c r="G502" s="9"/>
      <c r="H502" s="9"/>
      <c r="I502" s="9"/>
    </row>
    <row r="503">
      <c r="A503" s="13" t="s">
        <v>1699</v>
      </c>
      <c r="B503" s="13" t="s">
        <v>1700</v>
      </c>
      <c r="C503" s="13" t="s">
        <v>1701</v>
      </c>
      <c r="D503" s="13" t="s">
        <v>98</v>
      </c>
      <c r="E503" s="14">
        <v>50.0</v>
      </c>
      <c r="F503" s="9"/>
      <c r="G503" s="9"/>
      <c r="H503" s="9"/>
      <c r="I503" s="9"/>
    </row>
    <row r="504">
      <c r="A504" s="13" t="s">
        <v>1702</v>
      </c>
      <c r="B504" s="13" t="s">
        <v>1703</v>
      </c>
      <c r="C504" s="13" t="s">
        <v>1704</v>
      </c>
      <c r="D504" s="13" t="s">
        <v>125</v>
      </c>
      <c r="E504" s="14">
        <v>54.0</v>
      </c>
      <c r="F504" s="9"/>
      <c r="G504" s="9"/>
      <c r="H504" s="9"/>
      <c r="I504" s="9"/>
    </row>
    <row r="505">
      <c r="A505" s="13" t="s">
        <v>1705</v>
      </c>
      <c r="B505" s="13" t="s">
        <v>1706</v>
      </c>
      <c r="C505" s="13" t="s">
        <v>490</v>
      </c>
      <c r="D505" s="13" t="s">
        <v>1707</v>
      </c>
      <c r="E505" s="14">
        <v>65.0</v>
      </c>
      <c r="F505" s="9"/>
      <c r="G505" s="9"/>
      <c r="H505" s="9"/>
      <c r="I505" s="9"/>
    </row>
    <row r="506">
      <c r="A506" s="13" t="s">
        <v>1708</v>
      </c>
      <c r="B506" s="13" t="s">
        <v>1709</v>
      </c>
      <c r="C506" s="13" t="s">
        <v>1710</v>
      </c>
      <c r="D506" s="13" t="s">
        <v>557</v>
      </c>
      <c r="E506" s="14">
        <v>58.0</v>
      </c>
      <c r="F506" s="9"/>
      <c r="G506" s="9"/>
      <c r="H506" s="9"/>
      <c r="I506" s="9"/>
    </row>
    <row r="507">
      <c r="A507" s="13" t="s">
        <v>1711</v>
      </c>
      <c r="B507" s="13" t="s">
        <v>1712</v>
      </c>
      <c r="C507" s="13" t="s">
        <v>388</v>
      </c>
      <c r="D507" s="13" t="s">
        <v>1713</v>
      </c>
      <c r="E507" s="14">
        <v>36.0</v>
      </c>
      <c r="F507" s="9"/>
      <c r="G507" s="9"/>
      <c r="H507" s="9"/>
      <c r="I507" s="9"/>
    </row>
    <row r="508">
      <c r="A508" s="13" t="s">
        <v>1714</v>
      </c>
      <c r="B508" s="13" t="s">
        <v>1715</v>
      </c>
      <c r="C508" s="13" t="s">
        <v>1716</v>
      </c>
      <c r="D508" s="13" t="s">
        <v>1717</v>
      </c>
      <c r="E508" s="14">
        <v>82.0</v>
      </c>
      <c r="F508" s="9"/>
      <c r="G508" s="9"/>
      <c r="H508" s="9"/>
      <c r="I508" s="9"/>
    </row>
    <row r="509">
      <c r="A509" s="13" t="s">
        <v>1718</v>
      </c>
      <c r="B509" s="13" t="s">
        <v>1719</v>
      </c>
      <c r="C509" s="13" t="s">
        <v>1720</v>
      </c>
      <c r="D509" s="13" t="s">
        <v>102</v>
      </c>
      <c r="E509" s="14">
        <v>75.0</v>
      </c>
      <c r="F509" s="9"/>
      <c r="G509" s="9"/>
      <c r="H509" s="9"/>
      <c r="I509" s="9"/>
    </row>
    <row r="510">
      <c r="A510" s="13" t="s">
        <v>1721</v>
      </c>
      <c r="B510" s="13" t="s">
        <v>1722</v>
      </c>
      <c r="C510" s="13" t="s">
        <v>967</v>
      </c>
      <c r="D510" s="13" t="s">
        <v>1723</v>
      </c>
      <c r="E510" s="14">
        <v>92.0</v>
      </c>
      <c r="F510" s="9"/>
      <c r="G510" s="9"/>
      <c r="H510" s="9"/>
      <c r="I510" s="9"/>
    </row>
    <row r="511">
      <c r="A511" s="13" t="s">
        <v>1724</v>
      </c>
      <c r="B511" s="13" t="s">
        <v>1725</v>
      </c>
      <c r="C511" s="13" t="s">
        <v>1726</v>
      </c>
      <c r="D511" s="13" t="s">
        <v>110</v>
      </c>
      <c r="E511" s="14">
        <v>28.0</v>
      </c>
      <c r="F511" s="9"/>
      <c r="G511" s="9"/>
      <c r="H511" s="9"/>
      <c r="I511" s="9"/>
    </row>
    <row r="512">
      <c r="A512" s="13" t="s">
        <v>1727</v>
      </c>
      <c r="B512" s="13" t="s">
        <v>1728</v>
      </c>
      <c r="C512" s="13" t="s">
        <v>1729</v>
      </c>
      <c r="D512" s="13" t="s">
        <v>1730</v>
      </c>
      <c r="E512" s="14">
        <v>26.0</v>
      </c>
      <c r="F512" s="9"/>
      <c r="G512" s="9"/>
      <c r="H512" s="9"/>
      <c r="I512" s="9"/>
    </row>
    <row r="513">
      <c r="A513" s="13" t="s">
        <v>1731</v>
      </c>
      <c r="B513" s="13" t="s">
        <v>1732</v>
      </c>
      <c r="C513" s="13" t="s">
        <v>1733</v>
      </c>
      <c r="D513" s="13" t="s">
        <v>408</v>
      </c>
      <c r="E513" s="14">
        <v>44.5</v>
      </c>
      <c r="F513" s="9"/>
      <c r="G513" s="9"/>
      <c r="H513" s="9"/>
      <c r="I513" s="9"/>
    </row>
    <row r="514">
      <c r="A514" s="13" t="s">
        <v>1734</v>
      </c>
      <c r="B514" s="13" t="s">
        <v>1735</v>
      </c>
      <c r="C514" s="13" t="s">
        <v>1736</v>
      </c>
      <c r="D514" s="13" t="s">
        <v>1737</v>
      </c>
      <c r="E514" s="14">
        <v>25.0</v>
      </c>
      <c r="F514" s="9"/>
      <c r="G514" s="9"/>
      <c r="H514" s="9"/>
      <c r="I514" s="9"/>
    </row>
    <row r="515">
      <c r="A515" s="13" t="s">
        <v>1738</v>
      </c>
      <c r="B515" s="13" t="s">
        <v>1739</v>
      </c>
      <c r="C515" s="13" t="s">
        <v>683</v>
      </c>
      <c r="D515" s="13" t="s">
        <v>1740</v>
      </c>
      <c r="E515" s="14">
        <v>48.0</v>
      </c>
      <c r="F515" s="9"/>
      <c r="G515" s="9"/>
      <c r="H515" s="9"/>
      <c r="I515" s="9"/>
    </row>
    <row r="516">
      <c r="A516" s="13" t="s">
        <v>1741</v>
      </c>
      <c r="B516" s="13" t="s">
        <v>1742</v>
      </c>
      <c r="C516" s="13" t="s">
        <v>1743</v>
      </c>
      <c r="D516" s="13" t="s">
        <v>1744</v>
      </c>
      <c r="E516" s="14">
        <v>148.0</v>
      </c>
      <c r="F516" s="9"/>
      <c r="G516" s="9"/>
      <c r="H516" s="9"/>
      <c r="I516" s="9"/>
    </row>
    <row r="517">
      <c r="A517" s="13" t="s">
        <v>1745</v>
      </c>
      <c r="B517" s="13" t="s">
        <v>1746</v>
      </c>
      <c r="C517" s="13" t="s">
        <v>1747</v>
      </c>
      <c r="D517" s="13" t="s">
        <v>102</v>
      </c>
      <c r="E517" s="14">
        <v>48.0</v>
      </c>
      <c r="F517" s="9"/>
      <c r="G517" s="9"/>
      <c r="H517" s="9"/>
      <c r="I517" s="9"/>
    </row>
    <row r="518">
      <c r="A518" s="13" t="s">
        <v>1748</v>
      </c>
      <c r="B518" s="13" t="s">
        <v>1749</v>
      </c>
      <c r="C518" s="13" t="s">
        <v>683</v>
      </c>
      <c r="D518" s="13" t="s">
        <v>1750</v>
      </c>
      <c r="E518" s="14">
        <v>52.0</v>
      </c>
      <c r="F518" s="9"/>
      <c r="G518" s="9"/>
      <c r="H518" s="9"/>
      <c r="I518" s="9"/>
    </row>
    <row r="519">
      <c r="A519" s="13" t="s">
        <v>1751</v>
      </c>
      <c r="B519" s="13" t="s">
        <v>1752</v>
      </c>
      <c r="C519" s="13" t="s">
        <v>1753</v>
      </c>
      <c r="D519" s="13" t="s">
        <v>153</v>
      </c>
      <c r="E519" s="14">
        <v>51.0</v>
      </c>
      <c r="F519" s="9"/>
      <c r="G519" s="9"/>
      <c r="H519" s="9"/>
      <c r="I519" s="9"/>
    </row>
    <row r="520">
      <c r="A520" s="13" t="s">
        <v>1754</v>
      </c>
      <c r="B520" s="13" t="s">
        <v>1755</v>
      </c>
      <c r="C520" s="13" t="s">
        <v>1756</v>
      </c>
      <c r="D520" s="13" t="s">
        <v>98</v>
      </c>
      <c r="E520" s="14">
        <v>48.0</v>
      </c>
      <c r="F520" s="9"/>
      <c r="G520" s="9"/>
      <c r="H520" s="9"/>
      <c r="I520" s="9"/>
    </row>
    <row r="521">
      <c r="A521" s="13" t="s">
        <v>1757</v>
      </c>
      <c r="B521" s="13" t="s">
        <v>1758</v>
      </c>
      <c r="C521" s="13" t="s">
        <v>385</v>
      </c>
      <c r="D521" s="13" t="s">
        <v>55</v>
      </c>
      <c r="E521" s="14">
        <v>36.0</v>
      </c>
      <c r="F521" s="9"/>
      <c r="G521" s="9"/>
      <c r="H521" s="9"/>
      <c r="I521" s="9"/>
    </row>
    <row r="522">
      <c r="A522" s="13" t="s">
        <v>1759</v>
      </c>
      <c r="B522" s="13" t="s">
        <v>1760</v>
      </c>
      <c r="C522" s="13" t="s">
        <v>1761</v>
      </c>
      <c r="D522" s="13" t="s">
        <v>1762</v>
      </c>
      <c r="E522" s="14">
        <v>30.0</v>
      </c>
      <c r="F522" s="9"/>
      <c r="G522" s="9"/>
      <c r="H522" s="9"/>
      <c r="I522" s="9"/>
    </row>
    <row r="523">
      <c r="A523" s="13" t="s">
        <v>1763</v>
      </c>
      <c r="B523" s="13" t="s">
        <v>1764</v>
      </c>
      <c r="C523" s="13" t="s">
        <v>1765</v>
      </c>
      <c r="D523" s="13" t="s">
        <v>1766</v>
      </c>
      <c r="E523" s="14">
        <v>58.0</v>
      </c>
      <c r="F523" s="9"/>
      <c r="G523" s="9"/>
      <c r="H523" s="9"/>
      <c r="I523" s="9"/>
    </row>
    <row r="524">
      <c r="A524" s="13" t="s">
        <v>1767</v>
      </c>
      <c r="B524" s="13" t="s">
        <v>1768</v>
      </c>
      <c r="C524" s="13" t="s">
        <v>1769</v>
      </c>
      <c r="D524" s="13" t="s">
        <v>1565</v>
      </c>
      <c r="E524" s="14">
        <v>41.0</v>
      </c>
      <c r="F524" s="9"/>
      <c r="G524" s="9"/>
      <c r="H524" s="9"/>
      <c r="I524" s="9"/>
    </row>
    <row r="525">
      <c r="A525" s="13" t="s">
        <v>1770</v>
      </c>
      <c r="B525" s="13" t="s">
        <v>1771</v>
      </c>
      <c r="C525" s="13" t="s">
        <v>1772</v>
      </c>
      <c r="D525" s="13" t="s">
        <v>1773</v>
      </c>
      <c r="E525" s="14">
        <v>58.0</v>
      </c>
      <c r="F525" s="9"/>
      <c r="G525" s="9"/>
      <c r="H525" s="9"/>
      <c r="I525" s="9"/>
    </row>
    <row r="526">
      <c r="A526" s="13" t="s">
        <v>1774</v>
      </c>
      <c r="B526" s="13" t="s">
        <v>1775</v>
      </c>
      <c r="C526" s="13" t="s">
        <v>1776</v>
      </c>
      <c r="D526" s="13" t="s">
        <v>1777</v>
      </c>
      <c r="E526" s="14">
        <v>42.0</v>
      </c>
      <c r="F526" s="9"/>
      <c r="G526" s="9"/>
      <c r="H526" s="9"/>
      <c r="I526" s="9"/>
    </row>
    <row r="527">
      <c r="A527" s="13" t="s">
        <v>1778</v>
      </c>
      <c r="B527" s="13" t="s">
        <v>1779</v>
      </c>
      <c r="C527" s="13" t="s">
        <v>1780</v>
      </c>
      <c r="D527" s="13" t="s">
        <v>82</v>
      </c>
      <c r="E527" s="14">
        <v>42.0</v>
      </c>
      <c r="F527" s="9"/>
      <c r="G527" s="9"/>
      <c r="H527" s="9"/>
      <c r="I527" s="9"/>
    </row>
    <row r="528">
      <c r="A528" s="13" t="s">
        <v>1781</v>
      </c>
      <c r="B528" s="13" t="s">
        <v>1782</v>
      </c>
      <c r="C528" s="13" t="s">
        <v>1783</v>
      </c>
      <c r="D528" s="13" t="s">
        <v>1784</v>
      </c>
      <c r="E528" s="14">
        <v>58.0</v>
      </c>
      <c r="F528" s="9"/>
      <c r="G528" s="9"/>
      <c r="H528" s="9"/>
      <c r="I528" s="9"/>
    </row>
    <row r="529">
      <c r="A529" s="13" t="s">
        <v>1785</v>
      </c>
      <c r="B529" s="13" t="s">
        <v>1786</v>
      </c>
      <c r="C529" s="13" t="s">
        <v>1787</v>
      </c>
      <c r="D529" s="13" t="s">
        <v>98</v>
      </c>
      <c r="E529" s="14">
        <v>44.0</v>
      </c>
      <c r="F529" s="9"/>
      <c r="G529" s="9"/>
      <c r="H529" s="9"/>
      <c r="I529" s="9"/>
    </row>
    <row r="530">
      <c r="A530" s="13" t="s">
        <v>1788</v>
      </c>
      <c r="B530" s="13" t="s">
        <v>1789</v>
      </c>
      <c r="C530" s="13" t="s">
        <v>1790</v>
      </c>
      <c r="D530" s="13" t="s">
        <v>102</v>
      </c>
      <c r="E530" s="14">
        <v>45.0</v>
      </c>
      <c r="F530" s="9"/>
      <c r="G530" s="9"/>
      <c r="H530" s="9"/>
      <c r="I530" s="9"/>
    </row>
    <row r="531">
      <c r="A531" s="13" t="s">
        <v>1791</v>
      </c>
      <c r="B531" s="13" t="s">
        <v>1792</v>
      </c>
      <c r="C531" s="13" t="s">
        <v>1793</v>
      </c>
      <c r="D531" s="13" t="s">
        <v>684</v>
      </c>
      <c r="E531" s="14">
        <v>51.0</v>
      </c>
      <c r="F531" s="9"/>
      <c r="G531" s="9"/>
      <c r="H531" s="9"/>
      <c r="I531" s="9"/>
    </row>
    <row r="532">
      <c r="A532" s="13" t="s">
        <v>1794</v>
      </c>
      <c r="B532" s="13" t="s">
        <v>1795</v>
      </c>
      <c r="C532" s="13" t="s">
        <v>899</v>
      </c>
      <c r="D532" s="13" t="s">
        <v>1796</v>
      </c>
      <c r="E532" s="14">
        <v>45.0</v>
      </c>
      <c r="F532" s="9"/>
      <c r="G532" s="9"/>
      <c r="H532" s="9"/>
      <c r="I532" s="9"/>
    </row>
    <row r="533">
      <c r="A533" s="13" t="s">
        <v>1797</v>
      </c>
      <c r="B533" s="13" t="s">
        <v>1798</v>
      </c>
      <c r="C533" s="13" t="s">
        <v>1799</v>
      </c>
      <c r="D533" s="13" t="s">
        <v>78</v>
      </c>
      <c r="E533" s="14">
        <v>28.0</v>
      </c>
      <c r="F533" s="9"/>
      <c r="G533" s="9"/>
      <c r="H533" s="9"/>
      <c r="I533" s="9"/>
    </row>
    <row r="534">
      <c r="A534" s="13" t="s">
        <v>1800</v>
      </c>
      <c r="B534" s="13" t="s">
        <v>1801</v>
      </c>
      <c r="C534" s="13" t="s">
        <v>1802</v>
      </c>
      <c r="D534" s="13" t="s">
        <v>408</v>
      </c>
      <c r="E534" s="14">
        <v>41.0</v>
      </c>
      <c r="F534" s="9"/>
      <c r="G534" s="9"/>
      <c r="H534" s="9"/>
      <c r="I534" s="9"/>
    </row>
    <row r="535">
      <c r="A535" s="13" t="s">
        <v>1803</v>
      </c>
      <c r="B535" s="13" t="s">
        <v>1804</v>
      </c>
      <c r="C535" s="13" t="s">
        <v>1805</v>
      </c>
      <c r="D535" s="13" t="s">
        <v>98</v>
      </c>
      <c r="E535" s="14">
        <v>43.0</v>
      </c>
      <c r="F535" s="9"/>
      <c r="G535" s="9"/>
      <c r="H535" s="9"/>
      <c r="I535" s="9"/>
    </row>
    <row r="536">
      <c r="A536" s="13" t="s">
        <v>1806</v>
      </c>
      <c r="B536" s="13" t="s">
        <v>1807</v>
      </c>
      <c r="C536" s="13" t="s">
        <v>1808</v>
      </c>
      <c r="D536" s="13" t="s">
        <v>1809</v>
      </c>
      <c r="E536" s="14">
        <v>54.0</v>
      </c>
      <c r="F536" s="9"/>
      <c r="G536" s="9"/>
      <c r="H536" s="9"/>
      <c r="I536" s="9"/>
    </row>
    <row r="537">
      <c r="A537" s="13" t="s">
        <v>1810</v>
      </c>
      <c r="B537" s="13" t="s">
        <v>1811</v>
      </c>
      <c r="C537" s="13" t="s">
        <v>679</v>
      </c>
      <c r="D537" s="13" t="s">
        <v>732</v>
      </c>
      <c r="E537" s="14">
        <v>29.0</v>
      </c>
      <c r="F537" s="9"/>
      <c r="G537" s="9"/>
      <c r="H537" s="9"/>
      <c r="I537" s="9"/>
    </row>
    <row r="538">
      <c r="A538" s="13" t="s">
        <v>1812</v>
      </c>
      <c r="B538" s="13" t="s">
        <v>1813</v>
      </c>
      <c r="C538" s="13" t="s">
        <v>1814</v>
      </c>
      <c r="D538" s="13" t="s">
        <v>1815</v>
      </c>
      <c r="E538" s="14">
        <v>44.0</v>
      </c>
      <c r="F538" s="9"/>
      <c r="G538" s="9"/>
      <c r="H538" s="9"/>
      <c r="I538" s="9"/>
    </row>
    <row r="539">
      <c r="A539" s="13" t="s">
        <v>1816</v>
      </c>
      <c r="B539" s="13" t="s">
        <v>1817</v>
      </c>
      <c r="C539" s="13" t="s">
        <v>1263</v>
      </c>
      <c r="D539" s="13" t="s">
        <v>43</v>
      </c>
      <c r="E539" s="14">
        <v>50.0</v>
      </c>
      <c r="F539" s="9"/>
      <c r="G539" s="9"/>
      <c r="H539" s="9"/>
      <c r="I539" s="9"/>
    </row>
    <row r="540">
      <c r="A540" s="13" t="s">
        <v>1818</v>
      </c>
      <c r="B540" s="13" t="s">
        <v>1819</v>
      </c>
      <c r="C540" s="13" t="s">
        <v>1820</v>
      </c>
      <c r="D540" s="13" t="s">
        <v>78</v>
      </c>
      <c r="E540" s="14">
        <v>35.0</v>
      </c>
      <c r="F540" s="9"/>
      <c r="G540" s="9"/>
      <c r="H540" s="9"/>
      <c r="I540" s="9"/>
    </row>
    <row r="541">
      <c r="A541" s="13" t="s">
        <v>1821</v>
      </c>
      <c r="B541" s="13" t="s">
        <v>1822</v>
      </c>
      <c r="C541" s="13" t="s">
        <v>533</v>
      </c>
      <c r="D541" s="13" t="s">
        <v>1823</v>
      </c>
      <c r="E541" s="14">
        <v>28.0</v>
      </c>
      <c r="F541" s="9"/>
      <c r="G541" s="9"/>
      <c r="H541" s="9"/>
      <c r="I541" s="9"/>
    </row>
    <row r="542">
      <c r="A542" s="13" t="s">
        <v>1824</v>
      </c>
      <c r="B542" s="13" t="s">
        <v>1825</v>
      </c>
      <c r="C542" s="13" t="s">
        <v>255</v>
      </c>
      <c r="D542" s="13" t="s">
        <v>98</v>
      </c>
      <c r="E542" s="14">
        <v>48.0</v>
      </c>
      <c r="F542" s="9"/>
      <c r="G542" s="9"/>
      <c r="H542" s="9"/>
      <c r="I542" s="9"/>
    </row>
    <row r="543">
      <c r="A543" s="13" t="s">
        <v>1826</v>
      </c>
      <c r="B543" s="13" t="s">
        <v>1827</v>
      </c>
      <c r="C543" s="13" t="s">
        <v>1828</v>
      </c>
      <c r="D543" s="13" t="s">
        <v>364</v>
      </c>
      <c r="E543" s="14">
        <v>35.0</v>
      </c>
      <c r="F543" s="9"/>
      <c r="G543" s="9"/>
      <c r="H543" s="9"/>
      <c r="I543" s="9"/>
    </row>
    <row r="544">
      <c r="A544" s="13" t="s">
        <v>1829</v>
      </c>
      <c r="B544" s="13" t="s">
        <v>1830</v>
      </c>
      <c r="C544" s="13" t="s">
        <v>1831</v>
      </c>
      <c r="D544" s="13" t="s">
        <v>364</v>
      </c>
      <c r="E544" s="14">
        <v>34.0</v>
      </c>
      <c r="F544" s="9"/>
      <c r="G544" s="9"/>
      <c r="H544" s="9"/>
      <c r="I544" s="9"/>
    </row>
    <row r="545">
      <c r="A545" s="13" t="s">
        <v>1832</v>
      </c>
      <c r="B545" s="13" t="s">
        <v>1833</v>
      </c>
      <c r="C545" s="13" t="s">
        <v>1834</v>
      </c>
      <c r="D545" s="13" t="s">
        <v>98</v>
      </c>
      <c r="E545" s="14">
        <v>26.0</v>
      </c>
      <c r="F545" s="9"/>
      <c r="G545" s="9"/>
      <c r="H545" s="9"/>
      <c r="I545" s="9"/>
    </row>
    <row r="546">
      <c r="A546" s="13" t="s">
        <v>1835</v>
      </c>
      <c r="B546" s="13" t="s">
        <v>1836</v>
      </c>
      <c r="C546" s="13" t="s">
        <v>1837</v>
      </c>
      <c r="D546" s="13" t="s">
        <v>98</v>
      </c>
      <c r="E546" s="14">
        <v>43.0</v>
      </c>
      <c r="F546" s="9"/>
      <c r="G546" s="9"/>
      <c r="H546" s="9"/>
      <c r="I546" s="9"/>
    </row>
    <row r="547">
      <c r="A547" s="13" t="s">
        <v>1838</v>
      </c>
      <c r="B547" s="13" t="s">
        <v>1839</v>
      </c>
      <c r="C547" s="13" t="s">
        <v>1840</v>
      </c>
      <c r="D547" s="13" t="s">
        <v>1841</v>
      </c>
      <c r="E547" s="14">
        <v>98.0</v>
      </c>
      <c r="F547" s="9"/>
      <c r="G547" s="9"/>
      <c r="H547" s="9"/>
      <c r="I547" s="9"/>
    </row>
    <row r="548">
      <c r="A548" s="13" t="s">
        <v>1842</v>
      </c>
      <c r="B548" s="13" t="s">
        <v>1843</v>
      </c>
      <c r="C548" s="13" t="s">
        <v>287</v>
      </c>
      <c r="D548" s="13" t="s">
        <v>1844</v>
      </c>
      <c r="E548" s="14">
        <v>58.0</v>
      </c>
      <c r="F548" s="9"/>
      <c r="G548" s="9"/>
      <c r="H548" s="9"/>
      <c r="I548" s="9"/>
    </row>
    <row r="549">
      <c r="A549" s="13" t="s">
        <v>1845</v>
      </c>
      <c r="B549" s="13" t="s">
        <v>1846</v>
      </c>
      <c r="C549" s="13" t="s">
        <v>1847</v>
      </c>
      <c r="D549" s="13" t="s">
        <v>1848</v>
      </c>
      <c r="E549" s="14">
        <v>44.0</v>
      </c>
      <c r="F549" s="9"/>
      <c r="G549" s="9"/>
      <c r="H549" s="9"/>
      <c r="I549" s="9"/>
    </row>
    <row r="550">
      <c r="A550" s="13" t="s">
        <v>1849</v>
      </c>
      <c r="B550" s="13" t="s">
        <v>1850</v>
      </c>
      <c r="C550" s="13" t="s">
        <v>1851</v>
      </c>
      <c r="D550" s="13" t="s">
        <v>1852</v>
      </c>
      <c r="E550" s="14">
        <v>38.0</v>
      </c>
      <c r="F550" s="9"/>
      <c r="G550" s="9"/>
      <c r="H550" s="9"/>
      <c r="I550" s="9"/>
    </row>
    <row r="551">
      <c r="A551" s="13" t="s">
        <v>1853</v>
      </c>
      <c r="B551" s="13" t="s">
        <v>1854</v>
      </c>
      <c r="C551" s="13" t="s">
        <v>1474</v>
      </c>
      <c r="D551" s="13" t="s">
        <v>78</v>
      </c>
      <c r="E551" s="14">
        <v>32.0</v>
      </c>
      <c r="F551" s="9"/>
      <c r="G551" s="9"/>
      <c r="H551" s="9"/>
      <c r="I551" s="9"/>
    </row>
    <row r="552">
      <c r="A552" s="13" t="s">
        <v>1855</v>
      </c>
      <c r="B552" s="13" t="s">
        <v>1856</v>
      </c>
      <c r="C552" s="13" t="s">
        <v>1857</v>
      </c>
      <c r="D552" s="13" t="s">
        <v>82</v>
      </c>
      <c r="E552" s="14">
        <v>46.0</v>
      </c>
      <c r="F552" s="9"/>
      <c r="G552" s="9"/>
      <c r="H552" s="9"/>
      <c r="I552" s="9"/>
    </row>
    <row r="553">
      <c r="A553" s="13" t="s">
        <v>1858</v>
      </c>
      <c r="B553" s="13" t="s">
        <v>1859</v>
      </c>
      <c r="C553" s="13" t="s">
        <v>1860</v>
      </c>
      <c r="D553" s="13" t="s">
        <v>1861</v>
      </c>
      <c r="E553" s="14">
        <v>63.0</v>
      </c>
      <c r="F553" s="9"/>
      <c r="G553" s="9"/>
      <c r="H553" s="9"/>
      <c r="I553" s="9"/>
    </row>
    <row r="554">
      <c r="A554" s="13" t="s">
        <v>1862</v>
      </c>
      <c r="B554" s="13" t="s">
        <v>1863</v>
      </c>
      <c r="C554" s="13" t="s">
        <v>472</v>
      </c>
      <c r="D554" s="13" t="s">
        <v>78</v>
      </c>
      <c r="E554" s="14">
        <v>42.0</v>
      </c>
      <c r="F554" s="9"/>
      <c r="G554" s="9"/>
      <c r="H554" s="9"/>
      <c r="I554" s="9"/>
    </row>
    <row r="555">
      <c r="A555" s="13" t="s">
        <v>1864</v>
      </c>
      <c r="B555" s="13" t="s">
        <v>1865</v>
      </c>
      <c r="C555" s="13" t="s">
        <v>1866</v>
      </c>
      <c r="D555" s="13" t="s">
        <v>102</v>
      </c>
      <c r="E555" s="14">
        <v>44.0</v>
      </c>
      <c r="F555" s="9"/>
      <c r="G555" s="9"/>
      <c r="H555" s="9"/>
      <c r="I555" s="9"/>
    </row>
    <row r="556">
      <c r="A556" s="13" t="s">
        <v>1867</v>
      </c>
      <c r="B556" s="13" t="s">
        <v>1868</v>
      </c>
      <c r="C556" s="13" t="s">
        <v>1869</v>
      </c>
      <c r="D556" s="13" t="s">
        <v>1870</v>
      </c>
      <c r="E556" s="14">
        <v>45.0</v>
      </c>
      <c r="F556" s="9"/>
      <c r="G556" s="9"/>
      <c r="H556" s="9"/>
      <c r="I556" s="9"/>
    </row>
    <row r="557">
      <c r="A557" s="13" t="s">
        <v>1871</v>
      </c>
      <c r="B557" s="13" t="s">
        <v>1872</v>
      </c>
      <c r="C557" s="13" t="s">
        <v>1263</v>
      </c>
      <c r="D557" s="13" t="s">
        <v>395</v>
      </c>
      <c r="E557" s="14">
        <v>38.0</v>
      </c>
      <c r="F557" s="9"/>
      <c r="G557" s="9"/>
      <c r="H557" s="9"/>
      <c r="I557" s="9"/>
    </row>
    <row r="558">
      <c r="A558" s="13" t="s">
        <v>1873</v>
      </c>
      <c r="B558" s="13" t="s">
        <v>1874</v>
      </c>
      <c r="C558" s="13" t="s">
        <v>1875</v>
      </c>
      <c r="D558" s="13" t="s">
        <v>55</v>
      </c>
      <c r="E558" s="14">
        <v>34.0</v>
      </c>
      <c r="F558" s="9"/>
      <c r="G558" s="9"/>
      <c r="H558" s="9"/>
      <c r="I558" s="9"/>
    </row>
    <row r="559">
      <c r="A559" s="13" t="s">
        <v>1876</v>
      </c>
      <c r="B559" s="13" t="s">
        <v>1877</v>
      </c>
      <c r="C559" s="13" t="s">
        <v>1571</v>
      </c>
      <c r="D559" s="13" t="s">
        <v>349</v>
      </c>
      <c r="E559" s="14">
        <v>58.0</v>
      </c>
      <c r="F559" s="9"/>
      <c r="G559" s="9"/>
      <c r="H559" s="9"/>
      <c r="I559" s="9"/>
    </row>
    <row r="560">
      <c r="A560" s="13" t="s">
        <v>1878</v>
      </c>
      <c r="B560" s="13" t="s">
        <v>1879</v>
      </c>
      <c r="C560" s="13" t="s">
        <v>1880</v>
      </c>
      <c r="D560" s="13" t="s">
        <v>349</v>
      </c>
      <c r="E560" s="14">
        <v>33.0</v>
      </c>
      <c r="F560" s="9"/>
      <c r="G560" s="9"/>
      <c r="H560" s="9"/>
      <c r="I560" s="9"/>
    </row>
    <row r="561">
      <c r="A561" s="13" t="s">
        <v>1881</v>
      </c>
      <c r="B561" s="13" t="s">
        <v>1882</v>
      </c>
      <c r="C561" s="13" t="s">
        <v>1241</v>
      </c>
      <c r="D561" s="13" t="s">
        <v>247</v>
      </c>
      <c r="E561" s="14">
        <v>36.0</v>
      </c>
      <c r="F561" s="9"/>
      <c r="G561" s="9"/>
      <c r="H561" s="9"/>
      <c r="I561" s="9"/>
    </row>
    <row r="562">
      <c r="A562" s="13" t="s">
        <v>1883</v>
      </c>
      <c r="B562" s="13" t="s">
        <v>1884</v>
      </c>
      <c r="C562" s="13" t="s">
        <v>1885</v>
      </c>
      <c r="D562" s="13" t="s">
        <v>1886</v>
      </c>
      <c r="E562" s="14">
        <v>46.0</v>
      </c>
      <c r="F562" s="9"/>
      <c r="G562" s="9"/>
      <c r="H562" s="9"/>
      <c r="I562" s="9"/>
    </row>
    <row r="563">
      <c r="A563" s="13" t="s">
        <v>1887</v>
      </c>
      <c r="B563" s="13" t="s">
        <v>1888</v>
      </c>
      <c r="C563" s="13" t="s">
        <v>583</v>
      </c>
      <c r="D563" s="13" t="s">
        <v>78</v>
      </c>
      <c r="E563" s="14">
        <v>36.0</v>
      </c>
      <c r="F563" s="9"/>
      <c r="G563" s="9"/>
      <c r="H563" s="9"/>
      <c r="I563" s="9"/>
    </row>
    <row r="564">
      <c r="A564" s="13" t="s">
        <v>1889</v>
      </c>
      <c r="B564" s="13" t="s">
        <v>1890</v>
      </c>
      <c r="C564" s="13" t="s">
        <v>1525</v>
      </c>
      <c r="D564" s="13" t="s">
        <v>102</v>
      </c>
      <c r="E564" s="14">
        <v>79.5</v>
      </c>
      <c r="F564" s="9"/>
      <c r="G564" s="9"/>
      <c r="H564" s="9"/>
      <c r="I564" s="9"/>
    </row>
    <row r="565">
      <c r="A565" s="13" t="s">
        <v>1891</v>
      </c>
      <c r="B565" s="13" t="s">
        <v>1892</v>
      </c>
      <c r="C565" s="13" t="s">
        <v>1893</v>
      </c>
      <c r="D565" s="13" t="s">
        <v>650</v>
      </c>
      <c r="E565" s="14">
        <v>56.0</v>
      </c>
      <c r="F565" s="9"/>
      <c r="G565" s="9"/>
      <c r="H565" s="9"/>
      <c r="I565" s="9"/>
    </row>
    <row r="566">
      <c r="A566" s="13" t="s">
        <v>1894</v>
      </c>
      <c r="B566" s="13" t="s">
        <v>1895</v>
      </c>
      <c r="C566" s="13" t="s">
        <v>472</v>
      </c>
      <c r="D566" s="13" t="s">
        <v>1896</v>
      </c>
      <c r="E566" s="14">
        <v>46.0</v>
      </c>
      <c r="F566" s="9"/>
      <c r="G566" s="9"/>
      <c r="H566" s="9"/>
      <c r="I566" s="9"/>
    </row>
    <row r="567">
      <c r="A567" s="13" t="s">
        <v>1897</v>
      </c>
      <c r="B567" s="13" t="s">
        <v>1898</v>
      </c>
      <c r="C567" s="13" t="s">
        <v>472</v>
      </c>
      <c r="D567" s="13" t="s">
        <v>1899</v>
      </c>
      <c r="E567" s="14">
        <v>41.0</v>
      </c>
      <c r="F567" s="9"/>
      <c r="G567" s="9"/>
      <c r="H567" s="9"/>
      <c r="I567" s="9"/>
    </row>
    <row r="568">
      <c r="A568" s="13" t="s">
        <v>1900</v>
      </c>
      <c r="B568" s="13" t="s">
        <v>1901</v>
      </c>
      <c r="C568" s="13" t="s">
        <v>805</v>
      </c>
      <c r="D568" s="13" t="s">
        <v>1902</v>
      </c>
      <c r="E568" s="14">
        <v>48.0</v>
      </c>
      <c r="F568" s="9"/>
      <c r="G568" s="9"/>
      <c r="H568" s="9"/>
      <c r="I568" s="9"/>
    </row>
    <row r="569">
      <c r="A569" s="13" t="s">
        <v>1903</v>
      </c>
      <c r="B569" s="13" t="s">
        <v>1904</v>
      </c>
      <c r="C569" s="13" t="s">
        <v>1905</v>
      </c>
      <c r="D569" s="13" t="s">
        <v>102</v>
      </c>
      <c r="E569" s="14">
        <v>52.0</v>
      </c>
      <c r="F569" s="9"/>
      <c r="G569" s="9"/>
      <c r="H569" s="9"/>
      <c r="I569" s="9"/>
    </row>
    <row r="570">
      <c r="A570" s="13" t="s">
        <v>1906</v>
      </c>
      <c r="B570" s="13" t="s">
        <v>1907</v>
      </c>
      <c r="C570" s="13" t="s">
        <v>1908</v>
      </c>
      <c r="D570" s="13" t="s">
        <v>209</v>
      </c>
      <c r="E570" s="14">
        <v>120.0</v>
      </c>
      <c r="F570" s="9"/>
      <c r="G570" s="9"/>
      <c r="H570" s="9"/>
      <c r="I570" s="9"/>
    </row>
    <row r="571">
      <c r="A571" s="13" t="s">
        <v>1909</v>
      </c>
      <c r="B571" s="13" t="s">
        <v>1910</v>
      </c>
      <c r="C571" s="13" t="s">
        <v>1911</v>
      </c>
      <c r="D571" s="13" t="s">
        <v>427</v>
      </c>
      <c r="E571" s="14">
        <v>42.0</v>
      </c>
      <c r="F571" s="9"/>
      <c r="G571" s="9"/>
      <c r="H571" s="9"/>
      <c r="I571" s="9"/>
    </row>
    <row r="572">
      <c r="A572" s="13" t="s">
        <v>1912</v>
      </c>
      <c r="B572" s="13" t="s">
        <v>1913</v>
      </c>
      <c r="C572" s="13" t="s">
        <v>1914</v>
      </c>
      <c r="D572" s="13" t="s">
        <v>1915</v>
      </c>
      <c r="E572" s="14">
        <v>48.0</v>
      </c>
      <c r="F572" s="9"/>
      <c r="G572" s="9"/>
      <c r="H572" s="9"/>
      <c r="I572" s="9"/>
    </row>
    <row r="573">
      <c r="A573" s="13" t="s">
        <v>1916</v>
      </c>
      <c r="B573" s="13" t="s">
        <v>1917</v>
      </c>
      <c r="C573" s="13" t="s">
        <v>1495</v>
      </c>
      <c r="D573" s="13" t="s">
        <v>1918</v>
      </c>
      <c r="E573" s="14">
        <v>78.0</v>
      </c>
      <c r="F573" s="9"/>
      <c r="G573" s="9"/>
      <c r="H573" s="9"/>
      <c r="I573" s="9"/>
    </row>
    <row r="574">
      <c r="A574" s="13" t="s">
        <v>1919</v>
      </c>
      <c r="B574" s="13" t="s">
        <v>1920</v>
      </c>
      <c r="C574" s="13" t="s">
        <v>1571</v>
      </c>
      <c r="D574" s="13" t="s">
        <v>98</v>
      </c>
      <c r="E574" s="14">
        <v>46.0</v>
      </c>
      <c r="F574" s="9"/>
      <c r="G574" s="9"/>
      <c r="H574" s="9"/>
      <c r="I574" s="9"/>
    </row>
    <row r="575">
      <c r="A575" s="13" t="s">
        <v>1921</v>
      </c>
      <c r="B575" s="13" t="s">
        <v>1922</v>
      </c>
      <c r="C575" s="13" t="s">
        <v>1923</v>
      </c>
      <c r="D575" s="13" t="s">
        <v>1511</v>
      </c>
      <c r="E575" s="14">
        <v>38.0</v>
      </c>
      <c r="F575" s="9"/>
      <c r="G575" s="9"/>
      <c r="H575" s="9"/>
      <c r="I575" s="9"/>
    </row>
    <row r="576">
      <c r="A576" s="13" t="s">
        <v>1924</v>
      </c>
      <c r="B576" s="13" t="s">
        <v>1925</v>
      </c>
      <c r="C576" s="13" t="s">
        <v>1926</v>
      </c>
      <c r="D576" s="13" t="s">
        <v>1927</v>
      </c>
      <c r="E576" s="14">
        <v>53.0</v>
      </c>
      <c r="F576" s="9"/>
      <c r="G576" s="9"/>
      <c r="H576" s="9"/>
      <c r="I576" s="9"/>
    </row>
    <row r="577">
      <c r="A577" s="13" t="s">
        <v>1928</v>
      </c>
      <c r="B577" s="13" t="s">
        <v>1929</v>
      </c>
      <c r="C577" s="13" t="s">
        <v>1930</v>
      </c>
      <c r="D577" s="13" t="s">
        <v>98</v>
      </c>
      <c r="E577" s="14">
        <v>45.0</v>
      </c>
      <c r="F577" s="9"/>
      <c r="G577" s="9"/>
      <c r="H577" s="9"/>
      <c r="I577" s="9"/>
    </row>
    <row r="578">
      <c r="A578" s="13" t="s">
        <v>1931</v>
      </c>
      <c r="B578" s="13" t="s">
        <v>1932</v>
      </c>
      <c r="C578" s="13" t="s">
        <v>1263</v>
      </c>
      <c r="D578" s="13" t="s">
        <v>395</v>
      </c>
      <c r="E578" s="14">
        <v>35.0</v>
      </c>
      <c r="F578" s="9"/>
      <c r="G578" s="9"/>
      <c r="H578" s="9"/>
      <c r="I578" s="9"/>
    </row>
    <row r="579">
      <c r="A579" s="13" t="s">
        <v>1933</v>
      </c>
      <c r="B579" s="13" t="s">
        <v>1934</v>
      </c>
      <c r="C579" s="13" t="s">
        <v>1935</v>
      </c>
      <c r="D579" s="13" t="s">
        <v>1936</v>
      </c>
      <c r="E579" s="14">
        <v>48.0</v>
      </c>
      <c r="F579" s="9"/>
      <c r="G579" s="9"/>
      <c r="H579" s="9"/>
      <c r="I579" s="9"/>
    </row>
    <row r="580">
      <c r="A580" s="13" t="s">
        <v>1937</v>
      </c>
      <c r="B580" s="13" t="s">
        <v>1938</v>
      </c>
      <c r="C580" s="13" t="s">
        <v>1939</v>
      </c>
      <c r="D580" s="13" t="s">
        <v>1940</v>
      </c>
      <c r="E580" s="14">
        <v>68.0</v>
      </c>
      <c r="F580" s="9"/>
      <c r="G580" s="9"/>
      <c r="H580" s="9"/>
      <c r="I580" s="9"/>
    </row>
    <row r="581">
      <c r="A581" s="13" t="s">
        <v>1941</v>
      </c>
      <c r="B581" s="13" t="s">
        <v>1942</v>
      </c>
      <c r="C581" s="13" t="s">
        <v>1943</v>
      </c>
      <c r="D581" s="13" t="s">
        <v>1944</v>
      </c>
      <c r="E581" s="14">
        <v>60.0</v>
      </c>
      <c r="F581" s="9"/>
      <c r="G581" s="9"/>
      <c r="H581" s="9"/>
      <c r="I581" s="9"/>
    </row>
    <row r="582">
      <c r="A582" s="13" t="s">
        <v>1945</v>
      </c>
      <c r="B582" s="13" t="s">
        <v>1946</v>
      </c>
      <c r="C582" s="13" t="s">
        <v>1947</v>
      </c>
      <c r="D582" s="13" t="s">
        <v>1948</v>
      </c>
      <c r="E582" s="14">
        <v>48.0</v>
      </c>
      <c r="F582" s="9"/>
      <c r="G582" s="9"/>
      <c r="H582" s="9"/>
      <c r="I582" s="9"/>
    </row>
    <row r="583">
      <c r="A583" s="13" t="s">
        <v>1949</v>
      </c>
      <c r="B583" s="13" t="s">
        <v>1950</v>
      </c>
      <c r="C583" s="13" t="s">
        <v>1951</v>
      </c>
      <c r="D583" s="13" t="s">
        <v>1952</v>
      </c>
      <c r="E583" s="14">
        <v>43.0</v>
      </c>
      <c r="F583" s="9"/>
      <c r="G583" s="9"/>
      <c r="H583" s="9"/>
      <c r="I583" s="9"/>
    </row>
    <row r="584">
      <c r="A584" s="13" t="s">
        <v>1953</v>
      </c>
      <c r="B584" s="13" t="s">
        <v>1954</v>
      </c>
      <c r="C584" s="13" t="s">
        <v>1955</v>
      </c>
      <c r="D584" s="13" t="s">
        <v>110</v>
      </c>
      <c r="E584" s="14">
        <v>38.0</v>
      </c>
      <c r="F584" s="9"/>
      <c r="G584" s="9"/>
      <c r="H584" s="9"/>
      <c r="I584" s="9"/>
    </row>
    <row r="585">
      <c r="A585" s="13" t="s">
        <v>1956</v>
      </c>
      <c r="B585" s="13" t="s">
        <v>1957</v>
      </c>
      <c r="C585" s="13" t="s">
        <v>1958</v>
      </c>
      <c r="D585" s="13" t="s">
        <v>349</v>
      </c>
      <c r="E585" s="14">
        <v>28.0</v>
      </c>
      <c r="F585" s="9"/>
      <c r="G585" s="9"/>
      <c r="H585" s="9"/>
      <c r="I585" s="9"/>
    </row>
    <row r="586">
      <c r="A586" s="13" t="s">
        <v>1959</v>
      </c>
      <c r="B586" s="13" t="s">
        <v>1960</v>
      </c>
      <c r="C586" s="13" t="s">
        <v>1961</v>
      </c>
      <c r="D586" s="13" t="s">
        <v>78</v>
      </c>
      <c r="E586" s="14">
        <v>42.0</v>
      </c>
      <c r="F586" s="9"/>
      <c r="G586" s="9"/>
      <c r="H586" s="9"/>
      <c r="I586" s="9"/>
    </row>
    <row r="587">
      <c r="A587" s="13" t="s">
        <v>1962</v>
      </c>
      <c r="B587" s="13" t="s">
        <v>1963</v>
      </c>
      <c r="C587" s="13" t="s">
        <v>1964</v>
      </c>
      <c r="D587" s="13" t="s">
        <v>98</v>
      </c>
      <c r="E587" s="14">
        <v>42.0</v>
      </c>
      <c r="F587" s="9"/>
      <c r="G587" s="9"/>
      <c r="H587" s="9"/>
      <c r="I587" s="9"/>
    </row>
    <row r="588">
      <c r="A588" s="13" t="s">
        <v>1965</v>
      </c>
      <c r="B588" s="15">
        <v>9.79E12</v>
      </c>
      <c r="C588" s="13" t="s">
        <v>1966</v>
      </c>
      <c r="D588" s="13" t="s">
        <v>427</v>
      </c>
      <c r="E588" s="14">
        <v>35.0</v>
      </c>
      <c r="F588" s="9"/>
      <c r="G588" s="9"/>
      <c r="H588" s="9"/>
      <c r="I588" s="9"/>
    </row>
    <row r="589">
      <c r="A589" s="13" t="s">
        <v>1967</v>
      </c>
      <c r="B589" s="13" t="s">
        <v>1968</v>
      </c>
      <c r="C589" s="13" t="s">
        <v>1969</v>
      </c>
      <c r="D589" s="13" t="s">
        <v>78</v>
      </c>
      <c r="E589" s="14">
        <v>48.0</v>
      </c>
      <c r="F589" s="9"/>
      <c r="G589" s="9"/>
      <c r="H589" s="9"/>
      <c r="I589" s="9"/>
    </row>
    <row r="590">
      <c r="A590" s="13" t="s">
        <v>1970</v>
      </c>
      <c r="B590" s="13" t="s">
        <v>1971</v>
      </c>
      <c r="C590" s="13" t="s">
        <v>1972</v>
      </c>
      <c r="D590" s="13" t="s">
        <v>495</v>
      </c>
      <c r="E590" s="14">
        <v>26.0</v>
      </c>
      <c r="F590" s="9"/>
      <c r="G590" s="9"/>
      <c r="H590" s="9"/>
      <c r="I590" s="9"/>
    </row>
    <row r="591">
      <c r="A591" s="13" t="s">
        <v>1973</v>
      </c>
      <c r="B591" s="13" t="s">
        <v>1974</v>
      </c>
      <c r="C591" s="13" t="s">
        <v>1972</v>
      </c>
      <c r="D591" s="13" t="s">
        <v>495</v>
      </c>
      <c r="E591" s="14">
        <v>26.0</v>
      </c>
      <c r="F591" s="9"/>
      <c r="G591" s="9"/>
      <c r="H591" s="9"/>
      <c r="I591" s="9"/>
    </row>
    <row r="592">
      <c r="A592" s="13" t="s">
        <v>1975</v>
      </c>
      <c r="B592" s="13" t="s">
        <v>1976</v>
      </c>
      <c r="C592" s="13" t="s">
        <v>1977</v>
      </c>
      <c r="D592" s="13" t="s">
        <v>1978</v>
      </c>
      <c r="E592" s="14">
        <v>72.0</v>
      </c>
      <c r="F592" s="9"/>
      <c r="G592" s="9"/>
      <c r="H592" s="9"/>
      <c r="I592" s="9"/>
    </row>
    <row r="593">
      <c r="A593" s="13" t="s">
        <v>1979</v>
      </c>
      <c r="B593" s="13" t="s">
        <v>1980</v>
      </c>
      <c r="C593" s="13" t="s">
        <v>1880</v>
      </c>
      <c r="D593" s="13" t="s">
        <v>1981</v>
      </c>
      <c r="E593" s="14">
        <v>38.0</v>
      </c>
      <c r="F593" s="9"/>
      <c r="G593" s="9"/>
      <c r="H593" s="9"/>
      <c r="I593" s="9"/>
    </row>
    <row r="594">
      <c r="A594" s="13" t="s">
        <v>1982</v>
      </c>
      <c r="B594" s="13" t="s">
        <v>1983</v>
      </c>
      <c r="C594" s="13" t="s">
        <v>1984</v>
      </c>
      <c r="D594" s="13" t="s">
        <v>1985</v>
      </c>
      <c r="E594" s="14">
        <v>89.0</v>
      </c>
      <c r="F594" s="9"/>
      <c r="G594" s="9"/>
      <c r="H594" s="9"/>
      <c r="I594" s="9"/>
    </row>
    <row r="595">
      <c r="A595" s="13" t="s">
        <v>1986</v>
      </c>
      <c r="B595" s="13" t="s">
        <v>1987</v>
      </c>
      <c r="C595" s="13" t="s">
        <v>1988</v>
      </c>
      <c r="D595" s="13" t="s">
        <v>98</v>
      </c>
      <c r="E595" s="14">
        <v>42.0</v>
      </c>
      <c r="F595" s="9"/>
      <c r="G595" s="9"/>
      <c r="H595" s="9"/>
      <c r="I595" s="9"/>
    </row>
    <row r="596">
      <c r="A596" s="13" t="s">
        <v>1989</v>
      </c>
      <c r="B596" s="13" t="s">
        <v>1990</v>
      </c>
      <c r="C596" s="13" t="s">
        <v>1991</v>
      </c>
      <c r="D596" s="13" t="s">
        <v>1992</v>
      </c>
      <c r="E596" s="14">
        <v>62.0</v>
      </c>
      <c r="F596" s="9"/>
      <c r="G596" s="9"/>
      <c r="H596" s="9"/>
      <c r="I596" s="9"/>
    </row>
    <row r="597">
      <c r="A597" s="13" t="s">
        <v>1993</v>
      </c>
      <c r="B597" s="13" t="s">
        <v>1994</v>
      </c>
      <c r="C597" s="13" t="s">
        <v>899</v>
      </c>
      <c r="D597" s="13" t="s">
        <v>1995</v>
      </c>
      <c r="E597" s="14">
        <v>55.0</v>
      </c>
      <c r="F597" s="9"/>
      <c r="G597" s="9"/>
      <c r="H597" s="9"/>
      <c r="I597" s="9"/>
    </row>
    <row r="598">
      <c r="A598" s="13" t="s">
        <v>1996</v>
      </c>
      <c r="B598" s="13" t="s">
        <v>1997</v>
      </c>
      <c r="C598" s="13" t="s">
        <v>1998</v>
      </c>
      <c r="D598" s="13" t="s">
        <v>1999</v>
      </c>
      <c r="E598" s="14">
        <v>68.0</v>
      </c>
      <c r="F598" s="9"/>
      <c r="G598" s="9"/>
      <c r="H598" s="9"/>
      <c r="I598" s="9"/>
    </row>
    <row r="599">
      <c r="A599" s="13" t="s">
        <v>2000</v>
      </c>
      <c r="B599" s="13" t="s">
        <v>2001</v>
      </c>
      <c r="C599" s="13" t="s">
        <v>2002</v>
      </c>
      <c r="D599" s="13" t="s">
        <v>364</v>
      </c>
      <c r="E599" s="14">
        <v>62.0</v>
      </c>
      <c r="F599" s="9"/>
      <c r="G599" s="9"/>
      <c r="H599" s="9"/>
      <c r="I599" s="9"/>
    </row>
    <row r="600">
      <c r="A600" s="13" t="s">
        <v>2003</v>
      </c>
      <c r="B600" s="13" t="s">
        <v>2004</v>
      </c>
      <c r="C600" s="13" t="s">
        <v>2005</v>
      </c>
      <c r="D600" s="13" t="s">
        <v>2006</v>
      </c>
      <c r="E600" s="14">
        <v>28.0</v>
      </c>
      <c r="F600" s="9"/>
      <c r="G600" s="9"/>
      <c r="H600" s="9"/>
      <c r="I600" s="9"/>
    </row>
    <row r="601">
      <c r="A601" s="13" t="s">
        <v>2007</v>
      </c>
      <c r="B601" s="13" t="s">
        <v>2008</v>
      </c>
      <c r="C601" s="13" t="s">
        <v>2009</v>
      </c>
      <c r="D601" s="13" t="s">
        <v>989</v>
      </c>
      <c r="E601" s="14">
        <v>120.0</v>
      </c>
      <c r="F601" s="9"/>
      <c r="G601" s="9"/>
      <c r="H601" s="9"/>
      <c r="I601" s="9"/>
    </row>
    <row r="602">
      <c r="A602" s="13" t="s">
        <v>2010</v>
      </c>
      <c r="B602" s="13" t="s">
        <v>2011</v>
      </c>
      <c r="C602" s="13" t="s">
        <v>472</v>
      </c>
      <c r="D602" s="13" t="s">
        <v>1070</v>
      </c>
      <c r="E602" s="14">
        <v>38.0</v>
      </c>
      <c r="F602" s="9"/>
      <c r="G602" s="9"/>
      <c r="H602" s="9"/>
      <c r="I602" s="9"/>
    </row>
    <row r="603">
      <c r="A603" s="13" t="s">
        <v>2012</v>
      </c>
      <c r="B603" s="13" t="s">
        <v>2013</v>
      </c>
      <c r="C603" s="13" t="s">
        <v>120</v>
      </c>
      <c r="D603" s="13" t="s">
        <v>2014</v>
      </c>
      <c r="E603" s="14">
        <v>58.0</v>
      </c>
      <c r="F603" s="9"/>
      <c r="G603" s="9"/>
      <c r="H603" s="9"/>
      <c r="I603" s="9"/>
    </row>
    <row r="604">
      <c r="A604" s="13" t="s">
        <v>2015</v>
      </c>
      <c r="B604" s="13" t="s">
        <v>2016</v>
      </c>
      <c r="C604" s="13" t="s">
        <v>2017</v>
      </c>
      <c r="D604" s="13" t="s">
        <v>209</v>
      </c>
      <c r="E604" s="14">
        <v>41.0</v>
      </c>
      <c r="F604" s="9"/>
      <c r="G604" s="9"/>
      <c r="H604" s="9"/>
      <c r="I604" s="9"/>
    </row>
    <row r="605">
      <c r="A605" s="13" t="s">
        <v>2018</v>
      </c>
      <c r="B605" s="13" t="s">
        <v>2019</v>
      </c>
      <c r="C605" s="13" t="s">
        <v>348</v>
      </c>
      <c r="D605" s="13" t="s">
        <v>98</v>
      </c>
      <c r="E605" s="14">
        <v>35.0</v>
      </c>
      <c r="F605" s="9"/>
      <c r="G605" s="9"/>
      <c r="H605" s="9"/>
      <c r="I605" s="9"/>
    </row>
    <row r="606">
      <c r="A606" s="13" t="s">
        <v>2020</v>
      </c>
      <c r="B606" s="13" t="s">
        <v>2021</v>
      </c>
      <c r="C606" s="13" t="s">
        <v>2022</v>
      </c>
      <c r="D606" s="13" t="s">
        <v>2023</v>
      </c>
      <c r="E606" s="14">
        <v>120.0</v>
      </c>
      <c r="F606" s="9"/>
      <c r="G606" s="9"/>
      <c r="H606" s="9"/>
      <c r="I606" s="9"/>
    </row>
    <row r="607">
      <c r="A607" s="13" t="s">
        <v>2024</v>
      </c>
      <c r="B607" s="13" t="s">
        <v>2025</v>
      </c>
      <c r="C607" s="13" t="s">
        <v>805</v>
      </c>
      <c r="D607" s="13" t="s">
        <v>1762</v>
      </c>
      <c r="E607" s="14">
        <v>68.0</v>
      </c>
      <c r="F607" s="9"/>
      <c r="G607" s="9"/>
      <c r="H607" s="9"/>
      <c r="I607" s="9"/>
    </row>
    <row r="608">
      <c r="A608" s="13" t="s">
        <v>2026</v>
      </c>
      <c r="B608" s="13" t="s">
        <v>2027</v>
      </c>
      <c r="C608" s="13" t="s">
        <v>1805</v>
      </c>
      <c r="D608" s="13" t="s">
        <v>98</v>
      </c>
      <c r="E608" s="14">
        <v>28.0</v>
      </c>
      <c r="F608" s="9"/>
      <c r="G608" s="9"/>
      <c r="H608" s="9"/>
      <c r="I608" s="9"/>
    </row>
    <row r="609">
      <c r="A609" s="13" t="s">
        <v>2028</v>
      </c>
      <c r="B609" s="13" t="s">
        <v>2029</v>
      </c>
      <c r="C609" s="13" t="s">
        <v>1126</v>
      </c>
      <c r="D609" s="13" t="s">
        <v>2030</v>
      </c>
      <c r="E609" s="14">
        <v>48.0</v>
      </c>
      <c r="F609" s="9"/>
      <c r="G609" s="9"/>
      <c r="H609" s="9"/>
      <c r="I609" s="9"/>
    </row>
    <row r="610">
      <c r="A610" s="13" t="s">
        <v>2031</v>
      </c>
      <c r="B610" s="13" t="s">
        <v>2032</v>
      </c>
      <c r="C610" s="13" t="s">
        <v>1386</v>
      </c>
      <c r="D610" s="13" t="s">
        <v>2033</v>
      </c>
      <c r="E610" s="14">
        <v>38.0</v>
      </c>
      <c r="F610" s="9"/>
      <c r="G610" s="9"/>
      <c r="H610" s="9"/>
      <c r="I610" s="9"/>
    </row>
    <row r="611">
      <c r="A611" s="13" t="s">
        <v>2034</v>
      </c>
      <c r="B611" s="13" t="s">
        <v>2035</v>
      </c>
      <c r="C611" s="13" t="s">
        <v>1360</v>
      </c>
      <c r="D611" s="13" t="s">
        <v>2036</v>
      </c>
      <c r="E611" s="14">
        <v>48.0</v>
      </c>
      <c r="F611" s="9"/>
      <c r="G611" s="9"/>
      <c r="H611" s="9"/>
      <c r="I611" s="9"/>
    </row>
    <row r="612">
      <c r="A612" s="13" t="s">
        <v>2037</v>
      </c>
      <c r="B612" s="13" t="s">
        <v>2038</v>
      </c>
      <c r="C612" s="13" t="s">
        <v>2039</v>
      </c>
      <c r="D612" s="13" t="s">
        <v>2040</v>
      </c>
      <c r="E612" s="14">
        <v>38.0</v>
      </c>
      <c r="F612" s="9"/>
      <c r="G612" s="9"/>
      <c r="H612" s="9"/>
      <c r="I612" s="9"/>
    </row>
    <row r="613">
      <c r="A613" s="13" t="s">
        <v>2041</v>
      </c>
      <c r="B613" s="13" t="s">
        <v>2042</v>
      </c>
      <c r="C613" s="13" t="s">
        <v>2043</v>
      </c>
      <c r="D613" s="13" t="s">
        <v>1034</v>
      </c>
      <c r="E613" s="14">
        <v>52.0</v>
      </c>
      <c r="F613" s="9"/>
      <c r="G613" s="9"/>
      <c r="H613" s="9"/>
      <c r="I613" s="9"/>
    </row>
    <row r="614">
      <c r="A614" s="13" t="s">
        <v>2044</v>
      </c>
      <c r="B614" s="13" t="s">
        <v>2045</v>
      </c>
      <c r="C614" s="13" t="s">
        <v>2046</v>
      </c>
      <c r="D614" s="13" t="s">
        <v>1660</v>
      </c>
      <c r="E614" s="14">
        <v>62.0</v>
      </c>
      <c r="F614" s="9"/>
      <c r="G614" s="9"/>
      <c r="H614" s="9"/>
      <c r="I614" s="9"/>
    </row>
    <row r="615">
      <c r="A615" s="13" t="s">
        <v>2047</v>
      </c>
      <c r="B615" s="13" t="s">
        <v>2048</v>
      </c>
      <c r="C615" s="13" t="s">
        <v>2049</v>
      </c>
      <c r="D615" s="13" t="s">
        <v>2050</v>
      </c>
      <c r="E615" s="14">
        <v>18.0</v>
      </c>
      <c r="F615" s="9"/>
      <c r="G615" s="9"/>
      <c r="H615" s="9"/>
      <c r="I615" s="9"/>
    </row>
    <row r="616">
      <c r="A616" s="13" t="s">
        <v>2051</v>
      </c>
      <c r="B616" s="13" t="s">
        <v>2052</v>
      </c>
      <c r="C616" s="13" t="s">
        <v>2053</v>
      </c>
      <c r="D616" s="13" t="s">
        <v>1536</v>
      </c>
      <c r="E616" s="14">
        <v>46.0</v>
      </c>
      <c r="F616" s="9"/>
      <c r="G616" s="9"/>
      <c r="H616" s="9"/>
      <c r="I616" s="9"/>
    </row>
    <row r="617">
      <c r="A617" s="13" t="s">
        <v>2054</v>
      </c>
      <c r="B617" s="13" t="s">
        <v>2055</v>
      </c>
      <c r="C617" s="13" t="s">
        <v>2056</v>
      </c>
      <c r="D617" s="13" t="s">
        <v>153</v>
      </c>
      <c r="E617" s="14">
        <v>44.9</v>
      </c>
      <c r="F617" s="9"/>
      <c r="G617" s="9"/>
      <c r="H617" s="9"/>
      <c r="I617" s="9"/>
    </row>
    <row r="618">
      <c r="A618" s="13" t="s">
        <v>2057</v>
      </c>
      <c r="B618" s="13" t="s">
        <v>2058</v>
      </c>
      <c r="C618" s="13" t="s">
        <v>320</v>
      </c>
      <c r="D618" s="13" t="s">
        <v>2059</v>
      </c>
      <c r="E618" s="14">
        <v>28.0</v>
      </c>
      <c r="F618" s="9"/>
      <c r="G618" s="9"/>
      <c r="H618" s="9"/>
      <c r="I618" s="9"/>
    </row>
    <row r="619">
      <c r="A619" s="13" t="s">
        <v>2060</v>
      </c>
      <c r="B619" s="13" t="s">
        <v>2061</v>
      </c>
      <c r="C619" s="13" t="s">
        <v>875</v>
      </c>
      <c r="D619" s="13" t="s">
        <v>2062</v>
      </c>
      <c r="E619" s="14">
        <v>67.0</v>
      </c>
      <c r="F619" s="9"/>
      <c r="G619" s="9"/>
      <c r="H619" s="9"/>
      <c r="I619" s="9"/>
    </row>
    <row r="620">
      <c r="A620" s="13" t="s">
        <v>2063</v>
      </c>
      <c r="B620" s="13" t="s">
        <v>2064</v>
      </c>
      <c r="C620" s="13" t="s">
        <v>2065</v>
      </c>
      <c r="D620" s="13" t="s">
        <v>2066</v>
      </c>
      <c r="E620" s="14">
        <v>128.0</v>
      </c>
      <c r="F620" s="9"/>
      <c r="G620" s="9"/>
      <c r="H620" s="9"/>
      <c r="I620" s="9"/>
    </row>
    <row r="621">
      <c r="A621" s="13" t="s">
        <v>2067</v>
      </c>
      <c r="B621" s="13" t="s">
        <v>2068</v>
      </c>
      <c r="C621" s="13" t="s">
        <v>1405</v>
      </c>
      <c r="D621" s="13" t="s">
        <v>78</v>
      </c>
      <c r="E621" s="14">
        <v>46.0</v>
      </c>
      <c r="F621" s="9"/>
      <c r="G621" s="9"/>
      <c r="H621" s="9"/>
      <c r="I621" s="9"/>
    </row>
    <row r="622">
      <c r="A622" s="13" t="s">
        <v>2069</v>
      </c>
      <c r="B622" s="13" t="s">
        <v>2070</v>
      </c>
      <c r="C622" s="13" t="s">
        <v>2071</v>
      </c>
      <c r="D622" s="13" t="s">
        <v>209</v>
      </c>
      <c r="E622" s="14">
        <v>38.0</v>
      </c>
      <c r="F622" s="9"/>
      <c r="G622" s="9"/>
      <c r="H622" s="9"/>
      <c r="I622" s="9"/>
    </row>
    <row r="623">
      <c r="A623" s="13" t="s">
        <v>2072</v>
      </c>
      <c r="B623" s="13" t="s">
        <v>2073</v>
      </c>
      <c r="C623" s="13" t="s">
        <v>2074</v>
      </c>
      <c r="D623" s="13" t="s">
        <v>160</v>
      </c>
      <c r="E623" s="14">
        <v>53.0</v>
      </c>
      <c r="F623" s="9"/>
      <c r="G623" s="9"/>
      <c r="H623" s="9"/>
      <c r="I623" s="9"/>
    </row>
    <row r="624">
      <c r="A624" s="13" t="s">
        <v>2075</v>
      </c>
      <c r="B624" s="13" t="s">
        <v>2076</v>
      </c>
      <c r="C624" s="13" t="s">
        <v>2077</v>
      </c>
      <c r="D624" s="13" t="s">
        <v>2078</v>
      </c>
      <c r="E624" s="14">
        <v>48.0</v>
      </c>
      <c r="F624" s="9"/>
      <c r="G624" s="9"/>
      <c r="H624" s="9"/>
      <c r="I624" s="9"/>
    </row>
    <row r="625">
      <c r="A625" s="13" t="s">
        <v>2079</v>
      </c>
      <c r="B625" s="13" t="s">
        <v>2080</v>
      </c>
      <c r="C625" s="13" t="s">
        <v>2081</v>
      </c>
      <c r="D625" s="13" t="s">
        <v>55</v>
      </c>
      <c r="E625" s="14">
        <v>38.0</v>
      </c>
      <c r="F625" s="9"/>
      <c r="G625" s="9"/>
      <c r="H625" s="9"/>
      <c r="I625" s="9"/>
    </row>
    <row r="626">
      <c r="A626" s="13" t="s">
        <v>2082</v>
      </c>
      <c r="B626" s="13" t="s">
        <v>2083</v>
      </c>
      <c r="C626" s="13" t="s">
        <v>1088</v>
      </c>
      <c r="D626" s="13" t="s">
        <v>98</v>
      </c>
      <c r="E626" s="14">
        <v>52.0</v>
      </c>
      <c r="F626" s="9"/>
      <c r="G626" s="9"/>
      <c r="H626" s="9"/>
      <c r="I626" s="9"/>
    </row>
    <row r="627">
      <c r="A627" s="13" t="s">
        <v>2084</v>
      </c>
      <c r="B627" s="13" t="s">
        <v>2085</v>
      </c>
      <c r="C627" s="13" t="s">
        <v>2086</v>
      </c>
      <c r="D627" s="13" t="s">
        <v>650</v>
      </c>
      <c r="E627" s="14">
        <v>52.0</v>
      </c>
      <c r="F627" s="9"/>
      <c r="G627" s="9"/>
      <c r="H627" s="9"/>
      <c r="I627" s="9"/>
    </row>
    <row r="628">
      <c r="A628" s="13" t="s">
        <v>2087</v>
      </c>
      <c r="B628" s="13" t="s">
        <v>2088</v>
      </c>
      <c r="C628" s="13" t="s">
        <v>1436</v>
      </c>
      <c r="D628" s="13" t="s">
        <v>441</v>
      </c>
      <c r="E628" s="14">
        <v>38.0</v>
      </c>
      <c r="F628" s="9"/>
      <c r="G628" s="9"/>
      <c r="H628" s="9"/>
      <c r="I628" s="9"/>
    </row>
    <row r="629">
      <c r="A629" s="13" t="s">
        <v>2089</v>
      </c>
      <c r="B629" s="13" t="s">
        <v>2090</v>
      </c>
      <c r="C629" s="13" t="s">
        <v>1820</v>
      </c>
      <c r="D629" s="13" t="s">
        <v>78</v>
      </c>
      <c r="E629" s="14">
        <v>38.0</v>
      </c>
      <c r="F629" s="9"/>
      <c r="G629" s="9"/>
      <c r="H629" s="9"/>
      <c r="I629" s="9"/>
    </row>
    <row r="630">
      <c r="A630" s="13" t="s">
        <v>2091</v>
      </c>
      <c r="B630" s="13" t="s">
        <v>2092</v>
      </c>
      <c r="C630" s="13" t="s">
        <v>2093</v>
      </c>
      <c r="D630" s="13" t="s">
        <v>2094</v>
      </c>
      <c r="E630" s="14">
        <v>54.0</v>
      </c>
      <c r="F630" s="9"/>
      <c r="G630" s="9"/>
      <c r="H630" s="9"/>
      <c r="I630" s="9"/>
    </row>
    <row r="631">
      <c r="A631" s="13" t="s">
        <v>2095</v>
      </c>
      <c r="B631" s="13" t="s">
        <v>2096</v>
      </c>
      <c r="C631" s="13" t="s">
        <v>2097</v>
      </c>
      <c r="D631" s="13" t="s">
        <v>395</v>
      </c>
      <c r="E631" s="14">
        <v>38.0</v>
      </c>
      <c r="F631" s="9"/>
      <c r="G631" s="9"/>
      <c r="H631" s="9"/>
      <c r="I631" s="9"/>
    </row>
    <row r="632">
      <c r="A632" s="13" t="s">
        <v>2098</v>
      </c>
      <c r="B632" s="13" t="s">
        <v>2099</v>
      </c>
      <c r="C632" s="13" t="s">
        <v>2100</v>
      </c>
      <c r="D632" s="13" t="s">
        <v>98</v>
      </c>
      <c r="E632" s="14">
        <v>46.0</v>
      </c>
      <c r="F632" s="9"/>
      <c r="G632" s="9"/>
      <c r="H632" s="9"/>
      <c r="I632" s="9"/>
    </row>
    <row r="633">
      <c r="A633" s="13" t="s">
        <v>2101</v>
      </c>
      <c r="B633" s="13" t="s">
        <v>2102</v>
      </c>
      <c r="C633" s="13" t="s">
        <v>995</v>
      </c>
      <c r="D633" s="13" t="s">
        <v>342</v>
      </c>
      <c r="E633" s="14">
        <v>48.0</v>
      </c>
      <c r="F633" s="9"/>
      <c r="G633" s="9"/>
      <c r="H633" s="9"/>
      <c r="I633" s="9"/>
    </row>
    <row r="634">
      <c r="A634" s="13" t="s">
        <v>2103</v>
      </c>
      <c r="B634" s="13" t="s">
        <v>2104</v>
      </c>
      <c r="C634" s="13" t="s">
        <v>1991</v>
      </c>
      <c r="D634" s="13" t="s">
        <v>2105</v>
      </c>
      <c r="E634" s="14">
        <v>43.0</v>
      </c>
      <c r="F634" s="9"/>
      <c r="G634" s="9"/>
      <c r="H634" s="9"/>
      <c r="I634" s="9"/>
    </row>
    <row r="635">
      <c r="A635" s="13" t="s">
        <v>2106</v>
      </c>
      <c r="B635" s="13" t="s">
        <v>2107</v>
      </c>
      <c r="C635" s="13" t="s">
        <v>1495</v>
      </c>
      <c r="D635" s="13" t="s">
        <v>142</v>
      </c>
      <c r="E635" s="14">
        <v>56.0</v>
      </c>
      <c r="F635" s="9"/>
      <c r="G635" s="9"/>
      <c r="H635" s="9"/>
      <c r="I635" s="9"/>
    </row>
    <row r="636">
      <c r="A636" s="13" t="s">
        <v>2108</v>
      </c>
      <c r="B636" s="13" t="s">
        <v>2109</v>
      </c>
      <c r="C636" s="13" t="s">
        <v>2110</v>
      </c>
      <c r="D636" s="13" t="s">
        <v>349</v>
      </c>
      <c r="E636" s="14">
        <v>42.0</v>
      </c>
      <c r="F636" s="9"/>
      <c r="G636" s="9"/>
      <c r="H636" s="9"/>
      <c r="I636" s="9"/>
    </row>
    <row r="637">
      <c r="A637" s="13" t="s">
        <v>2111</v>
      </c>
      <c r="B637" s="13" t="s">
        <v>2112</v>
      </c>
      <c r="C637" s="13" t="s">
        <v>120</v>
      </c>
      <c r="D637" s="13" t="s">
        <v>252</v>
      </c>
      <c r="E637" s="14">
        <v>28.0</v>
      </c>
      <c r="F637" s="9"/>
      <c r="G637" s="9"/>
      <c r="H637" s="9"/>
      <c r="I637" s="9"/>
    </row>
    <row r="638">
      <c r="A638" s="13" t="s">
        <v>2113</v>
      </c>
      <c r="B638" s="13" t="s">
        <v>2114</v>
      </c>
      <c r="C638" s="13" t="s">
        <v>2115</v>
      </c>
      <c r="D638" s="13" t="s">
        <v>55</v>
      </c>
      <c r="E638" s="14">
        <v>27.0</v>
      </c>
      <c r="F638" s="9"/>
      <c r="G638" s="9"/>
      <c r="H638" s="9"/>
      <c r="I638" s="9"/>
    </row>
    <row r="639">
      <c r="A639" s="13" t="s">
        <v>2116</v>
      </c>
      <c r="B639" s="13" t="s">
        <v>2117</v>
      </c>
      <c r="C639" s="13" t="s">
        <v>472</v>
      </c>
      <c r="D639" s="13" t="s">
        <v>2118</v>
      </c>
      <c r="E639" s="14">
        <v>32.0</v>
      </c>
      <c r="F639" s="9"/>
      <c r="G639" s="9"/>
      <c r="H639" s="9"/>
      <c r="I639" s="9"/>
    </row>
    <row r="640">
      <c r="A640" s="13" t="s">
        <v>2119</v>
      </c>
      <c r="B640" s="13" t="s">
        <v>2120</v>
      </c>
      <c r="C640" s="13" t="s">
        <v>2121</v>
      </c>
      <c r="D640" s="13" t="s">
        <v>408</v>
      </c>
      <c r="E640" s="14">
        <v>38.0</v>
      </c>
      <c r="F640" s="9"/>
      <c r="G640" s="9"/>
      <c r="H640" s="9"/>
      <c r="I640" s="9"/>
    </row>
    <row r="641">
      <c r="A641" s="13" t="s">
        <v>2122</v>
      </c>
      <c r="B641" s="13" t="s">
        <v>2123</v>
      </c>
      <c r="C641" s="13" t="s">
        <v>2124</v>
      </c>
      <c r="D641" s="13" t="s">
        <v>441</v>
      </c>
      <c r="E641" s="14">
        <v>41.0</v>
      </c>
      <c r="F641" s="9"/>
      <c r="G641" s="9"/>
      <c r="H641" s="9"/>
      <c r="I641" s="9"/>
    </row>
    <row r="642">
      <c r="A642" s="13" t="s">
        <v>2125</v>
      </c>
      <c r="B642" s="13" t="s">
        <v>2126</v>
      </c>
      <c r="C642" s="13" t="s">
        <v>2127</v>
      </c>
      <c r="D642" s="13" t="s">
        <v>2128</v>
      </c>
      <c r="E642" s="14">
        <v>40.5</v>
      </c>
      <c r="F642" s="9"/>
      <c r="G642" s="9"/>
      <c r="H642" s="9"/>
      <c r="I642" s="9"/>
    </row>
    <row r="643">
      <c r="A643" s="13" t="s">
        <v>2129</v>
      </c>
      <c r="B643" s="13" t="s">
        <v>2130</v>
      </c>
      <c r="C643" s="13" t="s">
        <v>2131</v>
      </c>
      <c r="D643" s="13" t="s">
        <v>55</v>
      </c>
      <c r="E643" s="14">
        <v>36.0</v>
      </c>
      <c r="F643" s="9"/>
      <c r="G643" s="9"/>
      <c r="H643" s="9"/>
      <c r="I643" s="9"/>
    </row>
    <row r="644">
      <c r="A644" s="13" t="s">
        <v>2132</v>
      </c>
      <c r="B644" s="13" t="s">
        <v>2133</v>
      </c>
      <c r="C644" s="13" t="s">
        <v>2134</v>
      </c>
      <c r="D644" s="13" t="s">
        <v>1677</v>
      </c>
      <c r="E644" s="14">
        <v>160.0</v>
      </c>
      <c r="F644" s="9"/>
      <c r="G644" s="9"/>
      <c r="H644" s="9"/>
      <c r="I644" s="9"/>
    </row>
    <row r="645">
      <c r="A645" s="13" t="s">
        <v>2135</v>
      </c>
      <c r="B645" s="13" t="s">
        <v>2136</v>
      </c>
      <c r="C645" s="13" t="s">
        <v>2137</v>
      </c>
      <c r="D645" s="13" t="s">
        <v>2138</v>
      </c>
      <c r="E645" s="14">
        <v>83.0</v>
      </c>
      <c r="F645" s="9"/>
      <c r="G645" s="9"/>
      <c r="H645" s="9"/>
      <c r="I645" s="9"/>
    </row>
    <row r="646">
      <c r="A646" s="13" t="s">
        <v>2139</v>
      </c>
      <c r="B646" s="13" t="s">
        <v>2140</v>
      </c>
      <c r="C646" s="13" t="s">
        <v>2110</v>
      </c>
      <c r="D646" s="13" t="s">
        <v>78</v>
      </c>
      <c r="E646" s="14">
        <v>38.0</v>
      </c>
      <c r="F646" s="9"/>
      <c r="G646" s="9"/>
      <c r="H646" s="9"/>
      <c r="I646" s="9"/>
    </row>
    <row r="647">
      <c r="A647" s="13" t="s">
        <v>2141</v>
      </c>
      <c r="B647" s="13" t="s">
        <v>2142</v>
      </c>
      <c r="C647" s="13" t="s">
        <v>2143</v>
      </c>
      <c r="D647" s="13" t="s">
        <v>2144</v>
      </c>
      <c r="E647" s="14">
        <v>68.0</v>
      </c>
      <c r="F647" s="9"/>
      <c r="G647" s="9"/>
      <c r="H647" s="9"/>
      <c r="I647" s="9"/>
    </row>
    <row r="648">
      <c r="A648" s="13" t="s">
        <v>2145</v>
      </c>
      <c r="B648" s="13" t="s">
        <v>2146</v>
      </c>
      <c r="C648" s="13" t="s">
        <v>2147</v>
      </c>
      <c r="D648" s="13" t="s">
        <v>160</v>
      </c>
      <c r="E648" s="14">
        <v>31.0</v>
      </c>
      <c r="F648" s="9"/>
      <c r="G648" s="9"/>
      <c r="H648" s="9"/>
      <c r="I648" s="9"/>
    </row>
    <row r="649">
      <c r="A649" s="13" t="s">
        <v>2148</v>
      </c>
      <c r="B649" s="13" t="s">
        <v>2149</v>
      </c>
      <c r="C649" s="13" t="s">
        <v>2150</v>
      </c>
      <c r="D649" s="13" t="s">
        <v>160</v>
      </c>
      <c r="E649" s="14">
        <v>62.0</v>
      </c>
      <c r="F649" s="9"/>
      <c r="G649" s="9"/>
      <c r="H649" s="9"/>
      <c r="I649" s="9"/>
    </row>
    <row r="650">
      <c r="A650" s="13" t="s">
        <v>2151</v>
      </c>
      <c r="B650" s="13" t="s">
        <v>2152</v>
      </c>
      <c r="C650" s="13" t="s">
        <v>2153</v>
      </c>
      <c r="D650" s="13" t="s">
        <v>2154</v>
      </c>
      <c r="E650" s="14">
        <v>39.0</v>
      </c>
      <c r="F650" s="9"/>
      <c r="G650" s="9"/>
      <c r="H650" s="9"/>
      <c r="I650" s="9"/>
    </row>
    <row r="651">
      <c r="A651" s="13" t="s">
        <v>2155</v>
      </c>
      <c r="B651" s="13" t="s">
        <v>2156</v>
      </c>
      <c r="C651" s="13" t="s">
        <v>2157</v>
      </c>
      <c r="D651" s="13" t="s">
        <v>2158</v>
      </c>
      <c r="E651" s="14">
        <v>160.0</v>
      </c>
      <c r="F651" s="9"/>
      <c r="G651" s="9"/>
      <c r="H651" s="9"/>
      <c r="I651" s="9"/>
    </row>
    <row r="652">
      <c r="A652" s="13" t="s">
        <v>2159</v>
      </c>
      <c r="B652" s="13" t="s">
        <v>2160</v>
      </c>
      <c r="C652" s="13" t="s">
        <v>2161</v>
      </c>
      <c r="D652" s="13" t="s">
        <v>201</v>
      </c>
      <c r="E652" s="14">
        <v>78.0</v>
      </c>
      <c r="F652" s="9"/>
      <c r="G652" s="9"/>
      <c r="H652" s="9"/>
      <c r="I652" s="9"/>
    </row>
    <row r="653">
      <c r="A653" s="13" t="s">
        <v>2162</v>
      </c>
      <c r="B653" s="13" t="s">
        <v>2163</v>
      </c>
      <c r="C653" s="13" t="s">
        <v>2164</v>
      </c>
      <c r="D653" s="13" t="s">
        <v>2165</v>
      </c>
      <c r="E653" s="14">
        <v>45.0</v>
      </c>
      <c r="F653" s="9"/>
      <c r="G653" s="9"/>
      <c r="H653" s="9"/>
      <c r="I653" s="9"/>
    </row>
    <row r="654">
      <c r="A654" s="13" t="s">
        <v>2166</v>
      </c>
      <c r="B654" s="13" t="s">
        <v>2167</v>
      </c>
      <c r="C654" s="13" t="s">
        <v>498</v>
      </c>
      <c r="D654" s="13" t="s">
        <v>209</v>
      </c>
      <c r="E654" s="14">
        <v>34.0</v>
      </c>
      <c r="F654" s="9"/>
      <c r="G654" s="9"/>
      <c r="H654" s="9"/>
      <c r="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</row>
  </sheetData>
  <mergeCells count="2">
    <mergeCell ref="A1:E1"/>
    <mergeCell ref="A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2168</v>
      </c>
      <c r="B1" s="10" t="s">
        <v>2169</v>
      </c>
      <c r="C1" s="9"/>
      <c r="D1" s="10" t="s">
        <v>2169</v>
      </c>
    </row>
    <row r="2">
      <c r="A2" s="16">
        <v>43647.0</v>
      </c>
      <c r="B2" s="17">
        <v>50.0</v>
      </c>
      <c r="C2" s="18" t="b">
        <f t="shared" ref="C2:C47" si="1">ISNUMBER(B2)</f>
        <v>1</v>
      </c>
      <c r="D2" s="17">
        <f t="shared" ref="D2:D47" si="2">IF(ISNUMBER(B2),B2,(AVERAGE(B1,B3)))</f>
        <v>50</v>
      </c>
    </row>
    <row r="3">
      <c r="A3" s="16">
        <v>43648.0</v>
      </c>
      <c r="B3" s="17">
        <v>51.0</v>
      </c>
      <c r="C3" s="18" t="b">
        <f t="shared" si="1"/>
        <v>1</v>
      </c>
      <c r="D3" s="17">
        <f t="shared" si="2"/>
        <v>51</v>
      </c>
    </row>
    <row r="4">
      <c r="A4" s="16">
        <v>43649.0</v>
      </c>
      <c r="B4" s="17">
        <v>53.0</v>
      </c>
      <c r="C4" s="18" t="b">
        <f t="shared" si="1"/>
        <v>1</v>
      </c>
      <c r="D4" s="17">
        <f t="shared" si="2"/>
        <v>53</v>
      </c>
    </row>
    <row r="5">
      <c r="A5" s="16">
        <v>43650.0</v>
      </c>
      <c r="B5" s="17">
        <v>203.0</v>
      </c>
      <c r="C5" s="18" t="b">
        <f t="shared" si="1"/>
        <v>1</v>
      </c>
      <c r="D5" s="17">
        <f t="shared" si="2"/>
        <v>203</v>
      </c>
    </row>
    <row r="6">
      <c r="A6" s="16">
        <v>43651.0</v>
      </c>
      <c r="B6" s="13"/>
      <c r="C6" s="18" t="b">
        <f t="shared" si="1"/>
        <v>0</v>
      </c>
      <c r="D6" s="17">
        <f t="shared" si="2"/>
        <v>127.5</v>
      </c>
    </row>
    <row r="7">
      <c r="A7" s="16">
        <v>43652.0</v>
      </c>
      <c r="B7" s="17">
        <v>52.0</v>
      </c>
      <c r="C7" s="18" t="b">
        <f t="shared" si="1"/>
        <v>1</v>
      </c>
      <c r="D7" s="17">
        <f t="shared" si="2"/>
        <v>52</v>
      </c>
    </row>
    <row r="8">
      <c r="A8" s="16">
        <v>43653.0</v>
      </c>
      <c r="B8" s="17">
        <v>53.0</v>
      </c>
      <c r="C8" s="18" t="b">
        <f t="shared" si="1"/>
        <v>1</v>
      </c>
      <c r="D8" s="17">
        <f t="shared" si="2"/>
        <v>53</v>
      </c>
    </row>
    <row r="9">
      <c r="A9" s="16">
        <v>43654.0</v>
      </c>
      <c r="B9" s="17">
        <v>54.0</v>
      </c>
      <c r="C9" s="18" t="b">
        <f t="shared" si="1"/>
        <v>1</v>
      </c>
      <c r="D9" s="17">
        <f t="shared" si="2"/>
        <v>54</v>
      </c>
    </row>
    <row r="10">
      <c r="A10" s="16">
        <v>43655.0</v>
      </c>
      <c r="B10" s="17">
        <v>55.0</v>
      </c>
      <c r="C10" s="18" t="b">
        <f t="shared" si="1"/>
        <v>1</v>
      </c>
      <c r="D10" s="17">
        <f t="shared" si="2"/>
        <v>55</v>
      </c>
    </row>
    <row r="11">
      <c r="A11" s="16">
        <v>43656.0</v>
      </c>
      <c r="B11" s="13" t="s">
        <v>2170</v>
      </c>
      <c r="C11" s="18" t="b">
        <f t="shared" si="1"/>
        <v>0</v>
      </c>
      <c r="D11" s="17">
        <f t="shared" si="2"/>
        <v>130</v>
      </c>
    </row>
    <row r="12">
      <c r="A12" s="16">
        <v>43657.0</v>
      </c>
      <c r="B12" s="17">
        <v>205.0</v>
      </c>
      <c r="C12" s="18" t="b">
        <f t="shared" si="1"/>
        <v>1</v>
      </c>
      <c r="D12" s="17">
        <f t="shared" si="2"/>
        <v>205</v>
      </c>
    </row>
    <row r="13">
      <c r="A13" s="16">
        <v>43658.0</v>
      </c>
      <c r="B13" s="17">
        <v>204.0</v>
      </c>
      <c r="C13" s="18" t="b">
        <f t="shared" si="1"/>
        <v>1</v>
      </c>
      <c r="D13" s="17">
        <f t="shared" si="2"/>
        <v>204</v>
      </c>
    </row>
    <row r="14">
      <c r="A14" s="16">
        <v>43659.0</v>
      </c>
      <c r="B14" s="17">
        <v>51.0</v>
      </c>
      <c r="C14" s="18" t="b">
        <f t="shared" si="1"/>
        <v>1</v>
      </c>
      <c r="D14" s="17">
        <f t="shared" si="2"/>
        <v>51</v>
      </c>
    </row>
    <row r="15">
      <c r="A15" s="16">
        <v>43660.0</v>
      </c>
      <c r="B15" s="17">
        <v>50.0</v>
      </c>
      <c r="C15" s="18" t="b">
        <f t="shared" si="1"/>
        <v>1</v>
      </c>
      <c r="D15" s="17">
        <f t="shared" si="2"/>
        <v>50</v>
      </c>
    </row>
    <row r="16">
      <c r="A16" s="16">
        <v>43661.0</v>
      </c>
      <c r="B16" s="13" t="s">
        <v>2170</v>
      </c>
      <c r="C16" s="18" t="b">
        <f t="shared" si="1"/>
        <v>0</v>
      </c>
      <c r="D16" s="17">
        <f t="shared" si="2"/>
        <v>52.5</v>
      </c>
    </row>
    <row r="17">
      <c r="A17" s="16">
        <v>43662.0</v>
      </c>
      <c r="B17" s="17">
        <v>55.0</v>
      </c>
      <c r="C17" s="18" t="b">
        <f t="shared" si="1"/>
        <v>1</v>
      </c>
      <c r="D17" s="17">
        <f t="shared" si="2"/>
        <v>55</v>
      </c>
    </row>
    <row r="18">
      <c r="A18" s="16">
        <v>43663.0</v>
      </c>
      <c r="B18" s="17">
        <v>54.0</v>
      </c>
      <c r="C18" s="18" t="b">
        <f t="shared" si="1"/>
        <v>1</v>
      </c>
      <c r="D18" s="17">
        <f t="shared" si="2"/>
        <v>54</v>
      </c>
    </row>
    <row r="19">
      <c r="A19" s="16">
        <v>43664.0</v>
      </c>
      <c r="B19" s="17">
        <v>207.0</v>
      </c>
      <c r="C19" s="18" t="b">
        <f t="shared" si="1"/>
        <v>1</v>
      </c>
      <c r="D19" s="17">
        <f t="shared" si="2"/>
        <v>207</v>
      </c>
    </row>
    <row r="20">
      <c r="A20" s="16">
        <v>43665.0</v>
      </c>
      <c r="B20" s="17">
        <v>201.0</v>
      </c>
      <c r="C20" s="18" t="b">
        <f t="shared" si="1"/>
        <v>1</v>
      </c>
      <c r="D20" s="17">
        <f t="shared" si="2"/>
        <v>201</v>
      </c>
    </row>
    <row r="21">
      <c r="A21" s="16">
        <v>43666.0</v>
      </c>
      <c r="B21" s="17">
        <v>53.0</v>
      </c>
      <c r="C21" s="18" t="b">
        <f t="shared" si="1"/>
        <v>1</v>
      </c>
      <c r="D21" s="17">
        <f t="shared" si="2"/>
        <v>53</v>
      </c>
    </row>
    <row r="22">
      <c r="A22" s="16">
        <v>43667.0</v>
      </c>
      <c r="B22" s="17">
        <v>54.0</v>
      </c>
      <c r="C22" s="18" t="b">
        <f t="shared" si="1"/>
        <v>1</v>
      </c>
      <c r="D22" s="17">
        <f t="shared" si="2"/>
        <v>54</v>
      </c>
    </row>
    <row r="23">
      <c r="A23" s="16">
        <v>43668.0</v>
      </c>
      <c r="B23" s="17">
        <v>52.0</v>
      </c>
      <c r="C23" s="18" t="b">
        <f t="shared" si="1"/>
        <v>1</v>
      </c>
      <c r="D23" s="17">
        <f t="shared" si="2"/>
        <v>52</v>
      </c>
    </row>
    <row r="24">
      <c r="A24" s="16">
        <v>43669.0</v>
      </c>
      <c r="B24" s="17">
        <v>51.0</v>
      </c>
      <c r="C24" s="18" t="b">
        <f t="shared" si="1"/>
        <v>1</v>
      </c>
      <c r="D24" s="17">
        <f t="shared" si="2"/>
        <v>51</v>
      </c>
    </row>
    <row r="25">
      <c r="A25" s="16">
        <v>43670.0</v>
      </c>
      <c r="B25" s="17">
        <v>50.0</v>
      </c>
      <c r="C25" s="18" t="b">
        <f t="shared" si="1"/>
        <v>1</v>
      </c>
      <c r="D25" s="17">
        <f t="shared" si="2"/>
        <v>50</v>
      </c>
    </row>
    <row r="26">
      <c r="A26" s="16">
        <v>43671.0</v>
      </c>
      <c r="B26" s="17">
        <v>208.0</v>
      </c>
      <c r="C26" s="18" t="b">
        <f t="shared" si="1"/>
        <v>1</v>
      </c>
      <c r="D26" s="17">
        <f t="shared" si="2"/>
        <v>208</v>
      </c>
    </row>
    <row r="27">
      <c r="A27" s="16">
        <v>43672.0</v>
      </c>
      <c r="B27" s="17">
        <v>203.0</v>
      </c>
      <c r="C27" s="18" t="b">
        <f t="shared" si="1"/>
        <v>1</v>
      </c>
      <c r="D27" s="17">
        <f t="shared" si="2"/>
        <v>203</v>
      </c>
    </row>
    <row r="28">
      <c r="A28" s="16">
        <v>43673.0</v>
      </c>
      <c r="B28" s="17">
        <v>50.0</v>
      </c>
      <c r="C28" s="18" t="b">
        <f t="shared" si="1"/>
        <v>1</v>
      </c>
      <c r="D28" s="17">
        <f t="shared" si="2"/>
        <v>50</v>
      </c>
    </row>
    <row r="29">
      <c r="A29" s="16">
        <v>43674.0</v>
      </c>
      <c r="B29" s="17">
        <v>51.0</v>
      </c>
      <c r="C29" s="18" t="b">
        <f t="shared" si="1"/>
        <v>1</v>
      </c>
      <c r="D29" s="17">
        <f t="shared" si="2"/>
        <v>51</v>
      </c>
    </row>
    <row r="30">
      <c r="A30" s="16">
        <v>43675.0</v>
      </c>
      <c r="B30" s="17">
        <v>53.0</v>
      </c>
      <c r="C30" s="18" t="b">
        <f t="shared" si="1"/>
        <v>1</v>
      </c>
      <c r="D30" s="17">
        <f t="shared" si="2"/>
        <v>53</v>
      </c>
    </row>
    <row r="31">
      <c r="A31" s="16">
        <v>43676.0</v>
      </c>
      <c r="B31" s="17">
        <v>54.0</v>
      </c>
      <c r="C31" s="18" t="b">
        <f t="shared" si="1"/>
        <v>1</v>
      </c>
      <c r="D31" s="17">
        <f t="shared" si="2"/>
        <v>54</v>
      </c>
    </row>
    <row r="32">
      <c r="A32" s="16">
        <v>43677.0</v>
      </c>
      <c r="B32" s="17">
        <v>51.0</v>
      </c>
      <c r="C32" s="18" t="b">
        <f t="shared" si="1"/>
        <v>1</v>
      </c>
      <c r="D32" s="17">
        <f t="shared" si="2"/>
        <v>51</v>
      </c>
    </row>
    <row r="33">
      <c r="A33" s="16">
        <v>43678.0</v>
      </c>
      <c r="B33" s="17">
        <v>208.0</v>
      </c>
      <c r="C33" s="18" t="b">
        <f t="shared" si="1"/>
        <v>1</v>
      </c>
      <c r="D33" s="17">
        <f t="shared" si="2"/>
        <v>208</v>
      </c>
    </row>
    <row r="34">
      <c r="A34" s="16">
        <v>43679.0</v>
      </c>
      <c r="B34" s="17">
        <v>209.0</v>
      </c>
      <c r="C34" s="18" t="b">
        <f t="shared" si="1"/>
        <v>1</v>
      </c>
      <c r="D34" s="17">
        <f t="shared" si="2"/>
        <v>209</v>
      </c>
    </row>
    <row r="35">
      <c r="A35" s="16">
        <v>43680.0</v>
      </c>
      <c r="B35" s="17">
        <v>51.0</v>
      </c>
      <c r="C35" s="18" t="b">
        <f t="shared" si="1"/>
        <v>1</v>
      </c>
      <c r="D35" s="17">
        <f t="shared" si="2"/>
        <v>51</v>
      </c>
    </row>
    <row r="36">
      <c r="A36" s="16">
        <v>43681.0</v>
      </c>
      <c r="B36" s="17">
        <v>52.0</v>
      </c>
      <c r="C36" s="18" t="b">
        <f t="shared" si="1"/>
        <v>1</v>
      </c>
      <c r="D36" s="17">
        <f t="shared" si="2"/>
        <v>52</v>
      </c>
    </row>
    <row r="37">
      <c r="A37" s="16">
        <v>43682.0</v>
      </c>
      <c r="B37" s="17">
        <v>53.0</v>
      </c>
      <c r="C37" s="18" t="b">
        <f t="shared" si="1"/>
        <v>1</v>
      </c>
      <c r="D37" s="17">
        <f t="shared" si="2"/>
        <v>53</v>
      </c>
    </row>
    <row r="38">
      <c r="A38" s="16">
        <v>43683.0</v>
      </c>
      <c r="B38" s="17">
        <v>54.0</v>
      </c>
      <c r="C38" s="18" t="b">
        <f t="shared" si="1"/>
        <v>1</v>
      </c>
      <c r="D38" s="17">
        <f t="shared" si="2"/>
        <v>54</v>
      </c>
    </row>
    <row r="39">
      <c r="A39" s="16">
        <v>43684.0</v>
      </c>
      <c r="B39" s="17">
        <v>55.0</v>
      </c>
      <c r="C39" s="18" t="b">
        <f t="shared" si="1"/>
        <v>1</v>
      </c>
      <c r="D39" s="17">
        <f t="shared" si="2"/>
        <v>55</v>
      </c>
    </row>
    <row r="40">
      <c r="A40" s="16">
        <v>43685.0</v>
      </c>
      <c r="B40" s="17">
        <v>209.0</v>
      </c>
      <c r="C40" s="18" t="b">
        <f t="shared" si="1"/>
        <v>1</v>
      </c>
      <c r="D40" s="17">
        <f t="shared" si="2"/>
        <v>209</v>
      </c>
    </row>
    <row r="41">
      <c r="A41" s="16">
        <v>43686.0</v>
      </c>
      <c r="B41" s="17">
        <v>205.0</v>
      </c>
      <c r="C41" s="18" t="b">
        <f t="shared" si="1"/>
        <v>1</v>
      </c>
      <c r="D41" s="17">
        <f t="shared" si="2"/>
        <v>205</v>
      </c>
    </row>
    <row r="42">
      <c r="A42" s="16">
        <v>43687.0</v>
      </c>
      <c r="B42" s="17">
        <v>50.0</v>
      </c>
      <c r="C42" s="18" t="b">
        <f t="shared" si="1"/>
        <v>1</v>
      </c>
      <c r="D42" s="17">
        <f t="shared" si="2"/>
        <v>50</v>
      </c>
    </row>
    <row r="43">
      <c r="A43" s="16">
        <v>43688.0</v>
      </c>
      <c r="B43" s="17">
        <v>58.0</v>
      </c>
      <c r="C43" s="18" t="b">
        <f t="shared" si="1"/>
        <v>1</v>
      </c>
      <c r="D43" s="17">
        <f t="shared" si="2"/>
        <v>58</v>
      </c>
    </row>
    <row r="44">
      <c r="A44" s="16">
        <v>43689.0</v>
      </c>
      <c r="B44" s="17">
        <v>51.0</v>
      </c>
      <c r="C44" s="18" t="b">
        <f t="shared" si="1"/>
        <v>1</v>
      </c>
      <c r="D44" s="17">
        <f t="shared" si="2"/>
        <v>51</v>
      </c>
    </row>
    <row r="45">
      <c r="A45" s="16">
        <v>43690.0</v>
      </c>
      <c r="B45" s="17">
        <v>52.0</v>
      </c>
      <c r="C45" s="18" t="b">
        <f t="shared" si="1"/>
        <v>1</v>
      </c>
      <c r="D45" s="17">
        <f t="shared" si="2"/>
        <v>52</v>
      </c>
    </row>
    <row r="46">
      <c r="A46" s="16">
        <v>43691.0</v>
      </c>
      <c r="B46" s="17">
        <v>53.0</v>
      </c>
      <c r="C46" s="18" t="b">
        <f t="shared" si="1"/>
        <v>1</v>
      </c>
      <c r="D46" s="17">
        <f t="shared" si="2"/>
        <v>53</v>
      </c>
    </row>
    <row r="47">
      <c r="A47" s="16">
        <v>43692.0</v>
      </c>
      <c r="B47" s="17">
        <v>51.0</v>
      </c>
      <c r="C47" s="18" t="b">
        <f t="shared" si="1"/>
        <v>1</v>
      </c>
      <c r="D47" s="17">
        <f t="shared" si="2"/>
        <v>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25"/>
    <col customWidth="1" min="3" max="3" width="14.88"/>
    <col customWidth="1" min="4" max="4" width="19.63"/>
    <col customWidth="1" min="5" max="5" width="22.88"/>
    <col customWidth="1" min="6" max="6" width="20.25"/>
    <col customWidth="1" min="11" max="11" width="9.38"/>
    <col customWidth="1" min="12" max="12" width="22.88"/>
    <col customWidth="1" min="16" max="16" width="21.38"/>
  </cols>
  <sheetData>
    <row r="1">
      <c r="A1" s="10" t="s">
        <v>2168</v>
      </c>
      <c r="B1" s="10" t="s">
        <v>2171</v>
      </c>
      <c r="C1" s="10" t="s">
        <v>2172</v>
      </c>
      <c r="D1" s="19" t="s">
        <v>2173</v>
      </c>
      <c r="E1" s="19" t="s">
        <v>2174</v>
      </c>
      <c r="F1" s="19" t="s">
        <v>2175</v>
      </c>
      <c r="O1" s="10" t="s">
        <v>2168</v>
      </c>
      <c r="P1" s="10" t="s">
        <v>2171</v>
      </c>
      <c r="Q1" s="10" t="s">
        <v>2176</v>
      </c>
      <c r="R1" s="10" t="s">
        <v>2177</v>
      </c>
      <c r="S1" s="10" t="s">
        <v>2178</v>
      </c>
    </row>
    <row r="2">
      <c r="A2" s="16">
        <v>43800.0</v>
      </c>
      <c r="B2" s="17">
        <v>1310.0</v>
      </c>
      <c r="C2" s="20">
        <f>STDEV(B2:B285)</f>
        <v>159.373625</v>
      </c>
      <c r="D2" s="21"/>
      <c r="E2" s="21"/>
      <c r="F2" s="21"/>
      <c r="O2" s="16">
        <v>43800.0</v>
      </c>
      <c r="P2" s="17">
        <v>1310.0</v>
      </c>
      <c r="Q2" s="17">
        <f>AVERAGE(P2:P11)</f>
        <v>1366.9</v>
      </c>
      <c r="R2" s="17">
        <f t="shared" ref="R2:R11" si="1">P2-Q2</f>
        <v>-56.9</v>
      </c>
      <c r="S2" s="17">
        <f t="shared" ref="S2:S11" si="2">POW(R2,2)</f>
        <v>3237.61</v>
      </c>
    </row>
    <row r="3">
      <c r="A3" s="16">
        <v>43801.0</v>
      </c>
      <c r="B3" s="17">
        <v>1386.0</v>
      </c>
      <c r="D3" s="21">
        <f t="shared" ref="D3:D284" si="3">AVERAGE(B2:B4)</f>
        <v>1320.333333</v>
      </c>
      <c r="E3" s="21"/>
      <c r="F3" s="21"/>
      <c r="O3" s="16">
        <v>43801.0</v>
      </c>
      <c r="P3" s="17">
        <v>1386.0</v>
      </c>
      <c r="Q3" s="17">
        <v>1366.9</v>
      </c>
      <c r="R3" s="17">
        <f t="shared" si="1"/>
        <v>19.1</v>
      </c>
      <c r="S3" s="17">
        <f t="shared" si="2"/>
        <v>364.81</v>
      </c>
    </row>
    <row r="4">
      <c r="A4" s="16">
        <v>43802.0</v>
      </c>
      <c r="B4" s="17">
        <v>1265.0</v>
      </c>
      <c r="D4" s="21">
        <f t="shared" si="3"/>
        <v>1340.333333</v>
      </c>
      <c r="E4" s="21"/>
      <c r="F4" s="21"/>
      <c r="O4" s="16">
        <v>43802.0</v>
      </c>
      <c r="P4" s="17">
        <v>1265.0</v>
      </c>
      <c r="Q4" s="17">
        <v>1366.9</v>
      </c>
      <c r="R4" s="17">
        <f t="shared" si="1"/>
        <v>-101.9</v>
      </c>
      <c r="S4" s="17">
        <f t="shared" si="2"/>
        <v>10383.61</v>
      </c>
    </row>
    <row r="5">
      <c r="A5" s="16">
        <v>43803.0</v>
      </c>
      <c r="B5" s="17">
        <v>1370.0</v>
      </c>
      <c r="D5" s="21">
        <f t="shared" si="3"/>
        <v>1287.333333</v>
      </c>
      <c r="E5" s="21">
        <f t="shared" ref="E5:E282" si="4">AVERAGE(B2:B8)</f>
        <v>1349.714286</v>
      </c>
      <c r="F5" s="21"/>
      <c r="O5" s="16">
        <v>43803.0</v>
      </c>
      <c r="P5" s="17">
        <v>1370.0</v>
      </c>
      <c r="Q5" s="17">
        <v>1366.9</v>
      </c>
      <c r="R5" s="17">
        <f t="shared" si="1"/>
        <v>3.1</v>
      </c>
      <c r="S5" s="17">
        <f t="shared" si="2"/>
        <v>9.61</v>
      </c>
    </row>
    <row r="6">
      <c r="A6" s="16">
        <v>43804.0</v>
      </c>
      <c r="B6" s="17">
        <v>1227.0</v>
      </c>
      <c r="D6" s="21">
        <f t="shared" si="3"/>
        <v>1418.666667</v>
      </c>
      <c r="E6" s="21">
        <f t="shared" si="4"/>
        <v>1348</v>
      </c>
      <c r="F6" s="21"/>
      <c r="O6" s="16">
        <v>43804.0</v>
      </c>
      <c r="P6" s="17">
        <v>1227.0</v>
      </c>
      <c r="Q6" s="17">
        <v>1366.9</v>
      </c>
      <c r="R6" s="17">
        <f t="shared" si="1"/>
        <v>-139.9</v>
      </c>
      <c r="S6" s="17">
        <f t="shared" si="2"/>
        <v>19572.01</v>
      </c>
    </row>
    <row r="7">
      <c r="A7" s="16">
        <v>43805.0</v>
      </c>
      <c r="B7" s="17">
        <v>1659.0</v>
      </c>
      <c r="D7" s="21">
        <f t="shared" si="3"/>
        <v>1372.333333</v>
      </c>
      <c r="E7" s="21">
        <f t="shared" si="4"/>
        <v>1323</v>
      </c>
      <c r="F7" s="21"/>
      <c r="O7" s="16">
        <v>43805.0</v>
      </c>
      <c r="P7" s="17">
        <v>1659.0</v>
      </c>
      <c r="Q7" s="17">
        <v>1366.9</v>
      </c>
      <c r="R7" s="17">
        <f t="shared" si="1"/>
        <v>292.1</v>
      </c>
      <c r="S7" s="17">
        <f t="shared" si="2"/>
        <v>85322.41</v>
      </c>
    </row>
    <row r="8">
      <c r="A8" s="16">
        <v>43806.0</v>
      </c>
      <c r="B8" s="17">
        <v>1231.0</v>
      </c>
      <c r="D8" s="21">
        <f t="shared" si="3"/>
        <v>1396</v>
      </c>
      <c r="E8" s="21">
        <f t="shared" si="4"/>
        <v>1386.857143</v>
      </c>
      <c r="F8" s="21"/>
      <c r="O8" s="16">
        <v>43806.0</v>
      </c>
      <c r="P8" s="17">
        <v>1231.0</v>
      </c>
      <c r="Q8" s="17">
        <v>1366.9</v>
      </c>
      <c r="R8" s="17">
        <f t="shared" si="1"/>
        <v>-135.9</v>
      </c>
      <c r="S8" s="17">
        <f t="shared" si="2"/>
        <v>18468.81</v>
      </c>
    </row>
    <row r="9">
      <c r="A9" s="16">
        <v>43807.0</v>
      </c>
      <c r="B9" s="17">
        <v>1298.0</v>
      </c>
      <c r="D9" s="21">
        <f t="shared" si="3"/>
        <v>1246.666667</v>
      </c>
      <c r="E9" s="21">
        <f t="shared" si="4"/>
        <v>1363.714286</v>
      </c>
      <c r="F9" s="21"/>
      <c r="O9" s="16">
        <v>43807.0</v>
      </c>
      <c r="P9" s="17">
        <v>1298.0</v>
      </c>
      <c r="Q9" s="17">
        <v>1366.9</v>
      </c>
      <c r="R9" s="17">
        <f t="shared" si="1"/>
        <v>-68.9</v>
      </c>
      <c r="S9" s="17">
        <f t="shared" si="2"/>
        <v>4747.21</v>
      </c>
    </row>
    <row r="10">
      <c r="A10" s="16">
        <v>43808.0</v>
      </c>
      <c r="B10" s="17">
        <v>1211.0</v>
      </c>
      <c r="D10" s="21">
        <f t="shared" si="3"/>
        <v>1407</v>
      </c>
      <c r="E10" s="21">
        <f t="shared" si="4"/>
        <v>1419.571429</v>
      </c>
      <c r="F10" s="21"/>
      <c r="O10" s="16">
        <v>43808.0</v>
      </c>
      <c r="P10" s="17">
        <v>1211.0</v>
      </c>
      <c r="Q10" s="17">
        <v>1366.9</v>
      </c>
      <c r="R10" s="17">
        <f t="shared" si="1"/>
        <v>-155.9</v>
      </c>
      <c r="S10" s="17">
        <f t="shared" si="2"/>
        <v>24304.81</v>
      </c>
    </row>
    <row r="11">
      <c r="A11" s="16">
        <v>43809.0</v>
      </c>
      <c r="B11" s="17">
        <v>1712.0</v>
      </c>
      <c r="D11" s="21">
        <f t="shared" si="3"/>
        <v>1377</v>
      </c>
      <c r="E11" s="21">
        <f t="shared" si="4"/>
        <v>1355.142857</v>
      </c>
      <c r="F11" s="21"/>
      <c r="O11" s="16">
        <v>43809.0</v>
      </c>
      <c r="P11" s="17">
        <v>1712.0</v>
      </c>
      <c r="Q11" s="17">
        <v>1366.9</v>
      </c>
      <c r="R11" s="17">
        <f t="shared" si="1"/>
        <v>345.1</v>
      </c>
      <c r="S11" s="17">
        <f t="shared" si="2"/>
        <v>119094.01</v>
      </c>
    </row>
    <row r="12">
      <c r="A12" s="16">
        <v>43810.0</v>
      </c>
      <c r="B12" s="17">
        <v>1208.0</v>
      </c>
      <c r="D12" s="21">
        <f t="shared" si="3"/>
        <v>1512.666667</v>
      </c>
      <c r="E12" s="21">
        <f t="shared" si="4"/>
        <v>1379.857143</v>
      </c>
      <c r="F12" s="21"/>
      <c r="O12" s="10" t="s">
        <v>2179</v>
      </c>
      <c r="S12" s="22">
        <f>AVERAGE(S2:S11)</f>
        <v>28550.49</v>
      </c>
      <c r="T12" s="23">
        <f>VARP(P2:P11)</f>
        <v>28550.49</v>
      </c>
    </row>
    <row r="13">
      <c r="A13" s="16">
        <v>43811.0</v>
      </c>
      <c r="B13" s="17">
        <v>1618.0</v>
      </c>
      <c r="D13" s="21">
        <f t="shared" si="3"/>
        <v>1344.666667</v>
      </c>
      <c r="E13" s="21">
        <f t="shared" si="4"/>
        <v>1369.142857</v>
      </c>
      <c r="F13" s="21"/>
      <c r="O13" s="10" t="s">
        <v>2172</v>
      </c>
      <c r="S13" s="24">
        <f>SQRT(S12)</f>
        <v>168.9689025</v>
      </c>
      <c r="T13" s="23">
        <f>STDEV(P2:P11)</f>
        <v>178.1088618</v>
      </c>
    </row>
    <row r="14">
      <c r="A14" s="16">
        <v>43812.0</v>
      </c>
      <c r="B14" s="17">
        <v>1208.0</v>
      </c>
      <c r="D14" s="21">
        <f t="shared" si="3"/>
        <v>1410</v>
      </c>
      <c r="E14" s="21">
        <f t="shared" si="4"/>
        <v>1422.571429</v>
      </c>
      <c r="F14" s="21"/>
    </row>
    <row r="15">
      <c r="A15" s="16">
        <v>43813.0</v>
      </c>
      <c r="B15" s="17">
        <v>1404.0</v>
      </c>
      <c r="D15" s="21">
        <f t="shared" si="3"/>
        <v>1278.333333</v>
      </c>
      <c r="E15" s="21">
        <f t="shared" si="4"/>
        <v>1392.428571</v>
      </c>
      <c r="F15" s="21"/>
    </row>
    <row r="16">
      <c r="A16" s="16">
        <v>43814.0</v>
      </c>
      <c r="B16" s="17">
        <v>1223.0</v>
      </c>
      <c r="D16" s="21">
        <f t="shared" si="3"/>
        <v>1404</v>
      </c>
      <c r="E16" s="21">
        <f t="shared" si="4"/>
        <v>1422.285714</v>
      </c>
      <c r="F16" s="21">
        <f t="shared" ref="F16:F270" si="5">AVERAGE(B2:B31)</f>
        <v>1441.3</v>
      </c>
    </row>
    <row r="17">
      <c r="A17" s="16">
        <v>43815.0</v>
      </c>
      <c r="B17" s="17">
        <v>1585.0</v>
      </c>
      <c r="D17" s="21">
        <f t="shared" si="3"/>
        <v>1436.333333</v>
      </c>
      <c r="E17" s="21">
        <f t="shared" si="4"/>
        <v>1433.714286</v>
      </c>
      <c r="F17" s="21">
        <f t="shared" si="5"/>
        <v>1454.4</v>
      </c>
    </row>
    <row r="18">
      <c r="A18" s="16">
        <v>43816.0</v>
      </c>
      <c r="B18" s="17">
        <v>1501.0</v>
      </c>
      <c r="D18" s="21">
        <f t="shared" si="3"/>
        <v>1501</v>
      </c>
      <c r="E18" s="21">
        <f t="shared" si="4"/>
        <v>1457</v>
      </c>
      <c r="F18" s="21">
        <f t="shared" si="5"/>
        <v>1449.633333</v>
      </c>
    </row>
    <row r="19">
      <c r="A19" s="16">
        <v>43817.0</v>
      </c>
      <c r="B19" s="17">
        <v>1417.0</v>
      </c>
      <c r="D19" s="21">
        <f t="shared" si="3"/>
        <v>1538.666667</v>
      </c>
      <c r="E19" s="21">
        <f t="shared" si="4"/>
        <v>1479</v>
      </c>
      <c r="F19" s="21">
        <f t="shared" si="5"/>
        <v>1448.666667</v>
      </c>
    </row>
    <row r="20">
      <c r="A20" s="16">
        <v>43818.0</v>
      </c>
      <c r="B20" s="17">
        <v>1698.0</v>
      </c>
      <c r="D20" s="21">
        <f t="shared" si="3"/>
        <v>1495.333333</v>
      </c>
      <c r="E20" s="21">
        <f t="shared" si="4"/>
        <v>1520.428571</v>
      </c>
      <c r="F20" s="21">
        <f t="shared" si="5"/>
        <v>1446.933333</v>
      </c>
    </row>
    <row r="21">
      <c r="A21" s="16">
        <v>43819.0</v>
      </c>
      <c r="B21" s="17">
        <v>1371.0</v>
      </c>
      <c r="D21" s="21">
        <f t="shared" si="3"/>
        <v>1542.333333</v>
      </c>
      <c r="E21" s="21">
        <f t="shared" si="4"/>
        <v>1531.285714</v>
      </c>
      <c r="F21" s="21">
        <f t="shared" si="5"/>
        <v>1461.1</v>
      </c>
    </row>
    <row r="22">
      <c r="A22" s="16">
        <v>43820.0</v>
      </c>
      <c r="B22" s="17">
        <v>1558.0</v>
      </c>
      <c r="D22" s="21">
        <f t="shared" si="3"/>
        <v>1480.666667</v>
      </c>
      <c r="E22" s="21">
        <f t="shared" si="4"/>
        <v>1535.428571</v>
      </c>
      <c r="F22" s="21">
        <f t="shared" si="5"/>
        <v>1456.266667</v>
      </c>
    </row>
    <row r="23">
      <c r="A23" s="16">
        <v>43821.0</v>
      </c>
      <c r="B23" s="17">
        <v>1513.0</v>
      </c>
      <c r="D23" s="21">
        <f t="shared" si="3"/>
        <v>1577.333333</v>
      </c>
      <c r="E23" s="21">
        <f t="shared" si="4"/>
        <v>1516.714286</v>
      </c>
      <c r="F23" s="21">
        <f t="shared" si="5"/>
        <v>1456.233333</v>
      </c>
    </row>
    <row r="24">
      <c r="A24" s="16">
        <v>43822.0</v>
      </c>
      <c r="B24" s="17">
        <v>1661.0</v>
      </c>
      <c r="D24" s="21">
        <f t="shared" si="3"/>
        <v>1568</v>
      </c>
      <c r="E24" s="21">
        <f t="shared" si="4"/>
        <v>1501.428571</v>
      </c>
      <c r="F24" s="21">
        <f t="shared" si="5"/>
        <v>1454.533333</v>
      </c>
    </row>
    <row r="25">
      <c r="A25" s="16">
        <v>43823.0</v>
      </c>
      <c r="B25" s="17">
        <v>1530.0</v>
      </c>
      <c r="D25" s="21">
        <f t="shared" si="3"/>
        <v>1492.333333</v>
      </c>
      <c r="E25" s="21">
        <f t="shared" si="4"/>
        <v>1542.428571</v>
      </c>
      <c r="F25" s="21">
        <f t="shared" si="5"/>
        <v>1457.933333</v>
      </c>
    </row>
    <row r="26">
      <c r="A26" s="16">
        <v>43824.0</v>
      </c>
      <c r="B26" s="17">
        <v>1286.0</v>
      </c>
      <c r="D26" s="21">
        <f t="shared" si="3"/>
        <v>1469</v>
      </c>
      <c r="E26" s="21">
        <f t="shared" si="4"/>
        <v>1555</v>
      </c>
      <c r="F26" s="21">
        <f t="shared" si="5"/>
        <v>1443.533333</v>
      </c>
    </row>
    <row r="27">
      <c r="A27" s="16">
        <v>43825.0</v>
      </c>
      <c r="B27" s="17">
        <v>1591.0</v>
      </c>
      <c r="D27" s="21">
        <f t="shared" si="3"/>
        <v>1511.666667</v>
      </c>
      <c r="E27" s="21">
        <f t="shared" si="4"/>
        <v>1540</v>
      </c>
      <c r="F27" s="21">
        <f t="shared" si="5"/>
        <v>1449.666667</v>
      </c>
    </row>
    <row r="28">
      <c r="A28" s="16">
        <v>43826.0</v>
      </c>
      <c r="B28" s="17">
        <v>1658.0</v>
      </c>
      <c r="D28" s="21">
        <f t="shared" si="3"/>
        <v>1631.666667</v>
      </c>
      <c r="E28" s="21">
        <f t="shared" si="4"/>
        <v>1515</v>
      </c>
      <c r="F28" s="21">
        <f t="shared" si="5"/>
        <v>1445.866667</v>
      </c>
    </row>
    <row r="29">
      <c r="A29" s="16">
        <v>43827.0</v>
      </c>
      <c r="B29" s="17">
        <v>1646.0</v>
      </c>
      <c r="D29" s="21">
        <f t="shared" si="3"/>
        <v>1570.666667</v>
      </c>
      <c r="E29" s="21">
        <f t="shared" si="4"/>
        <v>1539.714286</v>
      </c>
      <c r="F29" s="21">
        <f t="shared" si="5"/>
        <v>1450.8</v>
      </c>
    </row>
    <row r="30">
      <c r="A30" s="16">
        <v>43828.0</v>
      </c>
      <c r="B30" s="17">
        <v>1408.0</v>
      </c>
      <c r="D30" s="21">
        <f t="shared" si="3"/>
        <v>1513.333333</v>
      </c>
      <c r="E30" s="21">
        <f t="shared" si="4"/>
        <v>1533.571429</v>
      </c>
      <c r="F30" s="21">
        <f t="shared" si="5"/>
        <v>1447.4</v>
      </c>
    </row>
    <row r="31">
      <c r="A31" s="16">
        <v>43829.0</v>
      </c>
      <c r="B31" s="17">
        <v>1486.0</v>
      </c>
      <c r="D31" s="21">
        <f t="shared" si="3"/>
        <v>1532.333333</v>
      </c>
      <c r="E31" s="21">
        <f t="shared" si="4"/>
        <v>1482.857143</v>
      </c>
      <c r="F31" s="21">
        <f t="shared" si="5"/>
        <v>1457.466667</v>
      </c>
    </row>
    <row r="32">
      <c r="A32" s="16">
        <v>43830.0</v>
      </c>
      <c r="B32" s="17">
        <v>1703.0</v>
      </c>
      <c r="D32" s="21">
        <f t="shared" si="3"/>
        <v>1477.333333</v>
      </c>
      <c r="E32" s="21">
        <f t="shared" si="4"/>
        <v>1434.285714</v>
      </c>
      <c r="F32" s="21">
        <f t="shared" si="5"/>
        <v>1447.533333</v>
      </c>
    </row>
    <row r="33">
      <c r="A33" s="16">
        <v>43831.0</v>
      </c>
      <c r="B33" s="17">
        <v>1243.0</v>
      </c>
      <c r="D33" s="21">
        <f t="shared" si="3"/>
        <v>1394</v>
      </c>
      <c r="E33" s="21">
        <f t="shared" si="4"/>
        <v>1435.142857</v>
      </c>
      <c r="F33" s="21">
        <f t="shared" si="5"/>
        <v>1447.1</v>
      </c>
    </row>
    <row r="34">
      <c r="A34" s="16">
        <v>43832.0</v>
      </c>
      <c r="B34" s="17">
        <v>1236.0</v>
      </c>
      <c r="D34" s="21">
        <f t="shared" si="3"/>
        <v>1265.666667</v>
      </c>
      <c r="E34" s="21">
        <f t="shared" si="4"/>
        <v>1450.285714</v>
      </c>
      <c r="F34" s="21">
        <f t="shared" si="5"/>
        <v>1439.2</v>
      </c>
    </row>
    <row r="35">
      <c r="A35" s="16">
        <v>43833.0</v>
      </c>
      <c r="B35" s="17">
        <v>1318.0</v>
      </c>
      <c r="D35" s="21">
        <f t="shared" si="3"/>
        <v>1402</v>
      </c>
      <c r="E35" s="21">
        <f t="shared" si="4"/>
        <v>1413.714286</v>
      </c>
      <c r="F35" s="21">
        <f t="shared" si="5"/>
        <v>1425.766667</v>
      </c>
    </row>
    <row r="36">
      <c r="A36" s="16">
        <v>43834.0</v>
      </c>
      <c r="B36" s="17">
        <v>1652.0</v>
      </c>
      <c r="D36" s="21">
        <f t="shared" si="3"/>
        <v>1494.666667</v>
      </c>
      <c r="E36" s="21">
        <f t="shared" si="4"/>
        <v>1348.571429</v>
      </c>
      <c r="F36" s="21">
        <f t="shared" si="5"/>
        <v>1432.733333</v>
      </c>
    </row>
    <row r="37">
      <c r="A37" s="16">
        <v>43835.0</v>
      </c>
      <c r="B37" s="17">
        <v>1514.0</v>
      </c>
      <c r="D37" s="21">
        <f t="shared" si="3"/>
        <v>1465.333333</v>
      </c>
      <c r="E37" s="21">
        <f t="shared" si="4"/>
        <v>1358.571429</v>
      </c>
      <c r="F37" s="21">
        <f t="shared" si="5"/>
        <v>1421.2</v>
      </c>
    </row>
    <row r="38">
      <c r="A38" s="16">
        <v>43836.0</v>
      </c>
      <c r="B38" s="17">
        <v>1230.0</v>
      </c>
      <c r="D38" s="21">
        <f t="shared" si="3"/>
        <v>1330.333333</v>
      </c>
      <c r="E38" s="21">
        <f t="shared" si="4"/>
        <v>1364.857143</v>
      </c>
      <c r="F38" s="21">
        <f t="shared" si="5"/>
        <v>1411.5</v>
      </c>
    </row>
    <row r="39">
      <c r="A39" s="16">
        <v>43837.0</v>
      </c>
      <c r="B39" s="17">
        <v>1247.0</v>
      </c>
      <c r="D39" s="21">
        <f t="shared" si="3"/>
        <v>1263.333333</v>
      </c>
      <c r="E39" s="21">
        <f t="shared" si="4"/>
        <v>1375.428571</v>
      </c>
      <c r="F39" s="21">
        <f t="shared" si="5"/>
        <v>1411.766667</v>
      </c>
    </row>
    <row r="40">
      <c r="A40" s="16">
        <v>43838.0</v>
      </c>
      <c r="B40" s="17">
        <v>1313.0</v>
      </c>
      <c r="D40" s="21">
        <f t="shared" si="3"/>
        <v>1280</v>
      </c>
      <c r="E40" s="21">
        <f t="shared" si="4"/>
        <v>1354.285714</v>
      </c>
      <c r="F40" s="21">
        <f t="shared" si="5"/>
        <v>1413</v>
      </c>
    </row>
    <row r="41">
      <c r="A41" s="16">
        <v>43839.0</v>
      </c>
      <c r="B41" s="17">
        <v>1280.0</v>
      </c>
      <c r="D41" s="21">
        <f t="shared" si="3"/>
        <v>1328.333333</v>
      </c>
      <c r="E41" s="21">
        <f t="shared" si="4"/>
        <v>1331.714286</v>
      </c>
      <c r="F41" s="21">
        <f t="shared" si="5"/>
        <v>1418</v>
      </c>
    </row>
    <row r="42">
      <c r="A42" s="16">
        <v>43840.0</v>
      </c>
      <c r="B42" s="17">
        <v>1392.0</v>
      </c>
      <c r="D42" s="21">
        <f t="shared" si="3"/>
        <v>1392</v>
      </c>
      <c r="E42" s="21">
        <f t="shared" si="4"/>
        <v>1342</v>
      </c>
      <c r="F42" s="21">
        <f t="shared" si="5"/>
        <v>1406.1</v>
      </c>
    </row>
    <row r="43">
      <c r="A43" s="16">
        <v>43841.0</v>
      </c>
      <c r="B43" s="17">
        <v>1504.0</v>
      </c>
      <c r="D43" s="21">
        <f t="shared" si="3"/>
        <v>1417.333333</v>
      </c>
      <c r="E43" s="21">
        <f t="shared" si="4"/>
        <v>1381.714286</v>
      </c>
      <c r="F43" s="21">
        <f t="shared" si="5"/>
        <v>1392.566667</v>
      </c>
    </row>
    <row r="44">
      <c r="A44" s="16">
        <v>43842.0</v>
      </c>
      <c r="B44" s="17">
        <v>1356.0</v>
      </c>
      <c r="D44" s="21">
        <f t="shared" si="3"/>
        <v>1387.333333</v>
      </c>
      <c r="E44" s="21">
        <f t="shared" si="4"/>
        <v>1378</v>
      </c>
      <c r="F44" s="21">
        <f t="shared" si="5"/>
        <v>1391.833333</v>
      </c>
    </row>
    <row r="45">
      <c r="A45" s="16">
        <v>43843.0</v>
      </c>
      <c r="B45" s="17">
        <v>1302.0</v>
      </c>
      <c r="D45" s="21">
        <f t="shared" si="3"/>
        <v>1394.333333</v>
      </c>
      <c r="E45" s="21">
        <f t="shared" si="4"/>
        <v>1407.714286</v>
      </c>
      <c r="F45" s="21">
        <f t="shared" si="5"/>
        <v>1386.766667</v>
      </c>
    </row>
    <row r="46">
      <c r="A46" s="16">
        <v>43844.0</v>
      </c>
      <c r="B46" s="17">
        <v>1525.0</v>
      </c>
      <c r="D46" s="21">
        <f t="shared" si="3"/>
        <v>1371.333333</v>
      </c>
      <c r="E46" s="21">
        <f t="shared" si="4"/>
        <v>1377.428571</v>
      </c>
      <c r="F46" s="21">
        <f t="shared" si="5"/>
        <v>1393.233333</v>
      </c>
    </row>
    <row r="47">
      <c r="A47" s="16">
        <v>43845.0</v>
      </c>
      <c r="B47" s="17">
        <v>1287.0</v>
      </c>
      <c r="D47" s="21">
        <f t="shared" si="3"/>
        <v>1433.333333</v>
      </c>
      <c r="E47" s="21">
        <f t="shared" si="4"/>
        <v>1347.571429</v>
      </c>
      <c r="F47" s="21">
        <f t="shared" si="5"/>
        <v>1389.533333</v>
      </c>
    </row>
    <row r="48">
      <c r="A48" s="16">
        <v>43846.0</v>
      </c>
      <c r="B48" s="17">
        <v>1488.0</v>
      </c>
      <c r="D48" s="21">
        <f t="shared" si="3"/>
        <v>1318.333333</v>
      </c>
      <c r="E48" s="21">
        <f t="shared" si="4"/>
        <v>1379.571429</v>
      </c>
      <c r="F48" s="21">
        <f t="shared" si="5"/>
        <v>1394.866667</v>
      </c>
    </row>
    <row r="49">
      <c r="A49" s="16">
        <v>43847.0</v>
      </c>
      <c r="B49" s="17">
        <v>1180.0</v>
      </c>
      <c r="D49" s="21">
        <f t="shared" si="3"/>
        <v>1321</v>
      </c>
      <c r="E49" s="21">
        <f t="shared" si="4"/>
        <v>1366.714286</v>
      </c>
      <c r="F49" s="21">
        <f t="shared" si="5"/>
        <v>1407.433333</v>
      </c>
    </row>
    <row r="50">
      <c r="A50" s="16">
        <v>43848.0</v>
      </c>
      <c r="B50" s="17">
        <v>1295.0</v>
      </c>
      <c r="D50" s="21">
        <f t="shared" si="3"/>
        <v>1351.666667</v>
      </c>
      <c r="E50" s="21">
        <f t="shared" si="4"/>
        <v>1323.428571</v>
      </c>
      <c r="F50" s="21">
        <f t="shared" si="5"/>
        <v>1418.566667</v>
      </c>
    </row>
    <row r="51">
      <c r="A51" s="16">
        <v>43849.0</v>
      </c>
      <c r="B51" s="17">
        <v>1580.0</v>
      </c>
      <c r="D51" s="21">
        <f t="shared" si="3"/>
        <v>1362.333333</v>
      </c>
      <c r="E51" s="21">
        <f t="shared" si="4"/>
        <v>1378</v>
      </c>
      <c r="F51" s="21">
        <f t="shared" si="5"/>
        <v>1406.766667</v>
      </c>
    </row>
    <row r="52">
      <c r="A52" s="16">
        <v>43850.0</v>
      </c>
      <c r="B52" s="17">
        <v>1212.0</v>
      </c>
      <c r="D52" s="21">
        <f t="shared" si="3"/>
        <v>1338</v>
      </c>
      <c r="E52" s="21">
        <f t="shared" si="4"/>
        <v>1389.285714</v>
      </c>
      <c r="F52" s="21">
        <f t="shared" si="5"/>
        <v>1409.966667</v>
      </c>
    </row>
    <row r="53">
      <c r="A53" s="16">
        <v>43851.0</v>
      </c>
      <c r="B53" s="17">
        <v>1222.0</v>
      </c>
      <c r="D53" s="21">
        <f t="shared" si="3"/>
        <v>1367.666667</v>
      </c>
      <c r="E53" s="21">
        <f t="shared" si="4"/>
        <v>1425.857143</v>
      </c>
      <c r="F53" s="21">
        <f t="shared" si="5"/>
        <v>1422.733333</v>
      </c>
    </row>
    <row r="54">
      <c r="A54" s="16">
        <v>43852.0</v>
      </c>
      <c r="B54" s="17">
        <v>1669.0</v>
      </c>
      <c r="D54" s="21">
        <f t="shared" si="3"/>
        <v>1486</v>
      </c>
      <c r="E54" s="21">
        <f t="shared" si="4"/>
        <v>1417.142857</v>
      </c>
      <c r="F54" s="21">
        <f t="shared" si="5"/>
        <v>1428.766667</v>
      </c>
    </row>
    <row r="55">
      <c r="A55" s="16">
        <v>43853.0</v>
      </c>
      <c r="B55" s="17">
        <v>1567.0</v>
      </c>
      <c r="D55" s="21">
        <f t="shared" si="3"/>
        <v>1557.333333</v>
      </c>
      <c r="E55" s="21">
        <f t="shared" si="4"/>
        <v>1370.285714</v>
      </c>
      <c r="F55" s="21">
        <f t="shared" si="5"/>
        <v>1438.8</v>
      </c>
    </row>
    <row r="56">
      <c r="A56" s="16">
        <v>43854.0</v>
      </c>
      <c r="B56" s="17">
        <v>1436.0</v>
      </c>
      <c r="D56" s="21">
        <f t="shared" si="3"/>
        <v>1412.333333</v>
      </c>
      <c r="E56" s="21">
        <f t="shared" si="4"/>
        <v>1429.142857</v>
      </c>
      <c r="F56" s="21">
        <f t="shared" si="5"/>
        <v>1452.4</v>
      </c>
    </row>
    <row r="57">
      <c r="A57" s="16">
        <v>43855.0</v>
      </c>
      <c r="B57" s="17">
        <v>1234.0</v>
      </c>
      <c r="D57" s="21">
        <f t="shared" si="3"/>
        <v>1307.333333</v>
      </c>
      <c r="E57" s="21">
        <f t="shared" si="4"/>
        <v>1434</v>
      </c>
      <c r="F57" s="21">
        <f t="shared" si="5"/>
        <v>1461.966667</v>
      </c>
    </row>
    <row r="58">
      <c r="A58" s="16">
        <v>43856.0</v>
      </c>
      <c r="B58" s="17">
        <v>1252.0</v>
      </c>
      <c r="D58" s="21">
        <f t="shared" si="3"/>
        <v>1370</v>
      </c>
      <c r="E58" s="21">
        <f t="shared" si="4"/>
        <v>1435.571429</v>
      </c>
      <c r="F58" s="21">
        <f t="shared" si="5"/>
        <v>1463.4</v>
      </c>
    </row>
    <row r="59">
      <c r="A59" s="16">
        <v>43857.0</v>
      </c>
      <c r="B59" s="17">
        <v>1624.0</v>
      </c>
      <c r="D59" s="21">
        <f t="shared" si="3"/>
        <v>1377.333333</v>
      </c>
      <c r="E59" s="21">
        <f t="shared" si="4"/>
        <v>1439.142857</v>
      </c>
      <c r="F59" s="21">
        <f t="shared" si="5"/>
        <v>1471.633333</v>
      </c>
    </row>
    <row r="60">
      <c r="A60" s="16">
        <v>43858.0</v>
      </c>
      <c r="B60" s="17">
        <v>1256.0</v>
      </c>
      <c r="D60" s="21">
        <f t="shared" si="3"/>
        <v>1520</v>
      </c>
      <c r="E60" s="21">
        <f t="shared" si="4"/>
        <v>1434.428571</v>
      </c>
      <c r="F60" s="21">
        <f t="shared" si="5"/>
        <v>1484.233333</v>
      </c>
    </row>
    <row r="61">
      <c r="A61" s="16">
        <v>43859.0</v>
      </c>
      <c r="B61" s="17">
        <v>1680.0</v>
      </c>
      <c r="D61" s="21">
        <f t="shared" si="3"/>
        <v>1509.333333</v>
      </c>
      <c r="E61" s="21">
        <f t="shared" si="4"/>
        <v>1488.571429</v>
      </c>
      <c r="F61" s="21">
        <f t="shared" si="5"/>
        <v>1485.533333</v>
      </c>
    </row>
    <row r="62">
      <c r="A62" s="16">
        <v>43860.0</v>
      </c>
      <c r="B62" s="17">
        <v>1592.0</v>
      </c>
      <c r="D62" s="21">
        <f t="shared" si="3"/>
        <v>1558.333333</v>
      </c>
      <c r="E62" s="21">
        <f t="shared" si="4"/>
        <v>1545.714286</v>
      </c>
      <c r="F62" s="21">
        <f t="shared" si="5"/>
        <v>1490.9</v>
      </c>
    </row>
    <row r="63">
      <c r="A63" s="16">
        <v>43861.0</v>
      </c>
      <c r="B63" s="17">
        <v>1403.0</v>
      </c>
      <c r="D63" s="21">
        <f t="shared" si="3"/>
        <v>1536</v>
      </c>
      <c r="E63" s="21">
        <f t="shared" si="4"/>
        <v>1499.142857</v>
      </c>
      <c r="F63" s="21">
        <f t="shared" si="5"/>
        <v>1483.2</v>
      </c>
    </row>
    <row r="64">
      <c r="A64" s="16">
        <v>43862.0</v>
      </c>
      <c r="B64" s="17">
        <v>1613.0</v>
      </c>
      <c r="D64" s="21">
        <f t="shared" si="3"/>
        <v>1556</v>
      </c>
      <c r="E64" s="21">
        <f t="shared" si="4"/>
        <v>1549.714286</v>
      </c>
      <c r="F64" s="21">
        <f t="shared" si="5"/>
        <v>1500.1</v>
      </c>
    </row>
    <row r="65">
      <c r="A65" s="16">
        <v>43863.0</v>
      </c>
      <c r="B65" s="17">
        <v>1652.0</v>
      </c>
      <c r="D65" s="21">
        <f t="shared" si="3"/>
        <v>1521</v>
      </c>
      <c r="E65" s="21">
        <f t="shared" si="4"/>
        <v>1540.142857</v>
      </c>
      <c r="F65" s="21">
        <f t="shared" si="5"/>
        <v>1509.1</v>
      </c>
    </row>
    <row r="66">
      <c r="A66" s="16">
        <v>43864.0</v>
      </c>
      <c r="B66" s="17">
        <v>1298.0</v>
      </c>
      <c r="D66" s="21">
        <f t="shared" si="3"/>
        <v>1520</v>
      </c>
      <c r="E66" s="21">
        <f t="shared" si="4"/>
        <v>1516.714286</v>
      </c>
      <c r="F66" s="21">
        <f t="shared" si="5"/>
        <v>1501.666667</v>
      </c>
    </row>
    <row r="67">
      <c r="A67" s="16">
        <v>43865.0</v>
      </c>
      <c r="B67" s="17">
        <v>1610.0</v>
      </c>
      <c r="D67" s="21">
        <f t="shared" si="3"/>
        <v>1507</v>
      </c>
      <c r="E67" s="21">
        <f t="shared" si="4"/>
        <v>1546.857143</v>
      </c>
      <c r="F67" s="21">
        <f t="shared" si="5"/>
        <v>1517.933333</v>
      </c>
    </row>
    <row r="68">
      <c r="A68" s="16">
        <v>43866.0</v>
      </c>
      <c r="B68" s="17">
        <v>1613.0</v>
      </c>
      <c r="D68" s="21">
        <f t="shared" si="3"/>
        <v>1550.333333</v>
      </c>
      <c r="E68" s="21">
        <f t="shared" si="4"/>
        <v>1557.571429</v>
      </c>
      <c r="F68" s="21">
        <f t="shared" si="5"/>
        <v>1533.7</v>
      </c>
    </row>
    <row r="69">
      <c r="A69" s="16">
        <v>43867.0</v>
      </c>
      <c r="B69" s="17">
        <v>1428.0</v>
      </c>
      <c r="D69" s="21">
        <f t="shared" si="3"/>
        <v>1551.666667</v>
      </c>
      <c r="E69" s="21">
        <f t="shared" si="4"/>
        <v>1561.428571</v>
      </c>
      <c r="F69" s="21">
        <f t="shared" si="5"/>
        <v>1528.5</v>
      </c>
    </row>
    <row r="70">
      <c r="A70" s="16">
        <v>43868.0</v>
      </c>
      <c r="B70" s="17">
        <v>1614.0</v>
      </c>
      <c r="D70" s="21">
        <f t="shared" si="3"/>
        <v>1576.666667</v>
      </c>
      <c r="E70" s="21">
        <f t="shared" si="4"/>
        <v>1597</v>
      </c>
      <c r="F70" s="21">
        <f t="shared" si="5"/>
        <v>1530.933333</v>
      </c>
    </row>
    <row r="71">
      <c r="A71" s="16">
        <v>43869.0</v>
      </c>
      <c r="B71" s="17">
        <v>1688.0</v>
      </c>
      <c r="D71" s="21">
        <f t="shared" si="3"/>
        <v>1660.333333</v>
      </c>
      <c r="E71" s="21">
        <f t="shared" si="4"/>
        <v>1596</v>
      </c>
      <c r="F71" s="21">
        <f t="shared" si="5"/>
        <v>1537.6</v>
      </c>
    </row>
    <row r="72">
      <c r="A72" s="16">
        <v>43870.0</v>
      </c>
      <c r="B72" s="17">
        <v>1679.0</v>
      </c>
      <c r="D72" s="21">
        <f t="shared" si="3"/>
        <v>1638</v>
      </c>
      <c r="E72" s="21">
        <f t="shared" si="4"/>
        <v>1605.571429</v>
      </c>
      <c r="F72" s="21">
        <f t="shared" si="5"/>
        <v>1553.666667</v>
      </c>
    </row>
    <row r="73">
      <c r="A73" s="16">
        <v>43871.0</v>
      </c>
      <c r="B73" s="17">
        <v>1547.0</v>
      </c>
      <c r="D73" s="21">
        <f t="shared" si="3"/>
        <v>1609.666667</v>
      </c>
      <c r="E73" s="21">
        <f t="shared" si="4"/>
        <v>1625</v>
      </c>
      <c r="F73" s="21">
        <f t="shared" si="5"/>
        <v>1557.966667</v>
      </c>
    </row>
    <row r="74">
      <c r="A74" s="16">
        <v>43872.0</v>
      </c>
      <c r="B74" s="17">
        <v>1603.0</v>
      </c>
      <c r="D74" s="21">
        <f t="shared" si="3"/>
        <v>1610</v>
      </c>
      <c r="E74" s="21">
        <f t="shared" si="4"/>
        <v>1601.285714</v>
      </c>
      <c r="F74" s="21">
        <f t="shared" si="5"/>
        <v>1556.066667</v>
      </c>
    </row>
    <row r="75">
      <c r="A75" s="16">
        <v>43873.0</v>
      </c>
      <c r="B75" s="17">
        <v>1680.0</v>
      </c>
      <c r="D75" s="21">
        <f t="shared" si="3"/>
        <v>1615.666667</v>
      </c>
      <c r="E75" s="21">
        <f t="shared" si="4"/>
        <v>1539.714286</v>
      </c>
      <c r="F75" s="21">
        <f t="shared" si="5"/>
        <v>1563.433333</v>
      </c>
    </row>
    <row r="76">
      <c r="A76" s="16">
        <v>43874.0</v>
      </c>
      <c r="B76" s="17">
        <v>1564.0</v>
      </c>
      <c r="D76" s="21">
        <f t="shared" si="3"/>
        <v>1564</v>
      </c>
      <c r="E76" s="21">
        <f t="shared" si="4"/>
        <v>1540.857143</v>
      </c>
      <c r="F76" s="21">
        <f t="shared" si="5"/>
        <v>1553.1</v>
      </c>
    </row>
    <row r="77">
      <c r="A77" s="16">
        <v>43875.0</v>
      </c>
      <c r="B77" s="17">
        <v>1448.0</v>
      </c>
      <c r="D77" s="21">
        <f t="shared" si="3"/>
        <v>1423</v>
      </c>
      <c r="E77" s="21">
        <f t="shared" si="4"/>
        <v>1543.428571</v>
      </c>
      <c r="F77" s="21">
        <f t="shared" si="5"/>
        <v>1548.633333</v>
      </c>
    </row>
    <row r="78">
      <c r="A78" s="16">
        <v>43876.0</v>
      </c>
      <c r="B78" s="17">
        <v>1257.0</v>
      </c>
      <c r="D78" s="21">
        <f t="shared" si="3"/>
        <v>1464</v>
      </c>
      <c r="E78" s="21">
        <f t="shared" si="4"/>
        <v>1508.285714</v>
      </c>
      <c r="F78" s="21">
        <f t="shared" si="5"/>
        <v>1552.766667</v>
      </c>
    </row>
    <row r="79">
      <c r="A79" s="16">
        <v>43877.0</v>
      </c>
      <c r="B79" s="17">
        <v>1687.0</v>
      </c>
      <c r="D79" s="21">
        <f t="shared" si="3"/>
        <v>1503</v>
      </c>
      <c r="E79" s="21">
        <f t="shared" si="4"/>
        <v>1511.142857</v>
      </c>
      <c r="F79" s="21">
        <f t="shared" si="5"/>
        <v>1542.6</v>
      </c>
    </row>
    <row r="80">
      <c r="A80" s="16">
        <v>43878.0</v>
      </c>
      <c r="B80" s="17">
        <v>1565.0</v>
      </c>
      <c r="D80" s="21">
        <f t="shared" si="3"/>
        <v>1536.333333</v>
      </c>
      <c r="E80" s="21">
        <f t="shared" si="4"/>
        <v>1529.857143</v>
      </c>
      <c r="F80" s="21">
        <f t="shared" si="5"/>
        <v>1539.166667</v>
      </c>
    </row>
    <row r="81">
      <c r="A81" s="16">
        <v>43879.0</v>
      </c>
      <c r="B81" s="17">
        <v>1357.0</v>
      </c>
      <c r="D81" s="21">
        <f t="shared" si="3"/>
        <v>1540.666667</v>
      </c>
      <c r="E81" s="21">
        <f t="shared" si="4"/>
        <v>1539.142857</v>
      </c>
      <c r="F81" s="21">
        <f t="shared" si="5"/>
        <v>1546.5</v>
      </c>
    </row>
    <row r="82">
      <c r="A82" s="16">
        <v>43880.0</v>
      </c>
      <c r="B82" s="17">
        <v>1700.0</v>
      </c>
      <c r="D82" s="21">
        <f t="shared" si="3"/>
        <v>1584</v>
      </c>
      <c r="E82" s="21">
        <f t="shared" si="4"/>
        <v>1593.857143</v>
      </c>
      <c r="F82" s="21">
        <f t="shared" si="5"/>
        <v>1545.366667</v>
      </c>
    </row>
    <row r="83">
      <c r="A83" s="16">
        <v>43881.0</v>
      </c>
      <c r="B83" s="17">
        <v>1695.0</v>
      </c>
      <c r="D83" s="21">
        <f t="shared" si="3"/>
        <v>1636</v>
      </c>
      <c r="E83" s="21">
        <f t="shared" si="4"/>
        <v>1586.571429</v>
      </c>
      <c r="F83" s="21">
        <f t="shared" si="5"/>
        <v>1539.116667</v>
      </c>
    </row>
    <row r="84">
      <c r="A84" s="16">
        <v>43882.0</v>
      </c>
      <c r="B84" s="17">
        <v>1513.0</v>
      </c>
      <c r="D84" s="21">
        <f t="shared" si="3"/>
        <v>1616</v>
      </c>
      <c r="E84" s="21">
        <f t="shared" si="4"/>
        <v>1608.142857</v>
      </c>
      <c r="F84" s="21">
        <f t="shared" si="5"/>
        <v>1534.016667</v>
      </c>
    </row>
    <row r="85">
      <c r="A85" s="16">
        <v>43883.0</v>
      </c>
      <c r="B85" s="17">
        <v>1640.0</v>
      </c>
      <c r="D85" s="21">
        <f t="shared" si="3"/>
        <v>1596.333333</v>
      </c>
      <c r="E85" s="21">
        <f t="shared" si="4"/>
        <v>1611.571429</v>
      </c>
      <c r="F85" s="21">
        <f t="shared" si="5"/>
        <v>1536.45</v>
      </c>
    </row>
    <row r="86">
      <c r="A86" s="16">
        <v>43884.0</v>
      </c>
      <c r="B86" s="17">
        <v>1636.0</v>
      </c>
      <c r="D86" s="21">
        <f t="shared" si="3"/>
        <v>1664</v>
      </c>
      <c r="E86" s="21">
        <f t="shared" si="4"/>
        <v>1592.571429</v>
      </c>
      <c r="F86" s="21">
        <f t="shared" si="5"/>
        <v>1522.016667</v>
      </c>
    </row>
    <row r="87">
      <c r="A87" s="16">
        <v>43885.0</v>
      </c>
      <c r="B87" s="17">
        <v>1716.0</v>
      </c>
      <c r="D87" s="21">
        <f t="shared" si="3"/>
        <v>1577.666667</v>
      </c>
      <c r="E87" s="21">
        <f t="shared" si="4"/>
        <v>1561.428571</v>
      </c>
      <c r="F87" s="21">
        <f t="shared" si="5"/>
        <v>1524.216667</v>
      </c>
    </row>
    <row r="88">
      <c r="A88" s="16">
        <v>43886.0</v>
      </c>
      <c r="B88" s="17">
        <v>1381.0</v>
      </c>
      <c r="D88" s="21">
        <f t="shared" si="3"/>
        <v>1554.666667</v>
      </c>
      <c r="E88" s="21">
        <f t="shared" si="4"/>
        <v>1541</v>
      </c>
      <c r="F88" s="21">
        <f t="shared" si="5"/>
        <v>1527.85</v>
      </c>
    </row>
    <row r="89">
      <c r="A89" s="16">
        <v>43887.0</v>
      </c>
      <c r="B89" s="17">
        <v>1567.0</v>
      </c>
      <c r="D89" s="21">
        <f t="shared" si="3"/>
        <v>1475</v>
      </c>
      <c r="E89" s="21">
        <f t="shared" si="4"/>
        <v>1515</v>
      </c>
      <c r="F89" s="21">
        <f t="shared" si="5"/>
        <v>1530.283333</v>
      </c>
    </row>
    <row r="90">
      <c r="A90" s="16">
        <v>43888.0</v>
      </c>
      <c r="B90" s="17">
        <v>1477.0</v>
      </c>
      <c r="D90" s="21">
        <f t="shared" si="3"/>
        <v>1471.333333</v>
      </c>
      <c r="E90" s="21">
        <f t="shared" si="4"/>
        <v>1499.428571</v>
      </c>
      <c r="F90" s="21">
        <f t="shared" si="5"/>
        <v>1530.916667</v>
      </c>
    </row>
    <row r="91">
      <c r="A91" s="16">
        <v>43889.0</v>
      </c>
      <c r="B91" s="17">
        <v>1370.0</v>
      </c>
      <c r="D91" s="21">
        <f t="shared" si="3"/>
        <v>1435</v>
      </c>
      <c r="E91" s="21">
        <f t="shared" si="4"/>
        <v>1441.142857</v>
      </c>
      <c r="F91" s="21">
        <f t="shared" si="5"/>
        <v>1531.716667</v>
      </c>
    </row>
    <row r="92">
      <c r="A92" s="16">
        <v>43890.0</v>
      </c>
      <c r="B92" s="17">
        <v>1458.0</v>
      </c>
      <c r="D92" s="21">
        <f t="shared" si="3"/>
        <v>1451.666667</v>
      </c>
      <c r="E92" s="21">
        <f t="shared" si="4"/>
        <v>1465.142857</v>
      </c>
      <c r="F92" s="21">
        <f t="shared" si="5"/>
        <v>1537.816667</v>
      </c>
    </row>
    <row r="93">
      <c r="A93" s="16">
        <v>43891.0</v>
      </c>
      <c r="B93" s="17">
        <v>1527.0</v>
      </c>
      <c r="D93" s="21">
        <f t="shared" si="3"/>
        <v>1431</v>
      </c>
      <c r="E93" s="21">
        <f t="shared" si="4"/>
        <v>1458.142857</v>
      </c>
      <c r="F93" s="21">
        <f t="shared" si="5"/>
        <v>1540.783333</v>
      </c>
    </row>
    <row r="94">
      <c r="A94" s="16">
        <v>43892.0</v>
      </c>
      <c r="B94" s="17">
        <v>1308.0</v>
      </c>
      <c r="D94" s="21">
        <f t="shared" si="3"/>
        <v>1461.333333</v>
      </c>
      <c r="E94" s="21">
        <f t="shared" si="4"/>
        <v>1472.285714</v>
      </c>
      <c r="F94" s="21">
        <f t="shared" si="5"/>
        <v>1538.55</v>
      </c>
    </row>
    <row r="95">
      <c r="A95" s="16">
        <v>43893.0</v>
      </c>
      <c r="B95" s="17">
        <v>1549.0</v>
      </c>
      <c r="D95" s="21">
        <f t="shared" si="3"/>
        <v>1458.333333</v>
      </c>
      <c r="E95" s="21">
        <f t="shared" si="4"/>
        <v>1480.214286</v>
      </c>
      <c r="F95" s="21">
        <f t="shared" si="5"/>
        <v>1545.816667</v>
      </c>
    </row>
    <row r="96">
      <c r="A96" s="16">
        <v>43894.0</v>
      </c>
      <c r="B96" s="17">
        <v>1518.0</v>
      </c>
      <c r="D96" s="21">
        <f t="shared" si="3"/>
        <v>1547.666667</v>
      </c>
      <c r="E96" s="21">
        <f t="shared" si="4"/>
        <v>1454.071429</v>
      </c>
      <c r="F96" s="21">
        <f t="shared" si="5"/>
        <v>1544.916667</v>
      </c>
    </row>
    <row r="97">
      <c r="A97" s="16">
        <v>43895.0</v>
      </c>
      <c r="B97" s="17">
        <v>1576.0</v>
      </c>
      <c r="D97" s="21">
        <f t="shared" si="3"/>
        <v>1506.5</v>
      </c>
      <c r="E97" s="21">
        <f t="shared" si="4"/>
        <v>1476.928571</v>
      </c>
      <c r="F97" s="21">
        <f t="shared" si="5"/>
        <v>1545.216667</v>
      </c>
    </row>
    <row r="98">
      <c r="A98" s="16">
        <v>43896.0</v>
      </c>
      <c r="B98" s="17">
        <v>1425.5</v>
      </c>
      <c r="D98" s="21">
        <f t="shared" si="3"/>
        <v>1425.5</v>
      </c>
      <c r="E98" s="21">
        <f t="shared" si="4"/>
        <v>1469.357143</v>
      </c>
      <c r="F98" s="21">
        <f t="shared" si="5"/>
        <v>1543.816667</v>
      </c>
    </row>
    <row r="99">
      <c r="A99" s="16">
        <v>43897.0</v>
      </c>
      <c r="B99" s="17">
        <v>1275.0</v>
      </c>
      <c r="D99" s="21">
        <f t="shared" si="3"/>
        <v>1462.5</v>
      </c>
      <c r="E99" s="21">
        <f t="shared" si="4"/>
        <v>1497.357143</v>
      </c>
      <c r="F99" s="21">
        <f t="shared" si="5"/>
        <v>1536.816667</v>
      </c>
    </row>
    <row r="100">
      <c r="A100" s="16">
        <v>43898.0</v>
      </c>
      <c r="B100" s="17">
        <v>1687.0</v>
      </c>
      <c r="D100" s="21">
        <f t="shared" si="3"/>
        <v>1405.666667</v>
      </c>
      <c r="E100" s="21">
        <f t="shared" si="4"/>
        <v>1517.071429</v>
      </c>
      <c r="F100" s="21">
        <f t="shared" si="5"/>
        <v>1534.25</v>
      </c>
    </row>
    <row r="101">
      <c r="A101" s="16">
        <v>43899.0</v>
      </c>
      <c r="B101" s="17">
        <v>1255.0</v>
      </c>
      <c r="D101" s="21">
        <f t="shared" si="3"/>
        <v>1562.333333</v>
      </c>
      <c r="E101" s="21">
        <f t="shared" si="4"/>
        <v>1531.357143</v>
      </c>
      <c r="F101" s="21">
        <f t="shared" si="5"/>
        <v>1535.883333</v>
      </c>
    </row>
    <row r="102">
      <c r="A102" s="16">
        <v>43900.0</v>
      </c>
      <c r="B102" s="17">
        <v>1745.0</v>
      </c>
      <c r="D102" s="21">
        <f t="shared" si="3"/>
        <v>1552</v>
      </c>
      <c r="E102" s="21">
        <f t="shared" si="4"/>
        <v>1570.428571</v>
      </c>
      <c r="F102" s="21">
        <f t="shared" si="5"/>
        <v>1522.55</v>
      </c>
    </row>
    <row r="103">
      <c r="A103" s="16">
        <v>43901.0</v>
      </c>
      <c r="B103" s="17">
        <v>1656.0</v>
      </c>
      <c r="D103" s="21">
        <f t="shared" si="3"/>
        <v>1692.333333</v>
      </c>
      <c r="E103" s="21">
        <f t="shared" si="4"/>
        <v>1615.142857</v>
      </c>
      <c r="F103" s="21">
        <f t="shared" si="5"/>
        <v>1533.783333</v>
      </c>
    </row>
    <row r="104">
      <c r="A104" s="16">
        <v>43902.0</v>
      </c>
      <c r="B104" s="17">
        <v>1676.0</v>
      </c>
      <c r="D104" s="21">
        <f t="shared" si="3"/>
        <v>1677</v>
      </c>
      <c r="E104" s="21">
        <f t="shared" si="4"/>
        <v>1607.142857</v>
      </c>
      <c r="F104" s="21">
        <f t="shared" si="5"/>
        <v>1526.416667</v>
      </c>
    </row>
    <row r="105">
      <c r="A105" s="16">
        <v>43903.0</v>
      </c>
      <c r="B105" s="17">
        <v>1699.0</v>
      </c>
      <c r="D105" s="21">
        <f t="shared" si="3"/>
        <v>1654.333333</v>
      </c>
      <c r="E105" s="21">
        <f t="shared" si="4"/>
        <v>1620.142857</v>
      </c>
      <c r="F105" s="21">
        <f t="shared" si="5"/>
        <v>1523.016667</v>
      </c>
    </row>
    <row r="106">
      <c r="A106" s="16">
        <v>43904.0</v>
      </c>
      <c r="B106" s="17">
        <v>1588.0</v>
      </c>
      <c r="D106" s="21">
        <f t="shared" si="3"/>
        <v>1639.333333</v>
      </c>
      <c r="E106" s="21">
        <f t="shared" si="4"/>
        <v>1602.285714</v>
      </c>
      <c r="F106" s="21">
        <f t="shared" si="5"/>
        <v>1527.816667</v>
      </c>
    </row>
    <row r="107">
      <c r="A107" s="16">
        <v>43905.0</v>
      </c>
      <c r="B107" s="17">
        <v>1631.0</v>
      </c>
      <c r="D107" s="21">
        <f t="shared" si="3"/>
        <v>1521.666667</v>
      </c>
      <c r="E107" s="21">
        <f t="shared" si="4"/>
        <v>1620.428571</v>
      </c>
      <c r="F107" s="21">
        <f t="shared" si="5"/>
        <v>1528.683333</v>
      </c>
    </row>
    <row r="108">
      <c r="A108" s="16">
        <v>43906.0</v>
      </c>
      <c r="B108" s="17">
        <v>1346.0</v>
      </c>
      <c r="D108" s="21">
        <f t="shared" si="3"/>
        <v>1532.333333</v>
      </c>
      <c r="E108" s="21">
        <f t="shared" si="4"/>
        <v>1571</v>
      </c>
      <c r="F108" s="21">
        <f t="shared" si="5"/>
        <v>1521.583333</v>
      </c>
    </row>
    <row r="109">
      <c r="A109" s="16">
        <v>43907.0</v>
      </c>
      <c r="B109" s="17">
        <v>1620.0</v>
      </c>
      <c r="D109" s="21">
        <f t="shared" si="3"/>
        <v>1583</v>
      </c>
      <c r="E109" s="21">
        <f t="shared" si="4"/>
        <v>1572.428571</v>
      </c>
      <c r="F109" s="21">
        <f t="shared" si="5"/>
        <v>1526.15</v>
      </c>
    </row>
    <row r="110">
      <c r="A110" s="16">
        <v>43908.0</v>
      </c>
      <c r="B110" s="17">
        <v>1783.0</v>
      </c>
      <c r="D110" s="21">
        <f t="shared" si="3"/>
        <v>1577.666667</v>
      </c>
      <c r="E110" s="21">
        <f t="shared" si="4"/>
        <v>1581.714286</v>
      </c>
      <c r="F110" s="21">
        <f t="shared" si="5"/>
        <v>1524.183333</v>
      </c>
    </row>
    <row r="111">
      <c r="A111" s="16">
        <v>43909.0</v>
      </c>
      <c r="B111" s="17">
        <v>1330.0</v>
      </c>
      <c r="D111" s="21">
        <f t="shared" si="3"/>
        <v>1607.333333</v>
      </c>
      <c r="E111" s="21">
        <f t="shared" si="4"/>
        <v>1534.857143</v>
      </c>
      <c r="F111" s="21">
        <f t="shared" si="5"/>
        <v>1517.983333</v>
      </c>
    </row>
    <row r="112">
      <c r="A112" s="16">
        <v>43910.0</v>
      </c>
      <c r="B112" s="17">
        <v>1709.0</v>
      </c>
      <c r="D112" s="21">
        <f t="shared" si="3"/>
        <v>1564</v>
      </c>
      <c r="E112" s="21">
        <f t="shared" si="4"/>
        <v>1565.857143</v>
      </c>
      <c r="F112" s="21">
        <f t="shared" si="5"/>
        <v>1514.05</v>
      </c>
    </row>
    <row r="113">
      <c r="A113" s="16">
        <v>43911.0</v>
      </c>
      <c r="B113" s="17">
        <v>1653.0</v>
      </c>
      <c r="D113" s="21">
        <f t="shared" si="3"/>
        <v>1555</v>
      </c>
      <c r="E113" s="21">
        <f t="shared" si="4"/>
        <v>1575.142857</v>
      </c>
      <c r="F113" s="21">
        <f t="shared" si="5"/>
        <v>1510.033333</v>
      </c>
    </row>
    <row r="114">
      <c r="A114" s="16">
        <v>43912.0</v>
      </c>
      <c r="B114" s="17">
        <v>1303.0</v>
      </c>
      <c r="D114" s="21">
        <f t="shared" si="3"/>
        <v>1506.333333</v>
      </c>
      <c r="E114" s="21">
        <f t="shared" si="4"/>
        <v>1508.428571</v>
      </c>
      <c r="F114" s="21">
        <f t="shared" si="5"/>
        <v>1516.733333</v>
      </c>
    </row>
    <row r="115">
      <c r="A115" s="16">
        <v>43913.0</v>
      </c>
      <c r="B115" s="17">
        <v>1563.0</v>
      </c>
      <c r="D115" s="21">
        <f t="shared" si="3"/>
        <v>1517</v>
      </c>
      <c r="E115" s="21">
        <f t="shared" si="4"/>
        <v>1563.857143</v>
      </c>
      <c r="F115" s="21">
        <f t="shared" si="5"/>
        <v>1508.833333</v>
      </c>
    </row>
    <row r="116">
      <c r="A116" s="16">
        <v>43914.0</v>
      </c>
      <c r="B116" s="17">
        <v>1685.0</v>
      </c>
      <c r="D116" s="21">
        <f t="shared" si="3"/>
        <v>1521.333333</v>
      </c>
      <c r="E116" s="21">
        <f t="shared" si="4"/>
        <v>1512</v>
      </c>
      <c r="F116" s="21">
        <f t="shared" si="5"/>
        <v>1520.8</v>
      </c>
    </row>
    <row r="117">
      <c r="A117" s="16">
        <v>43915.0</v>
      </c>
      <c r="B117" s="17">
        <v>1316.0</v>
      </c>
      <c r="D117" s="21">
        <f t="shared" si="3"/>
        <v>1573</v>
      </c>
      <c r="E117" s="21">
        <f t="shared" si="4"/>
        <v>1472.285714</v>
      </c>
      <c r="F117" s="21">
        <f t="shared" si="5"/>
        <v>1510.2</v>
      </c>
    </row>
    <row r="118">
      <c r="A118" s="16">
        <v>43916.0</v>
      </c>
      <c r="B118" s="17">
        <v>1718.0</v>
      </c>
      <c r="D118" s="21">
        <f t="shared" si="3"/>
        <v>1460</v>
      </c>
      <c r="E118" s="21">
        <f t="shared" si="4"/>
        <v>1502.428571</v>
      </c>
      <c r="F118" s="21">
        <f t="shared" si="5"/>
        <v>1502.666667</v>
      </c>
    </row>
    <row r="119">
      <c r="A119" s="16">
        <v>43917.0</v>
      </c>
      <c r="B119" s="17">
        <v>1346.0</v>
      </c>
      <c r="D119" s="21">
        <f t="shared" si="3"/>
        <v>1479.666667</v>
      </c>
      <c r="E119" s="21">
        <f t="shared" si="4"/>
        <v>1491.142857</v>
      </c>
      <c r="F119" s="21">
        <f t="shared" si="5"/>
        <v>1493.466667</v>
      </c>
    </row>
    <row r="120">
      <c r="A120" s="16">
        <v>43918.0</v>
      </c>
      <c r="B120" s="17">
        <v>1375.0</v>
      </c>
      <c r="D120" s="21">
        <f t="shared" si="3"/>
        <v>1411.666667</v>
      </c>
      <c r="E120" s="21">
        <f t="shared" si="4"/>
        <v>1438.142857</v>
      </c>
      <c r="F120" s="21">
        <f t="shared" si="5"/>
        <v>1489.733333</v>
      </c>
    </row>
    <row r="121">
      <c r="A121" s="16">
        <v>43919.0</v>
      </c>
      <c r="B121" s="17">
        <v>1514.0</v>
      </c>
      <c r="D121" s="21">
        <f t="shared" si="3"/>
        <v>1457.666667</v>
      </c>
      <c r="E121" s="21">
        <f t="shared" si="4"/>
        <v>1456.571429</v>
      </c>
      <c r="F121" s="21">
        <f t="shared" si="5"/>
        <v>1483.533333</v>
      </c>
    </row>
    <row r="122">
      <c r="A122" s="16">
        <v>43920.0</v>
      </c>
      <c r="B122" s="17">
        <v>1484.0</v>
      </c>
      <c r="D122" s="21">
        <f t="shared" si="3"/>
        <v>1437.333333</v>
      </c>
      <c r="E122" s="21">
        <f t="shared" si="4"/>
        <v>1424</v>
      </c>
      <c r="F122" s="21">
        <f t="shared" si="5"/>
        <v>1478.133333</v>
      </c>
    </row>
    <row r="123">
      <c r="A123" s="16">
        <v>43921.0</v>
      </c>
      <c r="B123" s="17">
        <v>1314.0</v>
      </c>
      <c r="D123" s="21">
        <f t="shared" si="3"/>
        <v>1414.333333</v>
      </c>
      <c r="E123" s="21">
        <f t="shared" si="4"/>
        <v>1422</v>
      </c>
      <c r="F123" s="21">
        <f t="shared" si="5"/>
        <v>1481.433333</v>
      </c>
    </row>
    <row r="124">
      <c r="A124" s="16">
        <v>43922.0</v>
      </c>
      <c r="B124" s="17">
        <v>1445.0</v>
      </c>
      <c r="D124" s="21">
        <f t="shared" si="3"/>
        <v>1416.333333</v>
      </c>
      <c r="E124" s="21">
        <f t="shared" si="4"/>
        <v>1433.857143</v>
      </c>
      <c r="F124" s="21">
        <f t="shared" si="5"/>
        <v>1474.8</v>
      </c>
    </row>
    <row r="125">
      <c r="A125" s="16">
        <v>43923.0</v>
      </c>
      <c r="B125" s="17">
        <v>1490.0</v>
      </c>
      <c r="D125" s="21">
        <f t="shared" si="3"/>
        <v>1422.333333</v>
      </c>
      <c r="E125" s="21">
        <f t="shared" si="4"/>
        <v>1404</v>
      </c>
      <c r="F125" s="21">
        <f t="shared" si="5"/>
        <v>1463.233333</v>
      </c>
    </row>
    <row r="126">
      <c r="A126" s="16">
        <v>43924.0</v>
      </c>
      <c r="B126" s="17">
        <v>1332.0</v>
      </c>
      <c r="D126" s="21">
        <f t="shared" si="3"/>
        <v>1426.666667</v>
      </c>
      <c r="E126" s="21">
        <f t="shared" si="4"/>
        <v>1402.857143</v>
      </c>
      <c r="F126" s="21">
        <f t="shared" si="5"/>
        <v>1462.633333</v>
      </c>
    </row>
    <row r="127">
      <c r="A127" s="16">
        <v>43925.0</v>
      </c>
      <c r="B127" s="17">
        <v>1458.0</v>
      </c>
      <c r="D127" s="21">
        <f t="shared" si="3"/>
        <v>1365</v>
      </c>
      <c r="E127" s="21">
        <f t="shared" si="4"/>
        <v>1422.285714</v>
      </c>
      <c r="F127" s="21">
        <f t="shared" si="5"/>
        <v>1453.4</v>
      </c>
    </row>
    <row r="128">
      <c r="A128" s="16">
        <v>43926.0</v>
      </c>
      <c r="B128" s="17">
        <v>1305.0</v>
      </c>
      <c r="D128" s="21">
        <f t="shared" si="3"/>
        <v>1413</v>
      </c>
      <c r="E128" s="21">
        <f t="shared" si="4"/>
        <v>1446.428571</v>
      </c>
      <c r="F128" s="21">
        <f t="shared" si="5"/>
        <v>1457.633333</v>
      </c>
    </row>
    <row r="129">
      <c r="A129" s="16">
        <v>43927.0</v>
      </c>
      <c r="B129" s="17">
        <v>1476.0</v>
      </c>
      <c r="D129" s="21">
        <f t="shared" si="3"/>
        <v>1410.333333</v>
      </c>
      <c r="E129" s="21">
        <f t="shared" si="4"/>
        <v>1437.428571</v>
      </c>
      <c r="F129" s="21">
        <f t="shared" si="5"/>
        <v>1459.366667</v>
      </c>
    </row>
    <row r="130">
      <c r="A130" s="16">
        <v>43928.0</v>
      </c>
      <c r="B130" s="17">
        <v>1450.0</v>
      </c>
      <c r="D130" s="21">
        <f t="shared" si="3"/>
        <v>1513.333333</v>
      </c>
      <c r="E130" s="21">
        <f t="shared" si="4"/>
        <v>1451.428571</v>
      </c>
      <c r="F130" s="21">
        <f t="shared" si="5"/>
        <v>1456.466667</v>
      </c>
    </row>
    <row r="131">
      <c r="A131" s="16">
        <v>43929.0</v>
      </c>
      <c r="B131" s="17">
        <v>1614.0</v>
      </c>
      <c r="D131" s="21">
        <f t="shared" si="3"/>
        <v>1497</v>
      </c>
      <c r="E131" s="21">
        <f t="shared" si="4"/>
        <v>1443.142857</v>
      </c>
      <c r="F131" s="21">
        <f t="shared" si="5"/>
        <v>1448.7</v>
      </c>
    </row>
    <row r="132">
      <c r="A132" s="16">
        <v>43930.0</v>
      </c>
      <c r="B132" s="17">
        <v>1427.0</v>
      </c>
      <c r="D132" s="21">
        <f t="shared" si="3"/>
        <v>1490.333333</v>
      </c>
      <c r="E132" s="21">
        <f t="shared" si="4"/>
        <v>1483.428571</v>
      </c>
      <c r="F132" s="21">
        <f t="shared" si="5"/>
        <v>1458.733333</v>
      </c>
    </row>
    <row r="133">
      <c r="A133" s="16">
        <v>43931.0</v>
      </c>
      <c r="B133" s="17">
        <v>1430.0</v>
      </c>
      <c r="D133" s="21">
        <f t="shared" si="3"/>
        <v>1419</v>
      </c>
      <c r="E133" s="21">
        <f t="shared" si="4"/>
        <v>1472.857143</v>
      </c>
      <c r="F133" s="21">
        <f t="shared" si="5"/>
        <v>1458</v>
      </c>
    </row>
    <row r="134">
      <c r="A134" s="16">
        <v>43932.0</v>
      </c>
      <c r="B134" s="17">
        <v>1400.0</v>
      </c>
      <c r="D134" s="21">
        <f t="shared" si="3"/>
        <v>1472.333333</v>
      </c>
      <c r="E134" s="21">
        <f t="shared" si="4"/>
        <v>1475.571429</v>
      </c>
      <c r="F134" s="21">
        <f t="shared" si="5"/>
        <v>1462.633333</v>
      </c>
    </row>
    <row r="135">
      <c r="A135" s="16">
        <v>43933.0</v>
      </c>
      <c r="B135" s="17">
        <v>1587.0</v>
      </c>
      <c r="D135" s="21">
        <f t="shared" si="3"/>
        <v>1463</v>
      </c>
      <c r="E135" s="21">
        <f t="shared" si="4"/>
        <v>1451.428571</v>
      </c>
      <c r="F135" s="21">
        <f t="shared" si="5"/>
        <v>1472.866667</v>
      </c>
    </row>
    <row r="136">
      <c r="A136" s="16">
        <v>43934.0</v>
      </c>
      <c r="B136" s="17">
        <v>1402.0</v>
      </c>
      <c r="D136" s="21">
        <f t="shared" si="3"/>
        <v>1486</v>
      </c>
      <c r="E136" s="21">
        <f t="shared" si="4"/>
        <v>1450.571429</v>
      </c>
      <c r="F136" s="21">
        <f t="shared" si="5"/>
        <v>1478.5</v>
      </c>
    </row>
    <row r="137">
      <c r="A137" s="16">
        <v>43935.0</v>
      </c>
      <c r="B137" s="17">
        <v>1469.0</v>
      </c>
      <c r="D137" s="21">
        <f t="shared" si="3"/>
        <v>1438.666667</v>
      </c>
      <c r="E137" s="21">
        <f t="shared" si="4"/>
        <v>1451.428571</v>
      </c>
      <c r="F137" s="21">
        <f t="shared" si="5"/>
        <v>1476.366667</v>
      </c>
    </row>
    <row r="138">
      <c r="A138" s="16">
        <v>43936.0</v>
      </c>
      <c r="B138" s="17">
        <v>1445.0</v>
      </c>
      <c r="D138" s="21">
        <f t="shared" si="3"/>
        <v>1445</v>
      </c>
      <c r="E138" s="21">
        <f t="shared" si="4"/>
        <v>1438.857143</v>
      </c>
      <c r="F138" s="21">
        <f t="shared" si="5"/>
        <v>1487.8</v>
      </c>
    </row>
    <row r="139">
      <c r="A139" s="16">
        <v>43937.0</v>
      </c>
      <c r="B139" s="17">
        <v>1421.0</v>
      </c>
      <c r="D139" s="21">
        <f t="shared" si="3"/>
        <v>1434</v>
      </c>
      <c r="E139" s="21">
        <f t="shared" si="4"/>
        <v>1416.714286</v>
      </c>
      <c r="F139" s="21">
        <f t="shared" si="5"/>
        <v>1497.833333</v>
      </c>
    </row>
    <row r="140">
      <c r="A140" s="16">
        <v>43938.0</v>
      </c>
      <c r="B140" s="17">
        <v>1436.0</v>
      </c>
      <c r="D140" s="21">
        <f t="shared" si="3"/>
        <v>1389.666667</v>
      </c>
      <c r="E140" s="21">
        <f t="shared" si="4"/>
        <v>1470.714286</v>
      </c>
      <c r="F140" s="21">
        <f t="shared" si="5"/>
        <v>1501.9</v>
      </c>
    </row>
    <row r="141">
      <c r="A141" s="16">
        <v>43939.0</v>
      </c>
      <c r="B141" s="17">
        <v>1312.0</v>
      </c>
      <c r="D141" s="21">
        <f t="shared" si="3"/>
        <v>1393.333333</v>
      </c>
      <c r="E141" s="21">
        <f t="shared" si="4"/>
        <v>1454.428571</v>
      </c>
      <c r="F141" s="21">
        <f t="shared" si="5"/>
        <v>1516.166667</v>
      </c>
    </row>
    <row r="142">
      <c r="A142" s="16">
        <v>43940.0</v>
      </c>
      <c r="B142" s="17">
        <v>1432.0</v>
      </c>
      <c r="D142" s="21">
        <f t="shared" si="3"/>
        <v>1508</v>
      </c>
      <c r="E142" s="21">
        <f t="shared" si="4"/>
        <v>1458.857143</v>
      </c>
      <c r="F142" s="21">
        <f t="shared" si="5"/>
        <v>1525.933333</v>
      </c>
    </row>
    <row r="143">
      <c r="A143" s="16">
        <v>43941.0</v>
      </c>
      <c r="B143" s="17">
        <v>1780.0</v>
      </c>
      <c r="D143" s="21">
        <f t="shared" si="3"/>
        <v>1522.333333</v>
      </c>
      <c r="E143" s="21">
        <f t="shared" si="4"/>
        <v>1463.285714</v>
      </c>
      <c r="F143" s="21">
        <f t="shared" si="5"/>
        <v>1532</v>
      </c>
    </row>
    <row r="144">
      <c r="A144" s="16">
        <v>43942.0</v>
      </c>
      <c r="B144" s="17">
        <v>1355.0</v>
      </c>
      <c r="D144" s="21">
        <f t="shared" si="3"/>
        <v>1537</v>
      </c>
      <c r="E144" s="21">
        <f t="shared" si="4"/>
        <v>1489.142857</v>
      </c>
      <c r="F144" s="21">
        <f t="shared" si="5"/>
        <v>1542.266667</v>
      </c>
    </row>
    <row r="145">
      <c r="A145" s="16">
        <v>43943.0</v>
      </c>
      <c r="B145" s="17">
        <v>1476.0</v>
      </c>
      <c r="D145" s="21">
        <f t="shared" si="3"/>
        <v>1427.666667</v>
      </c>
      <c r="E145" s="21">
        <f t="shared" si="4"/>
        <v>1544</v>
      </c>
      <c r="F145" s="21">
        <f t="shared" si="5"/>
        <v>1539.933333</v>
      </c>
    </row>
    <row r="146">
      <c r="A146" s="16">
        <v>43944.0</v>
      </c>
      <c r="B146" s="17">
        <v>1452.0</v>
      </c>
      <c r="D146" s="21">
        <f t="shared" si="3"/>
        <v>1515</v>
      </c>
      <c r="E146" s="21">
        <f t="shared" si="4"/>
        <v>1551.571429</v>
      </c>
      <c r="F146" s="21">
        <f t="shared" si="5"/>
        <v>1543.533333</v>
      </c>
    </row>
    <row r="147">
      <c r="A147" s="16">
        <v>43945.0</v>
      </c>
      <c r="B147" s="17">
        <v>1617.0</v>
      </c>
      <c r="D147" s="21">
        <f t="shared" si="3"/>
        <v>1588.333333</v>
      </c>
      <c r="E147" s="21">
        <f t="shared" si="4"/>
        <v>1537.571429</v>
      </c>
      <c r="F147" s="21">
        <f t="shared" si="5"/>
        <v>1554.566667</v>
      </c>
    </row>
    <row r="148">
      <c r="A148" s="16">
        <v>43946.0</v>
      </c>
      <c r="B148" s="17">
        <v>1696.0</v>
      </c>
      <c r="D148" s="21">
        <f t="shared" si="3"/>
        <v>1599.333333</v>
      </c>
      <c r="E148" s="21">
        <f t="shared" si="4"/>
        <v>1584.428571</v>
      </c>
      <c r="F148" s="21">
        <f t="shared" si="5"/>
        <v>1564.666667</v>
      </c>
    </row>
    <row r="149">
      <c r="A149" s="16">
        <v>43947.0</v>
      </c>
      <c r="B149" s="17">
        <v>1485.0</v>
      </c>
      <c r="D149" s="21">
        <f t="shared" si="3"/>
        <v>1621</v>
      </c>
      <c r="E149" s="21">
        <f t="shared" si="4"/>
        <v>1576.428571</v>
      </c>
      <c r="F149" s="21">
        <f t="shared" si="5"/>
        <v>1575.066667</v>
      </c>
    </row>
    <row r="150">
      <c r="A150" s="16">
        <v>43948.0</v>
      </c>
      <c r="B150" s="17">
        <v>1682.0</v>
      </c>
      <c r="D150" s="21">
        <f t="shared" si="3"/>
        <v>1616.666667</v>
      </c>
      <c r="E150" s="21">
        <f t="shared" si="4"/>
        <v>1605.714286</v>
      </c>
      <c r="F150" s="21">
        <f t="shared" si="5"/>
        <v>1574.166667</v>
      </c>
    </row>
    <row r="151">
      <c r="A151" s="16">
        <v>43949.0</v>
      </c>
      <c r="B151" s="17">
        <v>1683.0</v>
      </c>
      <c r="D151" s="21">
        <f t="shared" si="3"/>
        <v>1595</v>
      </c>
      <c r="E151" s="21">
        <f t="shared" si="4"/>
        <v>1624.142857</v>
      </c>
      <c r="F151" s="21">
        <f t="shared" si="5"/>
        <v>1578.766667</v>
      </c>
    </row>
    <row r="152">
      <c r="A152" s="16">
        <v>43950.0</v>
      </c>
      <c r="B152" s="17">
        <v>1420.0</v>
      </c>
      <c r="D152" s="21">
        <f t="shared" si="3"/>
        <v>1586.666667</v>
      </c>
      <c r="E152" s="21">
        <f t="shared" si="4"/>
        <v>1612.142857</v>
      </c>
      <c r="F152" s="21">
        <f t="shared" si="5"/>
        <v>1585.8</v>
      </c>
    </row>
    <row r="153">
      <c r="A153" s="16">
        <v>43951.0</v>
      </c>
      <c r="B153" s="17">
        <v>1657.0</v>
      </c>
      <c r="D153" s="21">
        <f t="shared" si="3"/>
        <v>1607.666667</v>
      </c>
      <c r="E153" s="21">
        <f t="shared" si="4"/>
        <v>1651.428571</v>
      </c>
      <c r="F153" s="21">
        <f t="shared" si="5"/>
        <v>1587.4</v>
      </c>
    </row>
    <row r="154">
      <c r="A154" s="16">
        <v>43952.0</v>
      </c>
      <c r="B154" s="17">
        <v>1746.0</v>
      </c>
      <c r="D154" s="21">
        <f t="shared" si="3"/>
        <v>1671.666667</v>
      </c>
      <c r="E154" s="21">
        <f t="shared" si="4"/>
        <v>1661.285714</v>
      </c>
      <c r="F154" s="21">
        <f t="shared" si="5"/>
        <v>1594.233333</v>
      </c>
    </row>
    <row r="155">
      <c r="A155" s="16">
        <v>43953.0</v>
      </c>
      <c r="B155" s="17">
        <v>1612.0</v>
      </c>
      <c r="D155" s="21">
        <f t="shared" si="3"/>
        <v>1706</v>
      </c>
      <c r="E155" s="21">
        <f t="shared" si="4"/>
        <v>1633.285714</v>
      </c>
      <c r="F155" s="21">
        <f t="shared" si="5"/>
        <v>1606.466667</v>
      </c>
    </row>
    <row r="156">
      <c r="A156" s="16">
        <v>43954.0</v>
      </c>
      <c r="B156" s="17">
        <v>1760.0</v>
      </c>
      <c r="D156" s="21">
        <f t="shared" si="3"/>
        <v>1707.666667</v>
      </c>
      <c r="E156" s="21">
        <f t="shared" si="4"/>
        <v>1685.285714</v>
      </c>
      <c r="F156" s="21">
        <f t="shared" si="5"/>
        <v>1607.5</v>
      </c>
    </row>
    <row r="157">
      <c r="A157" s="16">
        <v>43955.0</v>
      </c>
      <c r="B157" s="17">
        <v>1751.0</v>
      </c>
      <c r="D157" s="21">
        <f t="shared" si="3"/>
        <v>1666</v>
      </c>
      <c r="E157" s="21">
        <f t="shared" si="4"/>
        <v>1645.714286</v>
      </c>
      <c r="F157" s="21">
        <f t="shared" si="5"/>
        <v>1607.666667</v>
      </c>
    </row>
    <row r="158">
      <c r="A158" s="16">
        <v>43956.0</v>
      </c>
      <c r="B158" s="17">
        <v>1487.0</v>
      </c>
      <c r="D158" s="21">
        <f t="shared" si="3"/>
        <v>1674</v>
      </c>
      <c r="E158" s="21">
        <f t="shared" si="4"/>
        <v>1642.285714</v>
      </c>
      <c r="F158" s="21">
        <f t="shared" si="5"/>
        <v>1604.866667</v>
      </c>
    </row>
    <row r="159">
      <c r="A159" s="16">
        <v>43957.0</v>
      </c>
      <c r="B159" s="17">
        <v>1784.0</v>
      </c>
      <c r="D159" s="21">
        <f t="shared" si="3"/>
        <v>1550.333333</v>
      </c>
      <c r="E159" s="21">
        <f t="shared" si="4"/>
        <v>1663.142857</v>
      </c>
      <c r="F159" s="21">
        <f t="shared" si="5"/>
        <v>1615.566667</v>
      </c>
    </row>
    <row r="160">
      <c r="A160" s="16">
        <v>43958.0</v>
      </c>
      <c r="B160" s="17">
        <v>1380.0</v>
      </c>
      <c r="D160" s="21">
        <f t="shared" si="3"/>
        <v>1628.666667</v>
      </c>
      <c r="E160" s="21">
        <f t="shared" si="4"/>
        <v>1659.285714</v>
      </c>
      <c r="F160" s="21">
        <f t="shared" si="5"/>
        <v>1621.466667</v>
      </c>
    </row>
    <row r="161">
      <c r="A161" s="16">
        <v>43959.0</v>
      </c>
      <c r="B161" s="17">
        <v>1722.0</v>
      </c>
      <c r="D161" s="21">
        <f t="shared" si="3"/>
        <v>1620</v>
      </c>
      <c r="E161" s="21">
        <f t="shared" si="4"/>
        <v>1653.714286</v>
      </c>
      <c r="F161" s="21">
        <f t="shared" si="5"/>
        <v>1626.933333</v>
      </c>
    </row>
    <row r="162">
      <c r="A162" s="16">
        <v>43960.0</v>
      </c>
      <c r="B162" s="17">
        <v>1758.0</v>
      </c>
      <c r="D162" s="21">
        <f t="shared" si="3"/>
        <v>1737.666667</v>
      </c>
      <c r="E162" s="21">
        <f t="shared" si="4"/>
        <v>1664.142857</v>
      </c>
      <c r="F162" s="21">
        <f t="shared" si="5"/>
        <v>1629.583333</v>
      </c>
    </row>
    <row r="163">
      <c r="A163" s="16">
        <v>43961.0</v>
      </c>
      <c r="B163" s="17">
        <v>1733.0</v>
      </c>
      <c r="D163" s="21">
        <f t="shared" si="3"/>
        <v>1734.333333</v>
      </c>
      <c r="E163" s="21">
        <f t="shared" si="4"/>
        <v>1629.285714</v>
      </c>
      <c r="F163" s="21">
        <f t="shared" si="5"/>
        <v>1632.283333</v>
      </c>
    </row>
    <row r="164">
      <c r="A164" s="16">
        <v>43962.0</v>
      </c>
      <c r="B164" s="17">
        <v>1712.0</v>
      </c>
      <c r="D164" s="21">
        <f t="shared" si="3"/>
        <v>1668.333333</v>
      </c>
      <c r="E164" s="21">
        <f t="shared" si="4"/>
        <v>1672.142857</v>
      </c>
      <c r="F164" s="21">
        <f t="shared" si="5"/>
        <v>1637.55</v>
      </c>
    </row>
    <row r="165">
      <c r="A165" s="16">
        <v>43963.0</v>
      </c>
      <c r="B165" s="17">
        <v>1560.0</v>
      </c>
      <c r="D165" s="21">
        <f t="shared" si="3"/>
        <v>1604</v>
      </c>
      <c r="E165" s="21">
        <f t="shared" si="4"/>
        <v>1639.428571</v>
      </c>
      <c r="F165" s="21">
        <f t="shared" si="5"/>
        <v>1630.05</v>
      </c>
    </row>
    <row r="166">
      <c r="A166" s="16">
        <v>43964.0</v>
      </c>
      <c r="B166" s="17">
        <v>1540.0</v>
      </c>
      <c r="D166" s="21">
        <f t="shared" si="3"/>
        <v>1593.333333</v>
      </c>
      <c r="E166" s="21">
        <f t="shared" si="4"/>
        <v>1620.571429</v>
      </c>
      <c r="F166" s="21">
        <f t="shared" si="5"/>
        <v>1622.05</v>
      </c>
    </row>
    <row r="167">
      <c r="A167" s="16">
        <v>43965.0</v>
      </c>
      <c r="B167" s="17">
        <v>1680.0</v>
      </c>
      <c r="D167" s="21">
        <f t="shared" si="3"/>
        <v>1571</v>
      </c>
      <c r="E167" s="21">
        <f t="shared" si="4"/>
        <v>1630.571429</v>
      </c>
      <c r="F167" s="21">
        <f t="shared" si="5"/>
        <v>1620.716667</v>
      </c>
    </row>
    <row r="168">
      <c r="A168" s="16">
        <v>43966.0</v>
      </c>
      <c r="B168" s="17">
        <v>1493.0</v>
      </c>
      <c r="D168" s="21">
        <f t="shared" si="3"/>
        <v>1599.666667</v>
      </c>
      <c r="E168" s="21">
        <f t="shared" si="4"/>
        <v>1577.857143</v>
      </c>
      <c r="F168" s="21">
        <f t="shared" si="5"/>
        <v>1622.116667</v>
      </c>
    </row>
    <row r="169">
      <c r="A169" s="16">
        <v>43967.0</v>
      </c>
      <c r="B169" s="17">
        <v>1626.0</v>
      </c>
      <c r="D169" s="21">
        <f t="shared" si="3"/>
        <v>1640.666667</v>
      </c>
      <c r="E169" s="21">
        <f t="shared" si="4"/>
        <v>1560.285714</v>
      </c>
      <c r="F169" s="21">
        <f t="shared" si="5"/>
        <v>1623.383333</v>
      </c>
    </row>
    <row r="170">
      <c r="A170" s="16">
        <v>43968.0</v>
      </c>
      <c r="B170" s="17">
        <v>1803.0</v>
      </c>
      <c r="D170" s="21">
        <f t="shared" si="3"/>
        <v>1590.666667</v>
      </c>
      <c r="E170" s="21">
        <f t="shared" si="4"/>
        <v>1582.571429</v>
      </c>
      <c r="F170" s="21">
        <f t="shared" si="5"/>
        <v>1621.816667</v>
      </c>
    </row>
    <row r="171">
      <c r="A171" s="16">
        <v>43969.0</v>
      </c>
      <c r="B171" s="17">
        <v>1343.0</v>
      </c>
      <c r="D171" s="21">
        <f t="shared" si="3"/>
        <v>1527.666667</v>
      </c>
      <c r="E171" s="21">
        <f t="shared" si="4"/>
        <v>1582</v>
      </c>
      <c r="F171" s="21">
        <f t="shared" si="5"/>
        <v>1622.583333</v>
      </c>
    </row>
    <row r="172">
      <c r="A172" s="16">
        <v>43970.0</v>
      </c>
      <c r="B172" s="17">
        <v>1437.0</v>
      </c>
      <c r="D172" s="21">
        <f t="shared" si="3"/>
        <v>1492</v>
      </c>
      <c r="E172" s="21">
        <f t="shared" si="4"/>
        <v>1604.857143</v>
      </c>
      <c r="F172" s="21">
        <f t="shared" si="5"/>
        <v>1617.716667</v>
      </c>
    </row>
    <row r="173">
      <c r="A173" s="16">
        <v>43971.0</v>
      </c>
      <c r="B173" s="17">
        <v>1696.0</v>
      </c>
      <c r="D173" s="21">
        <f t="shared" si="3"/>
        <v>1603</v>
      </c>
      <c r="E173" s="21">
        <f t="shared" si="4"/>
        <v>1603.428571</v>
      </c>
      <c r="F173" s="21">
        <f t="shared" si="5"/>
        <v>1613.183333</v>
      </c>
    </row>
    <row r="174">
      <c r="A174" s="16">
        <v>43972.0</v>
      </c>
      <c r="B174" s="17">
        <v>1676.0</v>
      </c>
      <c r="D174" s="21">
        <f t="shared" si="3"/>
        <v>1675</v>
      </c>
      <c r="E174" s="21">
        <f t="shared" si="4"/>
        <v>1588.214286</v>
      </c>
      <c r="F174" s="21">
        <f t="shared" si="5"/>
        <v>1614.083333</v>
      </c>
    </row>
    <row r="175">
      <c r="A175" s="16">
        <v>43973.0</v>
      </c>
      <c r="B175" s="17">
        <v>1653.0</v>
      </c>
      <c r="D175" s="21">
        <f t="shared" si="3"/>
        <v>1648.333333</v>
      </c>
      <c r="E175" s="21">
        <f t="shared" si="4"/>
        <v>1650.214286</v>
      </c>
      <c r="F175" s="21">
        <f t="shared" si="5"/>
        <v>1627.55</v>
      </c>
    </row>
    <row r="176">
      <c r="A176" s="16">
        <v>43974.0</v>
      </c>
      <c r="B176" s="17">
        <v>1616.0</v>
      </c>
      <c r="D176" s="21">
        <f t="shared" si="3"/>
        <v>1655.166667</v>
      </c>
      <c r="E176" s="21">
        <f t="shared" si="4"/>
        <v>1679.642857</v>
      </c>
      <c r="F176" s="21">
        <f t="shared" si="5"/>
        <v>1619.616667</v>
      </c>
    </row>
    <row r="177">
      <c r="A177" s="16">
        <v>43975.0</v>
      </c>
      <c r="B177" s="17">
        <v>1696.5</v>
      </c>
      <c r="D177" s="21">
        <f t="shared" si="3"/>
        <v>1696.5</v>
      </c>
      <c r="E177" s="21">
        <f t="shared" si="4"/>
        <v>1645.5</v>
      </c>
      <c r="F177" s="21">
        <f t="shared" si="5"/>
        <v>1606.95</v>
      </c>
    </row>
    <row r="178">
      <c r="A178" s="16">
        <v>43976.0</v>
      </c>
      <c r="B178" s="17">
        <v>1777.0</v>
      </c>
      <c r="D178" s="21">
        <f t="shared" si="3"/>
        <v>1705.5</v>
      </c>
      <c r="E178" s="21">
        <f t="shared" si="4"/>
        <v>1612.214286</v>
      </c>
      <c r="F178" s="21">
        <f t="shared" si="5"/>
        <v>1603.083333</v>
      </c>
    </row>
    <row r="179">
      <c r="A179" s="16">
        <v>43977.0</v>
      </c>
      <c r="B179" s="17">
        <v>1643.0</v>
      </c>
      <c r="D179" s="21">
        <f t="shared" si="3"/>
        <v>1625.666667</v>
      </c>
      <c r="E179" s="21">
        <f t="shared" si="4"/>
        <v>1573.214286</v>
      </c>
      <c r="F179" s="21">
        <f t="shared" si="5"/>
        <v>1602.45</v>
      </c>
    </row>
    <row r="180">
      <c r="A180" s="16">
        <v>43978.0</v>
      </c>
      <c r="B180" s="17">
        <v>1457.0</v>
      </c>
      <c r="D180" s="21">
        <f t="shared" si="3"/>
        <v>1514.333333</v>
      </c>
      <c r="E180" s="21">
        <f t="shared" si="4"/>
        <v>1585.071429</v>
      </c>
      <c r="F180" s="21">
        <f t="shared" si="5"/>
        <v>1599.283333</v>
      </c>
    </row>
    <row r="181">
      <c r="A181" s="16">
        <v>43979.0</v>
      </c>
      <c r="B181" s="17">
        <v>1443.0</v>
      </c>
      <c r="D181" s="21">
        <f t="shared" si="3"/>
        <v>1426.666667</v>
      </c>
      <c r="E181" s="21">
        <f t="shared" si="4"/>
        <v>1597.571429</v>
      </c>
      <c r="F181" s="21">
        <f t="shared" si="5"/>
        <v>1596.316667</v>
      </c>
    </row>
    <row r="182">
      <c r="A182" s="16">
        <v>43980.0</v>
      </c>
      <c r="B182" s="17">
        <v>1380.0</v>
      </c>
      <c r="D182" s="21">
        <f t="shared" si="3"/>
        <v>1507.333333</v>
      </c>
      <c r="E182" s="21">
        <f t="shared" si="4"/>
        <v>1567.285714</v>
      </c>
      <c r="F182" s="21">
        <f t="shared" si="5"/>
        <v>1592.116667</v>
      </c>
    </row>
    <row r="183">
      <c r="A183" s="16">
        <v>43981.0</v>
      </c>
      <c r="B183" s="17">
        <v>1699.0</v>
      </c>
      <c r="D183" s="21">
        <f t="shared" si="3"/>
        <v>1621</v>
      </c>
      <c r="E183" s="21">
        <f t="shared" si="4"/>
        <v>1587.285714</v>
      </c>
      <c r="F183" s="21">
        <f t="shared" si="5"/>
        <v>1599.283333</v>
      </c>
    </row>
    <row r="184">
      <c r="A184" s="16">
        <v>43982.0</v>
      </c>
      <c r="B184" s="17">
        <v>1784.0</v>
      </c>
      <c r="D184" s="21">
        <f t="shared" si="3"/>
        <v>1682.666667</v>
      </c>
      <c r="E184" s="21">
        <f t="shared" si="4"/>
        <v>1608.428571</v>
      </c>
      <c r="F184" s="21">
        <f t="shared" si="5"/>
        <v>1600.45</v>
      </c>
    </row>
    <row r="185">
      <c r="A185" s="16">
        <v>43983.0</v>
      </c>
      <c r="B185" s="17">
        <v>1565.0</v>
      </c>
      <c r="D185" s="21">
        <f t="shared" si="3"/>
        <v>1710.666667</v>
      </c>
      <c r="E185" s="21">
        <f t="shared" si="4"/>
        <v>1595.285714</v>
      </c>
      <c r="F185" s="21">
        <f t="shared" si="5"/>
        <v>1598.35</v>
      </c>
    </row>
    <row r="186">
      <c r="A186" s="16">
        <v>43984.0</v>
      </c>
      <c r="B186" s="17">
        <v>1783.0</v>
      </c>
      <c r="D186" s="21">
        <f t="shared" si="3"/>
        <v>1651</v>
      </c>
      <c r="E186" s="21">
        <f t="shared" si="4"/>
        <v>1656.857143</v>
      </c>
      <c r="F186" s="21">
        <f t="shared" si="5"/>
        <v>1609.016667</v>
      </c>
    </row>
    <row r="187">
      <c r="A187" s="16">
        <v>43985.0</v>
      </c>
      <c r="B187" s="17">
        <v>1605.0</v>
      </c>
      <c r="D187" s="21">
        <f t="shared" si="3"/>
        <v>1579.666667</v>
      </c>
      <c r="E187" s="21">
        <f t="shared" si="4"/>
        <v>1669</v>
      </c>
      <c r="F187" s="21">
        <f t="shared" si="5"/>
        <v>1619.283333</v>
      </c>
    </row>
    <row r="188">
      <c r="A188" s="16">
        <v>43986.0</v>
      </c>
      <c r="B188" s="17">
        <v>1351.0</v>
      </c>
      <c r="D188" s="21">
        <f t="shared" si="3"/>
        <v>1589</v>
      </c>
      <c r="E188" s="21">
        <f t="shared" si="4"/>
        <v>1626.142857</v>
      </c>
      <c r="F188" s="21">
        <f t="shared" si="5"/>
        <v>1616.883333</v>
      </c>
    </row>
    <row r="189">
      <c r="A189" s="16">
        <v>43987.0</v>
      </c>
      <c r="B189" s="17">
        <v>1811.0</v>
      </c>
      <c r="D189" s="21">
        <f t="shared" si="3"/>
        <v>1648.666667</v>
      </c>
      <c r="E189" s="21">
        <f t="shared" si="4"/>
        <v>1599.428571</v>
      </c>
      <c r="F189" s="21">
        <f t="shared" si="5"/>
        <v>1613.216667</v>
      </c>
    </row>
    <row r="190">
      <c r="A190" s="16">
        <v>43988.0</v>
      </c>
      <c r="B190" s="17">
        <v>1784.0</v>
      </c>
      <c r="D190" s="21">
        <f t="shared" si="3"/>
        <v>1693</v>
      </c>
      <c r="E190" s="21">
        <f t="shared" si="4"/>
        <v>1575.714286</v>
      </c>
      <c r="F190" s="21">
        <f t="shared" si="5"/>
        <v>1613.75</v>
      </c>
    </row>
    <row r="191">
      <c r="A191" s="16">
        <v>43989.0</v>
      </c>
      <c r="B191" s="17">
        <v>1484.0</v>
      </c>
      <c r="D191" s="21">
        <f t="shared" si="3"/>
        <v>1548.666667</v>
      </c>
      <c r="E191" s="21">
        <f t="shared" si="4"/>
        <v>1588.285714</v>
      </c>
      <c r="F191" s="21">
        <f t="shared" si="5"/>
        <v>1608.183333</v>
      </c>
    </row>
    <row r="192">
      <c r="A192" s="16">
        <v>43990.0</v>
      </c>
      <c r="B192" s="17">
        <v>1378.0</v>
      </c>
      <c r="D192" s="21">
        <f t="shared" si="3"/>
        <v>1493</v>
      </c>
      <c r="E192" s="21">
        <f t="shared" si="4"/>
        <v>1604.571429</v>
      </c>
      <c r="F192" s="21">
        <f t="shared" si="5"/>
        <v>1606.1</v>
      </c>
    </row>
    <row r="193">
      <c r="A193" s="16">
        <v>43991.0</v>
      </c>
      <c r="B193" s="17">
        <v>1617.0</v>
      </c>
      <c r="D193" s="21">
        <f t="shared" si="3"/>
        <v>1562.666667</v>
      </c>
      <c r="E193" s="21">
        <f t="shared" si="4"/>
        <v>1553.142857</v>
      </c>
      <c r="F193" s="21">
        <f t="shared" si="5"/>
        <v>1603.4</v>
      </c>
    </row>
    <row r="194">
      <c r="A194" s="16">
        <v>43992.0</v>
      </c>
      <c r="B194" s="17">
        <v>1693.0</v>
      </c>
      <c r="D194" s="21">
        <f t="shared" si="3"/>
        <v>1591.666667</v>
      </c>
      <c r="E194" s="21">
        <f t="shared" si="4"/>
        <v>1520.285714</v>
      </c>
      <c r="F194" s="21">
        <f t="shared" si="5"/>
        <v>1607.233333</v>
      </c>
    </row>
    <row r="195">
      <c r="A195" s="16">
        <v>43993.0</v>
      </c>
      <c r="B195" s="17">
        <v>1465.0</v>
      </c>
      <c r="D195" s="21">
        <f t="shared" si="3"/>
        <v>1536.333333</v>
      </c>
      <c r="E195" s="21">
        <f t="shared" si="4"/>
        <v>1552.285714</v>
      </c>
      <c r="F195" s="21">
        <f t="shared" si="5"/>
        <v>1614.133333</v>
      </c>
    </row>
    <row r="196">
      <c r="A196" s="16">
        <v>43994.0</v>
      </c>
      <c r="B196" s="17">
        <v>1451.0</v>
      </c>
      <c r="D196" s="21">
        <f t="shared" si="3"/>
        <v>1490</v>
      </c>
      <c r="E196" s="21">
        <f t="shared" si="4"/>
        <v>1592.714286</v>
      </c>
      <c r="F196" s="21">
        <f t="shared" si="5"/>
        <v>1612.266667</v>
      </c>
    </row>
    <row r="197">
      <c r="A197" s="16">
        <v>43995.0</v>
      </c>
      <c r="B197" s="17">
        <v>1554.0</v>
      </c>
      <c r="D197" s="21">
        <f t="shared" si="3"/>
        <v>1571</v>
      </c>
      <c r="E197" s="21">
        <f t="shared" si="4"/>
        <v>1610.285714</v>
      </c>
      <c r="F197" s="21">
        <f t="shared" si="5"/>
        <v>1616.833333</v>
      </c>
    </row>
    <row r="198">
      <c r="A198" s="16">
        <v>43996.0</v>
      </c>
      <c r="B198" s="17">
        <v>1708.0</v>
      </c>
      <c r="D198" s="21">
        <f t="shared" si="3"/>
        <v>1641</v>
      </c>
      <c r="E198" s="21">
        <f t="shared" si="4"/>
        <v>1606</v>
      </c>
      <c r="F198" s="21">
        <f t="shared" si="5"/>
        <v>1606.9</v>
      </c>
    </row>
    <row r="199">
      <c r="A199" s="16">
        <v>43997.0</v>
      </c>
      <c r="B199" s="17">
        <v>1661.0</v>
      </c>
      <c r="D199" s="21">
        <f t="shared" si="3"/>
        <v>1703</v>
      </c>
      <c r="E199" s="21">
        <f t="shared" si="4"/>
        <v>1646</v>
      </c>
      <c r="F199" s="21">
        <f t="shared" si="5"/>
        <v>1602.266667</v>
      </c>
    </row>
    <row r="200">
      <c r="A200" s="16">
        <v>43998.0</v>
      </c>
      <c r="B200" s="17">
        <v>1740.0</v>
      </c>
      <c r="D200" s="21">
        <f t="shared" si="3"/>
        <v>1688</v>
      </c>
      <c r="E200" s="21">
        <f t="shared" si="4"/>
        <v>1670.714286</v>
      </c>
      <c r="F200" s="21">
        <f t="shared" si="5"/>
        <v>1592.5</v>
      </c>
    </row>
    <row r="201">
      <c r="A201" s="16">
        <v>43999.0</v>
      </c>
      <c r="B201" s="17">
        <v>1663.0</v>
      </c>
      <c r="D201" s="21">
        <f t="shared" si="3"/>
        <v>1716</v>
      </c>
      <c r="E201" s="21">
        <f t="shared" si="4"/>
        <v>1672.428571</v>
      </c>
      <c r="F201" s="21">
        <f t="shared" si="5"/>
        <v>1589.266667</v>
      </c>
    </row>
    <row r="202">
      <c r="A202" s="16">
        <v>44000.0</v>
      </c>
      <c r="B202" s="17">
        <v>1745.0</v>
      </c>
      <c r="D202" s="21">
        <f t="shared" si="3"/>
        <v>1677.333333</v>
      </c>
      <c r="E202" s="21">
        <f t="shared" si="4"/>
        <v>1666.857143</v>
      </c>
      <c r="F202" s="21">
        <f t="shared" si="5"/>
        <v>1587.566667</v>
      </c>
    </row>
    <row r="203">
      <c r="A203" s="16">
        <v>44001.0</v>
      </c>
      <c r="B203" s="17">
        <v>1624.0</v>
      </c>
      <c r="D203" s="21">
        <f t="shared" si="3"/>
        <v>1645</v>
      </c>
      <c r="E203" s="21">
        <f t="shared" si="4"/>
        <v>1636.571429</v>
      </c>
      <c r="F203" s="21">
        <f t="shared" si="5"/>
        <v>1595.966667</v>
      </c>
    </row>
    <row r="204">
      <c r="A204" s="16">
        <v>44002.0</v>
      </c>
      <c r="B204" s="17">
        <v>1566.0</v>
      </c>
      <c r="D204" s="21">
        <f t="shared" si="3"/>
        <v>1619.666667</v>
      </c>
      <c r="E204" s="21">
        <f t="shared" si="4"/>
        <v>1621.428571</v>
      </c>
      <c r="F204" s="21">
        <f t="shared" si="5"/>
        <v>1577.5</v>
      </c>
    </row>
    <row r="205">
      <c r="A205" s="16">
        <v>44003.0</v>
      </c>
      <c r="B205" s="17">
        <v>1669.0</v>
      </c>
      <c r="D205" s="21">
        <f t="shared" si="3"/>
        <v>1561.333333</v>
      </c>
      <c r="E205" s="21">
        <f t="shared" si="4"/>
        <v>1626.142857</v>
      </c>
      <c r="F205" s="21">
        <f t="shared" si="5"/>
        <v>1570.433333</v>
      </c>
    </row>
    <row r="206">
      <c r="A206" s="16">
        <v>44004.0</v>
      </c>
      <c r="B206" s="17">
        <v>1449.0</v>
      </c>
      <c r="D206" s="21">
        <f t="shared" si="3"/>
        <v>1584</v>
      </c>
      <c r="E206" s="21">
        <f t="shared" si="4"/>
        <v>1628</v>
      </c>
      <c r="F206" s="21">
        <f t="shared" si="5"/>
        <v>1577.633333</v>
      </c>
    </row>
    <row r="207">
      <c r="A207" s="16">
        <v>44005.0</v>
      </c>
      <c r="B207" s="17">
        <v>1634.0</v>
      </c>
      <c r="D207" s="21">
        <f t="shared" si="3"/>
        <v>1593</v>
      </c>
      <c r="E207" s="21">
        <f t="shared" si="4"/>
        <v>1633.714286</v>
      </c>
      <c r="F207" s="21">
        <f t="shared" si="5"/>
        <v>1583.166667</v>
      </c>
    </row>
    <row r="208">
      <c r="A208" s="16">
        <v>44006.0</v>
      </c>
      <c r="B208" s="17">
        <v>1696.0</v>
      </c>
      <c r="D208" s="21">
        <f t="shared" si="3"/>
        <v>1696</v>
      </c>
      <c r="E208" s="21">
        <f t="shared" si="4"/>
        <v>1608.142857</v>
      </c>
      <c r="F208" s="21">
        <f t="shared" si="5"/>
        <v>1578.933333</v>
      </c>
    </row>
    <row r="209">
      <c r="A209" s="16">
        <v>44007.0</v>
      </c>
      <c r="B209" s="17">
        <v>1758.0</v>
      </c>
      <c r="D209" s="21">
        <f t="shared" si="3"/>
        <v>1706</v>
      </c>
      <c r="E209" s="21">
        <f t="shared" si="4"/>
        <v>1586.428571</v>
      </c>
      <c r="F209" s="21">
        <f t="shared" si="5"/>
        <v>1571.666667</v>
      </c>
    </row>
    <row r="210">
      <c r="A210" s="16">
        <v>44008.0</v>
      </c>
      <c r="B210" s="17">
        <v>1664.0</v>
      </c>
      <c r="D210" s="21">
        <f t="shared" si="3"/>
        <v>1603</v>
      </c>
      <c r="E210" s="21">
        <f t="shared" si="4"/>
        <v>1579.571429</v>
      </c>
      <c r="F210" s="21">
        <f t="shared" si="5"/>
        <v>1579.166667</v>
      </c>
    </row>
    <row r="211">
      <c r="A211" s="16">
        <v>44009.0</v>
      </c>
      <c r="B211" s="17">
        <v>1387.0</v>
      </c>
      <c r="D211" s="21">
        <f t="shared" si="3"/>
        <v>1522.666667</v>
      </c>
      <c r="E211" s="21">
        <f t="shared" si="4"/>
        <v>1581.142857</v>
      </c>
      <c r="F211" s="21">
        <f t="shared" si="5"/>
        <v>1581.233333</v>
      </c>
    </row>
    <row r="212">
      <c r="A212" s="16">
        <v>44010.0</v>
      </c>
      <c r="B212" s="17">
        <v>1517.0</v>
      </c>
      <c r="D212" s="21">
        <f t="shared" si="3"/>
        <v>1435</v>
      </c>
      <c r="E212" s="21">
        <f t="shared" si="4"/>
        <v>1520.571429</v>
      </c>
      <c r="F212" s="21">
        <f t="shared" si="5"/>
        <v>1584.3</v>
      </c>
    </row>
    <row r="213">
      <c r="A213" s="16">
        <v>44011.0</v>
      </c>
      <c r="B213" s="17">
        <v>1401.0</v>
      </c>
      <c r="D213" s="21">
        <f t="shared" si="3"/>
        <v>1521</v>
      </c>
      <c r="E213" s="21">
        <f t="shared" si="4"/>
        <v>1510.285714</v>
      </c>
      <c r="F213" s="21">
        <f t="shared" si="5"/>
        <v>1579.466667</v>
      </c>
    </row>
    <row r="214">
      <c r="A214" s="16">
        <v>44012.0</v>
      </c>
      <c r="B214" s="17">
        <v>1645.0</v>
      </c>
      <c r="D214" s="21">
        <f t="shared" si="3"/>
        <v>1439.333333</v>
      </c>
      <c r="E214" s="21">
        <f t="shared" si="4"/>
        <v>1494.571429</v>
      </c>
      <c r="F214" s="21">
        <f t="shared" si="5"/>
        <v>1567.8</v>
      </c>
    </row>
    <row r="215">
      <c r="A215" s="16">
        <v>44013.0</v>
      </c>
      <c r="B215" s="17">
        <v>1272.0</v>
      </c>
      <c r="D215" s="21">
        <f t="shared" si="3"/>
        <v>1534.333333</v>
      </c>
      <c r="E215" s="21">
        <f t="shared" si="4"/>
        <v>1525.428571</v>
      </c>
      <c r="F215" s="21">
        <f t="shared" si="5"/>
        <v>1562.3</v>
      </c>
    </row>
    <row r="216">
      <c r="A216" s="16">
        <v>44014.0</v>
      </c>
      <c r="B216" s="17">
        <v>1686.0</v>
      </c>
      <c r="D216" s="21">
        <f t="shared" si="3"/>
        <v>1504</v>
      </c>
      <c r="E216" s="21">
        <f t="shared" si="4"/>
        <v>1488.285714</v>
      </c>
      <c r="F216" s="21">
        <f t="shared" si="5"/>
        <v>1561.633333</v>
      </c>
    </row>
    <row r="217">
      <c r="A217" s="16">
        <v>44015.0</v>
      </c>
      <c r="B217" s="17">
        <v>1554.0</v>
      </c>
      <c r="D217" s="21">
        <f t="shared" si="3"/>
        <v>1614.333333</v>
      </c>
      <c r="E217" s="21">
        <f t="shared" si="4"/>
        <v>1512.714286</v>
      </c>
      <c r="F217" s="21">
        <f t="shared" si="5"/>
        <v>1550.4</v>
      </c>
    </row>
    <row r="218">
      <c r="A218" s="16">
        <v>44016.0</v>
      </c>
      <c r="B218" s="17">
        <v>1603.0</v>
      </c>
      <c r="D218" s="21">
        <f t="shared" si="3"/>
        <v>1471.333333</v>
      </c>
      <c r="E218" s="21">
        <f t="shared" si="4"/>
        <v>1520.571429</v>
      </c>
      <c r="F218" s="21">
        <f t="shared" si="5"/>
        <v>1543.833333</v>
      </c>
    </row>
    <row r="219">
      <c r="A219" s="16">
        <v>44017.0</v>
      </c>
      <c r="B219" s="17">
        <v>1257.0</v>
      </c>
      <c r="D219" s="21">
        <f t="shared" si="3"/>
        <v>1477.333333</v>
      </c>
      <c r="E219" s="21">
        <f t="shared" si="4"/>
        <v>1559.428571</v>
      </c>
      <c r="F219" s="21">
        <f t="shared" si="5"/>
        <v>1537.05</v>
      </c>
    </row>
    <row r="220">
      <c r="A220" s="16">
        <v>44018.0</v>
      </c>
      <c r="B220" s="17">
        <v>1572.0</v>
      </c>
      <c r="D220" s="21">
        <f t="shared" si="3"/>
        <v>1509.666667</v>
      </c>
      <c r="E220" s="21">
        <f t="shared" si="4"/>
        <v>1531.428571</v>
      </c>
      <c r="F220" s="21">
        <f t="shared" si="5"/>
        <v>1524.683333</v>
      </c>
    </row>
    <row r="221">
      <c r="A221" s="16">
        <v>44019.0</v>
      </c>
      <c r="B221" s="17">
        <v>1700.0</v>
      </c>
      <c r="D221" s="21">
        <f t="shared" si="3"/>
        <v>1605.333333</v>
      </c>
      <c r="E221" s="21">
        <f t="shared" si="4"/>
        <v>1520.142857</v>
      </c>
      <c r="F221" s="21">
        <f t="shared" si="5"/>
        <v>1521.416667</v>
      </c>
    </row>
    <row r="222">
      <c r="A222" s="16">
        <v>44020.0</v>
      </c>
      <c r="B222" s="17">
        <v>1544.0</v>
      </c>
      <c r="D222" s="21">
        <f t="shared" si="3"/>
        <v>1578</v>
      </c>
      <c r="E222" s="21">
        <f t="shared" si="4"/>
        <v>1532.571429</v>
      </c>
      <c r="F222" s="21">
        <f t="shared" si="5"/>
        <v>1511.816667</v>
      </c>
    </row>
    <row r="223">
      <c r="A223" s="16">
        <v>44021.0</v>
      </c>
      <c r="B223" s="17">
        <v>1490.0</v>
      </c>
      <c r="D223" s="21">
        <f t="shared" si="3"/>
        <v>1503</v>
      </c>
      <c r="E223" s="21">
        <f t="shared" si="4"/>
        <v>1569.142857</v>
      </c>
      <c r="F223" s="21">
        <f t="shared" si="5"/>
        <v>1498.583333</v>
      </c>
    </row>
    <row r="224">
      <c r="A224" s="16">
        <v>44022.0</v>
      </c>
      <c r="B224" s="17">
        <v>1475.0</v>
      </c>
      <c r="D224" s="21">
        <f t="shared" si="3"/>
        <v>1551.666667</v>
      </c>
      <c r="E224" s="21">
        <f t="shared" si="4"/>
        <v>1579.714286</v>
      </c>
      <c r="F224" s="21">
        <f t="shared" si="5"/>
        <v>1493.416667</v>
      </c>
    </row>
    <row r="225">
      <c r="A225" s="16">
        <v>44023.0</v>
      </c>
      <c r="B225" s="17">
        <v>1690.0</v>
      </c>
      <c r="D225" s="21">
        <f t="shared" si="3"/>
        <v>1559.333333</v>
      </c>
      <c r="E225" s="21">
        <f t="shared" si="4"/>
        <v>1560.142857</v>
      </c>
      <c r="F225" s="21">
        <f t="shared" si="5"/>
        <v>1484.45</v>
      </c>
    </row>
    <row r="226">
      <c r="A226" s="16">
        <v>44024.0</v>
      </c>
      <c r="B226" s="17">
        <v>1513.0</v>
      </c>
      <c r="D226" s="21">
        <f t="shared" si="3"/>
        <v>1616.333333</v>
      </c>
      <c r="E226" s="21">
        <f t="shared" si="4"/>
        <v>1526.857143</v>
      </c>
      <c r="F226" s="21">
        <f t="shared" si="5"/>
        <v>1496.216667</v>
      </c>
    </row>
    <row r="227">
      <c r="A227" s="16">
        <v>44025.0</v>
      </c>
      <c r="B227" s="17">
        <v>1646.0</v>
      </c>
      <c r="D227" s="21">
        <f t="shared" si="3"/>
        <v>1574</v>
      </c>
      <c r="E227" s="21">
        <f t="shared" si="4"/>
        <v>1539</v>
      </c>
      <c r="F227" s="21">
        <f t="shared" si="5"/>
        <v>1489.416667</v>
      </c>
    </row>
    <row r="228">
      <c r="A228" s="16">
        <v>44026.0</v>
      </c>
      <c r="B228" s="17">
        <v>1563.0</v>
      </c>
      <c r="D228" s="21">
        <f t="shared" si="3"/>
        <v>1506.666667</v>
      </c>
      <c r="E228" s="21">
        <f t="shared" si="4"/>
        <v>1563</v>
      </c>
      <c r="F228" s="21">
        <f t="shared" si="5"/>
        <v>1492.083333</v>
      </c>
    </row>
    <row r="229">
      <c r="A229" s="16">
        <v>44027.0</v>
      </c>
      <c r="B229" s="17">
        <v>1311.0</v>
      </c>
      <c r="D229" s="21">
        <f t="shared" si="3"/>
        <v>1483</v>
      </c>
      <c r="E229" s="21">
        <f t="shared" si="4"/>
        <v>1522.714286</v>
      </c>
      <c r="F229" s="21">
        <f t="shared" si="5"/>
        <v>1482.383333</v>
      </c>
    </row>
    <row r="230">
      <c r="A230" s="16">
        <v>44028.0</v>
      </c>
      <c r="B230" s="17">
        <v>1575.0</v>
      </c>
      <c r="D230" s="21">
        <f t="shared" si="3"/>
        <v>1509.666667</v>
      </c>
      <c r="E230" s="21">
        <f t="shared" si="4"/>
        <v>1510.428571</v>
      </c>
      <c r="F230" s="21">
        <f t="shared" si="5"/>
        <v>1484.816667</v>
      </c>
    </row>
    <row r="231">
      <c r="A231" s="16">
        <v>44029.0</v>
      </c>
      <c r="B231" s="17">
        <v>1643.0</v>
      </c>
      <c r="D231" s="21">
        <f t="shared" si="3"/>
        <v>1542</v>
      </c>
      <c r="E231" s="21">
        <f t="shared" si="4"/>
        <v>1469.928571</v>
      </c>
      <c r="F231" s="21">
        <f t="shared" si="5"/>
        <v>1484.783333</v>
      </c>
    </row>
    <row r="232">
      <c r="A232" s="16">
        <v>44030.0</v>
      </c>
      <c r="B232" s="17">
        <v>1408.0</v>
      </c>
      <c r="D232" s="21">
        <f t="shared" si="3"/>
        <v>1492.666667</v>
      </c>
      <c r="E232" s="21">
        <f t="shared" si="4"/>
        <v>1432.071429</v>
      </c>
      <c r="F232" s="21">
        <f t="shared" si="5"/>
        <v>1482.883333</v>
      </c>
    </row>
    <row r="233">
      <c r="A233" s="16">
        <v>44031.0</v>
      </c>
      <c r="B233" s="17">
        <v>1427.0</v>
      </c>
      <c r="D233" s="21">
        <f t="shared" si="3"/>
        <v>1399.166667</v>
      </c>
      <c r="E233" s="21">
        <f t="shared" si="4"/>
        <v>1437.785714</v>
      </c>
      <c r="F233" s="21">
        <f t="shared" si="5"/>
        <v>1473.15</v>
      </c>
    </row>
    <row r="234">
      <c r="A234" s="16">
        <v>44032.0</v>
      </c>
      <c r="B234" s="17">
        <v>1362.5</v>
      </c>
      <c r="D234" s="21">
        <f t="shared" si="3"/>
        <v>1362.5</v>
      </c>
      <c r="E234" s="21">
        <f t="shared" si="4"/>
        <v>1405.071429</v>
      </c>
      <c r="F234" s="21">
        <f t="shared" si="5"/>
        <v>1478.95</v>
      </c>
    </row>
    <row r="235">
      <c r="A235" s="16">
        <v>44033.0</v>
      </c>
      <c r="B235" s="17">
        <v>1298.0</v>
      </c>
      <c r="D235" s="21">
        <f t="shared" si="3"/>
        <v>1337.166667</v>
      </c>
      <c r="E235" s="21">
        <f t="shared" si="4"/>
        <v>1355.928571</v>
      </c>
      <c r="F235" s="21">
        <f t="shared" si="5"/>
        <v>1482.25</v>
      </c>
    </row>
    <row r="236">
      <c r="A236" s="16">
        <v>44034.0</v>
      </c>
      <c r="B236" s="17">
        <v>1351.0</v>
      </c>
      <c r="D236" s="21">
        <f t="shared" si="3"/>
        <v>1331.666667</v>
      </c>
      <c r="E236" s="21">
        <f t="shared" si="4"/>
        <v>1383.785714</v>
      </c>
      <c r="F236" s="21">
        <f t="shared" si="5"/>
        <v>1478.25</v>
      </c>
    </row>
    <row r="237">
      <c r="A237" s="16">
        <v>44035.0</v>
      </c>
      <c r="B237" s="17">
        <v>1346.0</v>
      </c>
      <c r="D237" s="21">
        <f t="shared" si="3"/>
        <v>1332</v>
      </c>
      <c r="E237" s="21">
        <f t="shared" si="4"/>
        <v>1379.214286</v>
      </c>
      <c r="F237" s="21">
        <f t="shared" si="5"/>
        <v>1476.083333</v>
      </c>
    </row>
    <row r="238">
      <c r="A238" s="16">
        <v>44036.0</v>
      </c>
      <c r="B238" s="17">
        <v>1299.0</v>
      </c>
      <c r="D238" s="21">
        <f t="shared" si="3"/>
        <v>1416</v>
      </c>
      <c r="E238" s="21">
        <f t="shared" si="4"/>
        <v>1433.142857</v>
      </c>
      <c r="F238" s="21">
        <f t="shared" si="5"/>
        <v>1476.35</v>
      </c>
    </row>
    <row r="239">
      <c r="A239" s="16">
        <v>44037.0</v>
      </c>
      <c r="B239" s="17">
        <v>1603.0</v>
      </c>
      <c r="D239" s="21">
        <f t="shared" si="3"/>
        <v>1432.333333</v>
      </c>
      <c r="E239" s="21">
        <f t="shared" si="4"/>
        <v>1435.285714</v>
      </c>
      <c r="F239" s="21">
        <f t="shared" si="5"/>
        <v>1482.15</v>
      </c>
    </row>
    <row r="240">
      <c r="A240" s="16">
        <v>44038.0</v>
      </c>
      <c r="B240" s="17">
        <v>1395.0</v>
      </c>
      <c r="D240" s="21">
        <f t="shared" si="3"/>
        <v>1579.333333</v>
      </c>
      <c r="E240" s="21">
        <f t="shared" si="4"/>
        <v>1453.857143</v>
      </c>
      <c r="F240" s="21">
        <f t="shared" si="5"/>
        <v>1482.216667</v>
      </c>
    </row>
    <row r="241">
      <c r="A241" s="16">
        <v>44039.0</v>
      </c>
      <c r="B241" s="17">
        <v>1740.0</v>
      </c>
      <c r="D241" s="21">
        <f t="shared" si="3"/>
        <v>1482.666667</v>
      </c>
      <c r="E241" s="21">
        <f t="shared" si="4"/>
        <v>1455</v>
      </c>
      <c r="F241" s="21">
        <f t="shared" si="5"/>
        <v>1483.416667</v>
      </c>
    </row>
    <row r="242">
      <c r="A242" s="16">
        <v>44040.0</v>
      </c>
      <c r="B242" s="17">
        <v>1313.0</v>
      </c>
      <c r="D242" s="21">
        <f t="shared" si="3"/>
        <v>1511.333333</v>
      </c>
      <c r="E242" s="21">
        <f t="shared" si="4"/>
        <v>1461.571429</v>
      </c>
      <c r="F242" s="21">
        <f t="shared" si="5"/>
        <v>1483.883333</v>
      </c>
    </row>
    <row r="243">
      <c r="A243" s="16">
        <v>44041.0</v>
      </c>
      <c r="B243" s="17">
        <v>1481.0</v>
      </c>
      <c r="D243" s="21">
        <f t="shared" si="3"/>
        <v>1382.666667</v>
      </c>
      <c r="E243" s="21">
        <f t="shared" si="4"/>
        <v>1473.285714</v>
      </c>
      <c r="F243" s="21">
        <f t="shared" si="5"/>
        <v>1487.783333</v>
      </c>
    </row>
    <row r="244">
      <c r="A244" s="16">
        <v>44042.0</v>
      </c>
      <c r="B244" s="17">
        <v>1354.0</v>
      </c>
      <c r="D244" s="21">
        <f t="shared" si="3"/>
        <v>1393.333333</v>
      </c>
      <c r="E244" s="21">
        <f t="shared" si="4"/>
        <v>1487.857143</v>
      </c>
      <c r="F244" s="21">
        <f t="shared" si="5"/>
        <v>1503.083333</v>
      </c>
    </row>
    <row r="245">
      <c r="A245" s="16">
        <v>44043.0</v>
      </c>
      <c r="B245" s="17">
        <v>1345.0</v>
      </c>
      <c r="D245" s="21">
        <f t="shared" si="3"/>
        <v>1461.333333</v>
      </c>
      <c r="E245" s="21">
        <f t="shared" si="4"/>
        <v>1426.571429</v>
      </c>
      <c r="F245" s="21">
        <f t="shared" si="5"/>
        <v>1493.083333</v>
      </c>
    </row>
    <row r="246">
      <c r="A246" s="16">
        <v>44044.0</v>
      </c>
      <c r="B246" s="17">
        <v>1685.0</v>
      </c>
      <c r="D246" s="21">
        <f t="shared" si="3"/>
        <v>1509</v>
      </c>
      <c r="E246" s="21">
        <f t="shared" si="4"/>
        <v>1443.428571</v>
      </c>
      <c r="F246" s="21">
        <f t="shared" si="5"/>
        <v>1482.983333</v>
      </c>
    </row>
    <row r="247">
      <c r="A247" s="16">
        <v>44045.0</v>
      </c>
      <c r="B247" s="17">
        <v>1497.0</v>
      </c>
      <c r="D247" s="21">
        <f t="shared" si="3"/>
        <v>1497.666667</v>
      </c>
      <c r="E247" s="21">
        <f t="shared" si="4"/>
        <v>1470.571429</v>
      </c>
      <c r="F247" s="21">
        <f t="shared" si="5"/>
        <v>1492.55</v>
      </c>
    </row>
    <row r="248">
      <c r="A248" s="16">
        <v>44046.0</v>
      </c>
      <c r="B248" s="17">
        <v>1311.0</v>
      </c>
      <c r="D248" s="21">
        <f t="shared" si="3"/>
        <v>1413</v>
      </c>
      <c r="E248" s="21">
        <f t="shared" si="4"/>
        <v>1502.857143</v>
      </c>
      <c r="F248" s="21">
        <f t="shared" si="5"/>
        <v>1498.983333</v>
      </c>
    </row>
    <row r="249">
      <c r="A249" s="16">
        <v>44047.0</v>
      </c>
      <c r="B249" s="17">
        <v>1431.0</v>
      </c>
      <c r="D249" s="21">
        <f t="shared" si="3"/>
        <v>1471</v>
      </c>
      <c r="E249" s="21">
        <f t="shared" si="4"/>
        <v>1522</v>
      </c>
      <c r="F249" s="21">
        <f t="shared" si="5"/>
        <v>1500.6</v>
      </c>
    </row>
    <row r="250">
      <c r="A250" s="16">
        <v>44048.0</v>
      </c>
      <c r="B250" s="17">
        <v>1671.0</v>
      </c>
      <c r="D250" s="21">
        <f t="shared" si="3"/>
        <v>1560.666667</v>
      </c>
      <c r="E250" s="21">
        <f t="shared" si="4"/>
        <v>1495.285714</v>
      </c>
      <c r="F250" s="21">
        <f t="shared" si="5"/>
        <v>1514.7</v>
      </c>
    </row>
    <row r="251">
      <c r="A251" s="16">
        <v>44049.0</v>
      </c>
      <c r="B251" s="17">
        <v>1580.0</v>
      </c>
      <c r="D251" s="21">
        <f t="shared" si="3"/>
        <v>1576.666667</v>
      </c>
      <c r="E251" s="21">
        <f t="shared" si="4"/>
        <v>1517</v>
      </c>
      <c r="F251" s="21">
        <f t="shared" si="5"/>
        <v>1520.466667</v>
      </c>
    </row>
    <row r="252">
      <c r="A252" s="16">
        <v>44050.0</v>
      </c>
      <c r="B252" s="17">
        <v>1479.0</v>
      </c>
      <c r="D252" s="21">
        <f t="shared" si="3"/>
        <v>1519</v>
      </c>
      <c r="E252" s="21">
        <f t="shared" si="4"/>
        <v>1571.428571</v>
      </c>
      <c r="F252" s="21">
        <f t="shared" si="5"/>
        <v>1523.266667</v>
      </c>
    </row>
    <row r="253">
      <c r="A253" s="16">
        <v>44051.0</v>
      </c>
      <c r="B253" s="17">
        <v>1498.0</v>
      </c>
      <c r="D253" s="21">
        <f t="shared" si="3"/>
        <v>1542</v>
      </c>
      <c r="E253" s="21">
        <f t="shared" si="4"/>
        <v>1588.285714</v>
      </c>
      <c r="F253" s="21">
        <f t="shared" si="5"/>
        <v>1528.233333</v>
      </c>
    </row>
    <row r="254">
      <c r="A254" s="16">
        <v>44052.0</v>
      </c>
      <c r="B254" s="17">
        <v>1649.0</v>
      </c>
      <c r="D254" s="21">
        <f t="shared" si="3"/>
        <v>1613</v>
      </c>
      <c r="E254" s="21">
        <f t="shared" si="4"/>
        <v>1586.714286</v>
      </c>
      <c r="F254" s="21">
        <f t="shared" si="5"/>
        <v>1530.6</v>
      </c>
    </row>
    <row r="255">
      <c r="A255" s="16">
        <v>44053.0</v>
      </c>
      <c r="B255" s="17">
        <v>1692.0</v>
      </c>
      <c r="D255" s="21">
        <f t="shared" si="3"/>
        <v>1630</v>
      </c>
      <c r="E255" s="21">
        <f t="shared" si="4"/>
        <v>1601</v>
      </c>
      <c r="F255" s="21">
        <f t="shared" si="5"/>
        <v>1535.066667</v>
      </c>
    </row>
    <row r="256">
      <c r="A256" s="16">
        <v>44054.0</v>
      </c>
      <c r="B256" s="17">
        <v>1549.0</v>
      </c>
      <c r="D256" s="21">
        <f t="shared" si="3"/>
        <v>1633.666667</v>
      </c>
      <c r="E256" s="21">
        <f t="shared" si="4"/>
        <v>1642.571429</v>
      </c>
      <c r="F256" s="21">
        <f t="shared" si="5"/>
        <v>1524.6</v>
      </c>
    </row>
    <row r="257">
      <c r="A257" s="16">
        <v>44055.0</v>
      </c>
      <c r="B257" s="17">
        <v>1660.0</v>
      </c>
      <c r="D257" s="21">
        <f t="shared" si="3"/>
        <v>1629.666667</v>
      </c>
      <c r="E257" s="21">
        <f t="shared" si="4"/>
        <v>1610.714286</v>
      </c>
      <c r="F257" s="21">
        <f t="shared" si="5"/>
        <v>1539.466667</v>
      </c>
    </row>
    <row r="258">
      <c r="A258" s="16">
        <v>44056.0</v>
      </c>
      <c r="B258" s="17">
        <v>1680.0</v>
      </c>
      <c r="D258" s="21">
        <f t="shared" si="3"/>
        <v>1703.333333</v>
      </c>
      <c r="E258" s="21">
        <f t="shared" si="4"/>
        <v>1566.571429</v>
      </c>
      <c r="F258" s="21">
        <f t="shared" si="5"/>
        <v>1548.8</v>
      </c>
    </row>
    <row r="259">
      <c r="A259" s="16">
        <v>44057.0</v>
      </c>
      <c r="B259" s="17">
        <v>1770.0</v>
      </c>
      <c r="D259" s="21">
        <f t="shared" si="3"/>
        <v>1575</v>
      </c>
      <c r="E259" s="21">
        <f t="shared" si="4"/>
        <v>1567</v>
      </c>
      <c r="F259" s="21">
        <f t="shared" si="5"/>
        <v>1556.166667</v>
      </c>
    </row>
    <row r="260">
      <c r="A260" s="16">
        <v>44058.0</v>
      </c>
      <c r="B260" s="17">
        <v>1275.0</v>
      </c>
      <c r="D260" s="21">
        <f t="shared" si="3"/>
        <v>1461.666667</v>
      </c>
      <c r="E260" s="21">
        <f t="shared" si="4"/>
        <v>1577.142857</v>
      </c>
      <c r="F260" s="21">
        <f t="shared" si="5"/>
        <v>1558.166667</v>
      </c>
    </row>
    <row r="261">
      <c r="A261" s="16">
        <v>44059.0</v>
      </c>
      <c r="B261" s="17">
        <v>1340.0</v>
      </c>
      <c r="D261" s="21">
        <f t="shared" si="3"/>
        <v>1436.666667</v>
      </c>
      <c r="E261" s="21">
        <f t="shared" si="4"/>
        <v>1541.571429</v>
      </c>
      <c r="F261" s="21">
        <f t="shared" si="5"/>
        <v>1552.466667</v>
      </c>
    </row>
    <row r="262">
      <c r="A262" s="16">
        <v>44060.0</v>
      </c>
      <c r="B262" s="17">
        <v>1695.0</v>
      </c>
      <c r="D262" s="21">
        <f t="shared" si="3"/>
        <v>1551.666667</v>
      </c>
      <c r="E262" s="21">
        <f t="shared" si="4"/>
        <v>1547.428571</v>
      </c>
      <c r="F262" s="21">
        <f t="shared" si="5"/>
        <v>1548.233333</v>
      </c>
    </row>
    <row r="263">
      <c r="A263" s="16">
        <v>44061.0</v>
      </c>
      <c r="B263" s="17">
        <v>1620.0</v>
      </c>
      <c r="D263" s="21">
        <f t="shared" si="3"/>
        <v>1575.333333</v>
      </c>
      <c r="E263" s="21">
        <f t="shared" si="4"/>
        <v>1512.285714</v>
      </c>
      <c r="F263" s="21">
        <f t="shared" si="5"/>
        <v>1550.866667</v>
      </c>
    </row>
    <row r="264">
      <c r="A264" s="16">
        <v>44062.0</v>
      </c>
      <c r="B264" s="17">
        <v>1411.0</v>
      </c>
      <c r="D264" s="21">
        <f t="shared" si="3"/>
        <v>1584</v>
      </c>
      <c r="E264" s="21">
        <f t="shared" si="4"/>
        <v>1534.428571</v>
      </c>
      <c r="F264" s="21">
        <f t="shared" si="5"/>
        <v>1550.166667</v>
      </c>
    </row>
    <row r="265">
      <c r="A265" s="16">
        <v>44063.0</v>
      </c>
      <c r="B265" s="17">
        <v>1721.0</v>
      </c>
      <c r="D265" s="21">
        <f t="shared" si="3"/>
        <v>1552</v>
      </c>
      <c r="E265" s="21">
        <f t="shared" si="4"/>
        <v>1549.857143</v>
      </c>
      <c r="F265" s="21">
        <f t="shared" si="5"/>
        <v>1541.7</v>
      </c>
    </row>
    <row r="266">
      <c r="A266" s="16">
        <v>44064.0</v>
      </c>
      <c r="B266" s="17">
        <v>1524.0</v>
      </c>
      <c r="D266" s="21">
        <f t="shared" si="3"/>
        <v>1558.333333</v>
      </c>
      <c r="E266" s="21">
        <f t="shared" si="4"/>
        <v>1546.857143</v>
      </c>
      <c r="F266" s="21">
        <f t="shared" si="5"/>
        <v>1542.733333</v>
      </c>
    </row>
    <row r="267">
      <c r="A267" s="16">
        <v>44065.0</v>
      </c>
      <c r="B267" s="17">
        <v>1430.0</v>
      </c>
      <c r="D267" s="21">
        <f t="shared" si="3"/>
        <v>1467.333333</v>
      </c>
      <c r="E267" s="21">
        <f t="shared" si="4"/>
        <v>1533.857143</v>
      </c>
      <c r="F267" s="21">
        <f t="shared" si="5"/>
        <v>1545</v>
      </c>
    </row>
    <row r="268">
      <c r="A268" s="16">
        <v>44066.0</v>
      </c>
      <c r="B268" s="17">
        <v>1448.0</v>
      </c>
      <c r="D268" s="21">
        <f t="shared" si="3"/>
        <v>1517.333333</v>
      </c>
      <c r="E268" s="21">
        <f t="shared" si="4"/>
        <v>1536</v>
      </c>
      <c r="F268" s="21">
        <f t="shared" si="5"/>
        <v>1550.466667</v>
      </c>
    </row>
    <row r="269">
      <c r="A269" s="16">
        <v>44067.0</v>
      </c>
      <c r="B269" s="17">
        <v>1674.0</v>
      </c>
      <c r="D269" s="21">
        <f t="shared" si="3"/>
        <v>1550.333333</v>
      </c>
      <c r="E269" s="21">
        <f t="shared" si="4"/>
        <v>1541.428571</v>
      </c>
      <c r="F269" s="21">
        <f t="shared" si="5"/>
        <v>1542.833333</v>
      </c>
    </row>
    <row r="270">
      <c r="A270" s="16">
        <v>44068.0</v>
      </c>
      <c r="B270" s="17">
        <v>1529.0</v>
      </c>
      <c r="D270" s="21">
        <f t="shared" si="3"/>
        <v>1543</v>
      </c>
      <c r="E270" s="21">
        <f t="shared" si="4"/>
        <v>1575.285714</v>
      </c>
      <c r="F270" s="21">
        <f t="shared" si="5"/>
        <v>1532.666667</v>
      </c>
    </row>
    <row r="271">
      <c r="A271" s="16">
        <v>44069.0</v>
      </c>
      <c r="B271" s="17">
        <v>1426.0</v>
      </c>
      <c r="D271" s="21">
        <f t="shared" si="3"/>
        <v>1571.333333</v>
      </c>
      <c r="E271" s="21">
        <f t="shared" si="4"/>
        <v>1596</v>
      </c>
      <c r="F271" s="21"/>
    </row>
    <row r="272">
      <c r="A272" s="16">
        <v>44070.0</v>
      </c>
      <c r="B272" s="17">
        <v>1759.0</v>
      </c>
      <c r="D272" s="21">
        <f t="shared" si="3"/>
        <v>1648.666667</v>
      </c>
      <c r="E272" s="21">
        <f t="shared" si="4"/>
        <v>1589.857143</v>
      </c>
      <c r="F272" s="21"/>
    </row>
    <row r="273">
      <c r="A273" s="16">
        <v>44071.0</v>
      </c>
      <c r="B273" s="17">
        <v>1761.0</v>
      </c>
      <c r="D273" s="21">
        <f t="shared" si="3"/>
        <v>1698.333333</v>
      </c>
      <c r="E273" s="21">
        <f t="shared" si="4"/>
        <v>1567</v>
      </c>
      <c r="F273" s="21"/>
    </row>
    <row r="274">
      <c r="A274" s="16">
        <v>44072.0</v>
      </c>
      <c r="B274" s="17">
        <v>1575.0</v>
      </c>
      <c r="D274" s="21">
        <f t="shared" si="3"/>
        <v>1580.333333</v>
      </c>
      <c r="E274" s="21">
        <f t="shared" si="4"/>
        <v>1544.285714</v>
      </c>
      <c r="F274" s="21"/>
    </row>
    <row r="275">
      <c r="A275" s="16">
        <v>44073.0</v>
      </c>
      <c r="B275" s="17">
        <v>1405.0</v>
      </c>
      <c r="D275" s="21">
        <f t="shared" si="3"/>
        <v>1498</v>
      </c>
      <c r="E275" s="21">
        <f t="shared" si="4"/>
        <v>1539.142857</v>
      </c>
      <c r="F275" s="21"/>
    </row>
    <row r="276">
      <c r="A276" s="16">
        <v>44074.0</v>
      </c>
      <c r="B276" s="17">
        <v>1514.0</v>
      </c>
      <c r="D276" s="21">
        <f t="shared" si="3"/>
        <v>1429.666667</v>
      </c>
      <c r="E276" s="21">
        <f t="shared" si="4"/>
        <v>1489.285714</v>
      </c>
      <c r="F276" s="21"/>
    </row>
    <row r="277">
      <c r="A277" s="16">
        <v>44075.0</v>
      </c>
      <c r="B277" s="17">
        <v>1370.0</v>
      </c>
      <c r="D277" s="21">
        <f t="shared" si="3"/>
        <v>1424.666667</v>
      </c>
      <c r="E277" s="21">
        <f t="shared" si="4"/>
        <v>1440.142857</v>
      </c>
      <c r="F277" s="21"/>
    </row>
    <row r="278">
      <c r="A278" s="16">
        <v>44076.0</v>
      </c>
      <c r="B278" s="17">
        <v>1390.0</v>
      </c>
      <c r="D278" s="21">
        <f t="shared" si="3"/>
        <v>1390</v>
      </c>
      <c r="E278" s="21">
        <f t="shared" si="4"/>
        <v>1445.285714</v>
      </c>
      <c r="F278" s="21"/>
    </row>
    <row r="279">
      <c r="A279" s="16">
        <v>44077.0</v>
      </c>
      <c r="B279" s="17">
        <v>1410.0</v>
      </c>
      <c r="D279" s="21">
        <f t="shared" si="3"/>
        <v>1405.666667</v>
      </c>
      <c r="E279" s="21">
        <f t="shared" si="4"/>
        <v>1465.571429</v>
      </c>
      <c r="F279" s="21"/>
    </row>
    <row r="280">
      <c r="A280" s="16">
        <v>44078.0</v>
      </c>
      <c r="B280" s="17">
        <v>1417.0</v>
      </c>
      <c r="D280" s="21">
        <f t="shared" si="3"/>
        <v>1479.333333</v>
      </c>
      <c r="E280" s="21">
        <f t="shared" si="4"/>
        <v>1486.714286</v>
      </c>
      <c r="F280" s="21"/>
    </row>
    <row r="281">
      <c r="A281" s="16">
        <v>44079.0</v>
      </c>
      <c r="B281" s="17">
        <v>1611.0</v>
      </c>
      <c r="D281" s="21">
        <f t="shared" si="3"/>
        <v>1525</v>
      </c>
      <c r="E281" s="21">
        <f t="shared" si="4"/>
        <v>1493.857143</v>
      </c>
      <c r="F281" s="21"/>
    </row>
    <row r="282">
      <c r="A282" s="16">
        <v>44080.0</v>
      </c>
      <c r="B282" s="17">
        <v>1547.0</v>
      </c>
      <c r="D282" s="21">
        <f t="shared" si="3"/>
        <v>1606.666667</v>
      </c>
      <c r="E282" s="21">
        <f t="shared" si="4"/>
        <v>1493.428571</v>
      </c>
      <c r="F282" s="21"/>
    </row>
    <row r="283">
      <c r="A283" s="16">
        <v>44081.0</v>
      </c>
      <c r="B283" s="17">
        <v>1662.0</v>
      </c>
      <c r="D283" s="21">
        <f t="shared" si="3"/>
        <v>1543</v>
      </c>
      <c r="E283" s="21"/>
      <c r="F283" s="21"/>
    </row>
    <row r="284">
      <c r="A284" s="16">
        <v>44082.0</v>
      </c>
      <c r="B284" s="17">
        <v>1420.0</v>
      </c>
      <c r="D284" s="21">
        <f t="shared" si="3"/>
        <v>1489.666667</v>
      </c>
      <c r="E284" s="21"/>
      <c r="F284" s="21"/>
    </row>
    <row r="285">
      <c r="A285" s="16">
        <v>44083.0</v>
      </c>
      <c r="B285" s="17">
        <v>1387.0</v>
      </c>
      <c r="D285" s="25" t="s">
        <v>984</v>
      </c>
      <c r="E285" s="21"/>
      <c r="F285" s="21"/>
    </row>
    <row r="286">
      <c r="D286" s="26"/>
      <c r="E286" s="26"/>
      <c r="F286" s="26"/>
    </row>
    <row r="287">
      <c r="D287" s="26"/>
      <c r="E287" s="26"/>
      <c r="F287" s="26"/>
    </row>
    <row r="288">
      <c r="D288" s="26"/>
      <c r="E288" s="26"/>
      <c r="F288" s="26"/>
    </row>
    <row r="289">
      <c r="D289" s="26"/>
      <c r="E289" s="26"/>
      <c r="F289" s="26"/>
    </row>
    <row r="290">
      <c r="D290" s="26"/>
      <c r="E290" s="26"/>
      <c r="F290" s="26"/>
    </row>
    <row r="291">
      <c r="D291" s="26"/>
      <c r="E291" s="26"/>
      <c r="F291" s="26"/>
    </row>
    <row r="292">
      <c r="D292" s="26"/>
      <c r="E292" s="26"/>
      <c r="F292" s="26"/>
    </row>
    <row r="293">
      <c r="D293" s="26"/>
      <c r="E293" s="26"/>
      <c r="F293" s="26"/>
    </row>
    <row r="294">
      <c r="D294" s="26"/>
      <c r="E294" s="26"/>
      <c r="F294" s="26"/>
    </row>
    <row r="295">
      <c r="D295" s="26"/>
      <c r="E295" s="26"/>
      <c r="F295" s="26"/>
    </row>
    <row r="296">
      <c r="D296" s="26"/>
      <c r="E296" s="26"/>
      <c r="F296" s="26"/>
    </row>
    <row r="297">
      <c r="D297" s="26"/>
      <c r="E297" s="26"/>
      <c r="F297" s="26"/>
    </row>
    <row r="298">
      <c r="D298" s="26"/>
      <c r="E298" s="26"/>
      <c r="F298" s="26"/>
    </row>
    <row r="299">
      <c r="D299" s="26"/>
      <c r="E299" s="26"/>
      <c r="F299" s="26"/>
    </row>
    <row r="300">
      <c r="D300" s="26"/>
      <c r="E300" s="26"/>
      <c r="F300" s="26"/>
    </row>
    <row r="301">
      <c r="D301" s="26"/>
      <c r="E301" s="26"/>
      <c r="F301" s="26"/>
    </row>
    <row r="302">
      <c r="D302" s="26"/>
      <c r="E302" s="26"/>
      <c r="F302" s="26"/>
    </row>
    <row r="303">
      <c r="D303" s="26"/>
      <c r="E303" s="26"/>
      <c r="F303" s="26"/>
    </row>
    <row r="304">
      <c r="D304" s="26"/>
      <c r="E304" s="26"/>
      <c r="F304" s="26"/>
    </row>
    <row r="305">
      <c r="D305" s="26"/>
      <c r="E305" s="26"/>
      <c r="F305" s="26"/>
    </row>
    <row r="306">
      <c r="D306" s="26"/>
      <c r="E306" s="26"/>
      <c r="F306" s="26"/>
    </row>
    <row r="307">
      <c r="D307" s="26"/>
      <c r="E307" s="26"/>
      <c r="F307" s="26"/>
    </row>
    <row r="308">
      <c r="D308" s="26"/>
      <c r="E308" s="26"/>
      <c r="F308" s="26"/>
    </row>
    <row r="309">
      <c r="D309" s="26"/>
      <c r="E309" s="26"/>
      <c r="F309" s="26"/>
    </row>
    <row r="310">
      <c r="D310" s="26"/>
      <c r="E310" s="26"/>
      <c r="F310" s="26"/>
    </row>
    <row r="311">
      <c r="D311" s="26"/>
      <c r="E311" s="26"/>
      <c r="F311" s="26"/>
    </row>
    <row r="312">
      <c r="D312" s="26"/>
      <c r="E312" s="26"/>
      <c r="F312" s="26"/>
    </row>
    <row r="313">
      <c r="D313" s="26"/>
      <c r="E313" s="26"/>
      <c r="F313" s="26"/>
    </row>
    <row r="314">
      <c r="D314" s="26"/>
      <c r="E314" s="26"/>
      <c r="F314" s="26"/>
    </row>
    <row r="315">
      <c r="D315" s="26"/>
      <c r="E315" s="26"/>
      <c r="F315" s="26"/>
    </row>
    <row r="316">
      <c r="D316" s="26"/>
      <c r="E316" s="26"/>
      <c r="F316" s="26"/>
    </row>
    <row r="317">
      <c r="D317" s="26"/>
      <c r="E317" s="26"/>
      <c r="F317" s="26"/>
    </row>
    <row r="318">
      <c r="D318" s="26"/>
      <c r="E318" s="26"/>
      <c r="F318" s="26"/>
    </row>
    <row r="319">
      <c r="D319" s="26"/>
      <c r="E319" s="26"/>
      <c r="F319" s="26"/>
    </row>
    <row r="320">
      <c r="D320" s="26"/>
      <c r="E320" s="26"/>
      <c r="F320" s="26"/>
    </row>
    <row r="321">
      <c r="D321" s="26"/>
      <c r="E321" s="26"/>
      <c r="F321" s="26"/>
    </row>
    <row r="322">
      <c r="D322" s="26"/>
      <c r="E322" s="26"/>
      <c r="F322" s="26"/>
    </row>
    <row r="323">
      <c r="D323" s="26"/>
      <c r="E323" s="26"/>
      <c r="F323" s="26"/>
    </row>
    <row r="324">
      <c r="D324" s="26"/>
      <c r="E324" s="26"/>
      <c r="F324" s="26"/>
    </row>
    <row r="325">
      <c r="D325" s="26"/>
      <c r="E325" s="26"/>
      <c r="F325" s="26"/>
    </row>
    <row r="326">
      <c r="D326" s="26"/>
      <c r="E326" s="26"/>
      <c r="F326" s="26"/>
    </row>
    <row r="327">
      <c r="D327" s="26"/>
      <c r="E327" s="26"/>
      <c r="F327" s="26"/>
    </row>
    <row r="328">
      <c r="D328" s="26"/>
      <c r="E328" s="26"/>
      <c r="F328" s="26"/>
    </row>
    <row r="329">
      <c r="D329" s="26"/>
      <c r="E329" s="26"/>
      <c r="F329" s="26"/>
    </row>
    <row r="330">
      <c r="D330" s="26"/>
      <c r="E330" s="26"/>
      <c r="F330" s="26"/>
    </row>
    <row r="331">
      <c r="D331" s="26"/>
      <c r="E331" s="26"/>
      <c r="F331" s="26"/>
    </row>
    <row r="332">
      <c r="D332" s="26"/>
      <c r="E332" s="26"/>
      <c r="F332" s="26"/>
    </row>
    <row r="333">
      <c r="D333" s="26"/>
      <c r="E333" s="26"/>
      <c r="F333" s="26"/>
    </row>
    <row r="334">
      <c r="D334" s="26"/>
      <c r="E334" s="26"/>
      <c r="F334" s="26"/>
    </row>
    <row r="335">
      <c r="D335" s="26"/>
      <c r="E335" s="26"/>
      <c r="F335" s="26"/>
    </row>
    <row r="336">
      <c r="D336" s="26"/>
      <c r="E336" s="26"/>
      <c r="F336" s="26"/>
    </row>
    <row r="337">
      <c r="D337" s="26"/>
      <c r="E337" s="26"/>
      <c r="F337" s="26"/>
    </row>
    <row r="338">
      <c r="D338" s="26"/>
      <c r="E338" s="26"/>
      <c r="F338" s="26"/>
    </row>
    <row r="339">
      <c r="D339" s="26"/>
      <c r="E339" s="26"/>
      <c r="F339" s="26"/>
    </row>
    <row r="340">
      <c r="D340" s="26"/>
      <c r="E340" s="26"/>
      <c r="F340" s="26"/>
    </row>
    <row r="341">
      <c r="D341" s="26"/>
      <c r="E341" s="26"/>
      <c r="F341" s="26"/>
    </row>
    <row r="342">
      <c r="D342" s="26"/>
      <c r="E342" s="26"/>
      <c r="F342" s="26"/>
    </row>
    <row r="343">
      <c r="D343" s="26"/>
      <c r="E343" s="26"/>
      <c r="F343" s="26"/>
    </row>
    <row r="344">
      <c r="D344" s="26"/>
      <c r="E344" s="26"/>
      <c r="F344" s="26"/>
    </row>
    <row r="345">
      <c r="D345" s="26"/>
      <c r="E345" s="26"/>
      <c r="F345" s="26"/>
    </row>
    <row r="346">
      <c r="D346" s="26"/>
      <c r="E346" s="26"/>
      <c r="F346" s="26"/>
    </row>
    <row r="347">
      <c r="D347" s="26"/>
      <c r="E347" s="26"/>
      <c r="F347" s="26"/>
    </row>
    <row r="348">
      <c r="D348" s="26"/>
      <c r="E348" s="26"/>
      <c r="F348" s="26"/>
    </row>
    <row r="349">
      <c r="D349" s="26"/>
      <c r="E349" s="26"/>
      <c r="F349" s="26"/>
    </row>
    <row r="350">
      <c r="D350" s="26"/>
      <c r="E350" s="26"/>
      <c r="F350" s="26"/>
    </row>
    <row r="351">
      <c r="D351" s="26"/>
      <c r="E351" s="26"/>
      <c r="F351" s="26"/>
    </row>
    <row r="352">
      <c r="D352" s="26"/>
      <c r="E352" s="26"/>
      <c r="F352" s="26"/>
    </row>
    <row r="353">
      <c r="D353" s="26"/>
      <c r="E353" s="26"/>
      <c r="F353" s="26"/>
    </row>
    <row r="354">
      <c r="D354" s="26"/>
      <c r="E354" s="26"/>
      <c r="F354" s="26"/>
    </row>
    <row r="355">
      <c r="D355" s="26"/>
      <c r="E355" s="26"/>
      <c r="F355" s="26"/>
    </row>
    <row r="356">
      <c r="D356" s="26"/>
      <c r="E356" s="26"/>
      <c r="F356" s="26"/>
    </row>
    <row r="357">
      <c r="D357" s="26"/>
      <c r="E357" s="26"/>
      <c r="F357" s="26"/>
    </row>
    <row r="358">
      <c r="D358" s="26"/>
      <c r="E358" s="26"/>
      <c r="F358" s="26"/>
    </row>
    <row r="359">
      <c r="D359" s="26"/>
      <c r="E359" s="26"/>
      <c r="F359" s="26"/>
    </row>
    <row r="360">
      <c r="D360" s="26"/>
      <c r="E360" s="26"/>
      <c r="F360" s="26"/>
    </row>
    <row r="361">
      <c r="D361" s="26"/>
      <c r="E361" s="26"/>
      <c r="F361" s="26"/>
    </row>
    <row r="362">
      <c r="D362" s="26"/>
      <c r="E362" s="26"/>
      <c r="F362" s="26"/>
    </row>
    <row r="363">
      <c r="D363" s="26"/>
      <c r="E363" s="26"/>
      <c r="F363" s="26"/>
    </row>
    <row r="364">
      <c r="D364" s="26"/>
      <c r="E364" s="26"/>
      <c r="F364" s="26"/>
    </row>
    <row r="365">
      <c r="D365" s="26"/>
      <c r="E365" s="26"/>
      <c r="F365" s="26"/>
    </row>
    <row r="366">
      <c r="D366" s="26"/>
      <c r="E366" s="26"/>
      <c r="F366" s="26"/>
    </row>
    <row r="367">
      <c r="D367" s="26"/>
      <c r="E367" s="26"/>
      <c r="F367" s="26"/>
    </row>
    <row r="368">
      <c r="D368" s="26"/>
      <c r="E368" s="26"/>
      <c r="F368" s="26"/>
    </row>
    <row r="369">
      <c r="D369" s="26"/>
      <c r="E369" s="26"/>
      <c r="F369" s="26"/>
    </row>
    <row r="370">
      <c r="D370" s="26"/>
      <c r="E370" s="26"/>
      <c r="F370" s="26"/>
    </row>
    <row r="371">
      <c r="D371" s="26"/>
      <c r="E371" s="26"/>
      <c r="F371" s="26"/>
    </row>
    <row r="372">
      <c r="D372" s="26"/>
      <c r="E372" s="26"/>
      <c r="F372" s="26"/>
    </row>
    <row r="373">
      <c r="D373" s="26"/>
      <c r="E373" s="26"/>
      <c r="F373" s="26"/>
    </row>
    <row r="374">
      <c r="D374" s="26"/>
      <c r="E374" s="26"/>
      <c r="F374" s="26"/>
    </row>
    <row r="375">
      <c r="D375" s="26"/>
      <c r="E375" s="26"/>
      <c r="F375" s="26"/>
    </row>
    <row r="376">
      <c r="D376" s="26"/>
      <c r="E376" s="26"/>
      <c r="F376" s="26"/>
    </row>
    <row r="377">
      <c r="D377" s="26"/>
      <c r="E377" s="26"/>
      <c r="F377" s="26"/>
    </row>
    <row r="378">
      <c r="D378" s="26"/>
      <c r="E378" s="26"/>
      <c r="F378" s="26"/>
    </row>
    <row r="379">
      <c r="D379" s="26"/>
      <c r="E379" s="26"/>
      <c r="F379" s="26"/>
    </row>
    <row r="380">
      <c r="D380" s="26"/>
      <c r="E380" s="26"/>
      <c r="F380" s="26"/>
    </row>
    <row r="381">
      <c r="D381" s="26"/>
      <c r="E381" s="26"/>
      <c r="F381" s="26"/>
    </row>
    <row r="382">
      <c r="D382" s="26"/>
      <c r="E382" s="26"/>
      <c r="F382" s="26"/>
    </row>
    <row r="383">
      <c r="D383" s="26"/>
      <c r="E383" s="26"/>
      <c r="F383" s="26"/>
    </row>
    <row r="384">
      <c r="D384" s="26"/>
      <c r="E384" s="26"/>
      <c r="F384" s="26"/>
    </row>
    <row r="385">
      <c r="D385" s="26"/>
      <c r="E385" s="26"/>
      <c r="F385" s="26"/>
    </row>
    <row r="386">
      <c r="D386" s="26"/>
      <c r="E386" s="26"/>
      <c r="F386" s="26"/>
    </row>
    <row r="387">
      <c r="D387" s="26"/>
      <c r="E387" s="26"/>
      <c r="F387" s="26"/>
    </row>
    <row r="388">
      <c r="D388" s="26"/>
      <c r="E388" s="26"/>
      <c r="F388" s="26"/>
    </row>
    <row r="389">
      <c r="D389" s="26"/>
      <c r="E389" s="26"/>
      <c r="F389" s="26"/>
    </row>
    <row r="390">
      <c r="D390" s="26"/>
      <c r="E390" s="26"/>
      <c r="F390" s="26"/>
    </row>
    <row r="391">
      <c r="D391" s="26"/>
      <c r="E391" s="26"/>
      <c r="F391" s="26"/>
    </row>
    <row r="392">
      <c r="D392" s="26"/>
      <c r="E392" s="26"/>
      <c r="F392" s="26"/>
    </row>
    <row r="393">
      <c r="D393" s="26"/>
      <c r="E393" s="26"/>
      <c r="F393" s="26"/>
    </row>
    <row r="394">
      <c r="D394" s="26"/>
      <c r="E394" s="26"/>
      <c r="F394" s="26"/>
    </row>
    <row r="395">
      <c r="D395" s="26"/>
      <c r="E395" s="26"/>
      <c r="F395" s="26"/>
    </row>
    <row r="396">
      <c r="D396" s="26"/>
      <c r="E396" s="26"/>
      <c r="F396" s="26"/>
    </row>
    <row r="397">
      <c r="D397" s="26"/>
      <c r="E397" s="26"/>
      <c r="F397" s="26"/>
    </row>
    <row r="398">
      <c r="D398" s="26"/>
      <c r="E398" s="26"/>
      <c r="F398" s="26"/>
    </row>
    <row r="399">
      <c r="D399" s="26"/>
      <c r="E399" s="26"/>
      <c r="F399" s="26"/>
    </row>
    <row r="400">
      <c r="D400" s="26"/>
      <c r="E400" s="26"/>
      <c r="F400" s="26"/>
    </row>
    <row r="401">
      <c r="D401" s="26"/>
      <c r="E401" s="26"/>
      <c r="F401" s="26"/>
    </row>
    <row r="402">
      <c r="D402" s="26"/>
      <c r="E402" s="26"/>
      <c r="F402" s="26"/>
    </row>
    <row r="403">
      <c r="D403" s="26"/>
      <c r="E403" s="26"/>
      <c r="F403" s="26"/>
    </row>
    <row r="404">
      <c r="D404" s="26"/>
      <c r="E404" s="26"/>
      <c r="F404" s="26"/>
    </row>
    <row r="405">
      <c r="D405" s="26"/>
      <c r="E405" s="26"/>
      <c r="F405" s="26"/>
    </row>
    <row r="406">
      <c r="D406" s="26"/>
      <c r="E406" s="26"/>
      <c r="F406" s="26"/>
    </row>
    <row r="407">
      <c r="D407" s="26"/>
      <c r="E407" s="26"/>
      <c r="F407" s="26"/>
    </row>
    <row r="408">
      <c r="D408" s="26"/>
      <c r="E408" s="26"/>
      <c r="F408" s="26"/>
    </row>
    <row r="409">
      <c r="D409" s="26"/>
      <c r="E409" s="26"/>
      <c r="F409" s="26"/>
    </row>
    <row r="410">
      <c r="D410" s="26"/>
      <c r="E410" s="26"/>
      <c r="F410" s="26"/>
    </row>
    <row r="411">
      <c r="D411" s="26"/>
      <c r="E411" s="26"/>
      <c r="F411" s="26"/>
    </row>
    <row r="412">
      <c r="D412" s="26"/>
      <c r="E412" s="26"/>
      <c r="F412" s="26"/>
    </row>
    <row r="413">
      <c r="D413" s="26"/>
      <c r="E413" s="26"/>
      <c r="F413" s="26"/>
    </row>
    <row r="414">
      <c r="D414" s="26"/>
      <c r="E414" s="26"/>
      <c r="F414" s="26"/>
    </row>
    <row r="415">
      <c r="D415" s="26"/>
      <c r="E415" s="26"/>
      <c r="F415" s="26"/>
    </row>
    <row r="416">
      <c r="D416" s="26"/>
      <c r="E416" s="26"/>
      <c r="F416" s="26"/>
    </row>
    <row r="417">
      <c r="D417" s="26"/>
      <c r="E417" s="26"/>
      <c r="F417" s="26"/>
    </row>
    <row r="418">
      <c r="D418" s="26"/>
      <c r="E418" s="26"/>
      <c r="F418" s="26"/>
    </row>
    <row r="419">
      <c r="D419" s="26"/>
      <c r="E419" s="26"/>
      <c r="F419" s="26"/>
    </row>
    <row r="420">
      <c r="D420" s="26"/>
      <c r="E420" s="26"/>
      <c r="F420" s="26"/>
    </row>
    <row r="421">
      <c r="D421" s="26"/>
      <c r="E421" s="26"/>
      <c r="F421" s="26"/>
    </row>
    <row r="422">
      <c r="D422" s="26"/>
      <c r="E422" s="26"/>
      <c r="F422" s="26"/>
    </row>
    <row r="423">
      <c r="D423" s="26"/>
      <c r="E423" s="26"/>
      <c r="F423" s="26"/>
    </row>
    <row r="424">
      <c r="D424" s="26"/>
      <c r="E424" s="26"/>
      <c r="F424" s="26"/>
    </row>
    <row r="425">
      <c r="D425" s="26"/>
      <c r="E425" s="26"/>
      <c r="F425" s="26"/>
    </row>
    <row r="426">
      <c r="D426" s="26"/>
      <c r="E426" s="26"/>
      <c r="F426" s="26"/>
    </row>
    <row r="427">
      <c r="D427" s="26"/>
      <c r="E427" s="26"/>
      <c r="F427" s="26"/>
    </row>
    <row r="428">
      <c r="D428" s="26"/>
      <c r="E428" s="26"/>
      <c r="F428" s="26"/>
    </row>
    <row r="429">
      <c r="D429" s="26"/>
      <c r="E429" s="26"/>
      <c r="F429" s="26"/>
    </row>
    <row r="430">
      <c r="D430" s="26"/>
      <c r="E430" s="26"/>
      <c r="F430" s="26"/>
    </row>
    <row r="431">
      <c r="D431" s="26"/>
      <c r="E431" s="26"/>
      <c r="F431" s="26"/>
    </row>
    <row r="432">
      <c r="D432" s="26"/>
      <c r="E432" s="26"/>
      <c r="F432" s="26"/>
    </row>
    <row r="433">
      <c r="D433" s="26"/>
      <c r="E433" s="26"/>
      <c r="F433" s="26"/>
    </row>
    <row r="434">
      <c r="D434" s="26"/>
      <c r="E434" s="26"/>
      <c r="F434" s="26"/>
    </row>
    <row r="435">
      <c r="D435" s="26"/>
      <c r="E435" s="26"/>
      <c r="F435" s="26"/>
    </row>
    <row r="436">
      <c r="D436" s="26"/>
      <c r="E436" s="26"/>
      <c r="F436" s="26"/>
    </row>
    <row r="437">
      <c r="D437" s="26"/>
      <c r="E437" s="26"/>
      <c r="F437" s="26"/>
    </row>
    <row r="438">
      <c r="D438" s="26"/>
      <c r="E438" s="26"/>
      <c r="F438" s="26"/>
    </row>
    <row r="439">
      <c r="D439" s="26"/>
      <c r="E439" s="26"/>
      <c r="F439" s="26"/>
    </row>
    <row r="440">
      <c r="D440" s="26"/>
      <c r="E440" s="26"/>
      <c r="F440" s="26"/>
    </row>
    <row r="441">
      <c r="D441" s="26"/>
      <c r="E441" s="26"/>
      <c r="F441" s="26"/>
    </row>
    <row r="442">
      <c r="D442" s="26"/>
      <c r="E442" s="26"/>
      <c r="F442" s="26"/>
    </row>
    <row r="443">
      <c r="D443" s="26"/>
      <c r="E443" s="26"/>
      <c r="F443" s="26"/>
    </row>
    <row r="444">
      <c r="D444" s="26"/>
      <c r="E444" s="26"/>
      <c r="F444" s="26"/>
    </row>
    <row r="445">
      <c r="D445" s="26"/>
      <c r="E445" s="26"/>
      <c r="F445" s="26"/>
    </row>
    <row r="446">
      <c r="D446" s="26"/>
      <c r="E446" s="26"/>
      <c r="F446" s="26"/>
    </row>
    <row r="447">
      <c r="D447" s="26"/>
      <c r="E447" s="26"/>
      <c r="F447" s="26"/>
    </row>
    <row r="448">
      <c r="D448" s="26"/>
      <c r="E448" s="26"/>
      <c r="F448" s="26"/>
    </row>
    <row r="449">
      <c r="D449" s="26"/>
      <c r="E449" s="26"/>
      <c r="F449" s="26"/>
    </row>
    <row r="450">
      <c r="D450" s="26"/>
      <c r="E450" s="26"/>
      <c r="F450" s="26"/>
    </row>
    <row r="451">
      <c r="D451" s="26"/>
      <c r="E451" s="26"/>
      <c r="F451" s="26"/>
    </row>
    <row r="452">
      <c r="D452" s="26"/>
      <c r="E452" s="26"/>
      <c r="F452" s="26"/>
    </row>
    <row r="453">
      <c r="D453" s="26"/>
      <c r="E453" s="26"/>
      <c r="F453" s="26"/>
    </row>
    <row r="454">
      <c r="D454" s="26"/>
      <c r="E454" s="26"/>
      <c r="F454" s="26"/>
    </row>
    <row r="455">
      <c r="D455" s="26"/>
      <c r="E455" s="26"/>
      <c r="F455" s="26"/>
    </row>
    <row r="456">
      <c r="D456" s="26"/>
      <c r="E456" s="26"/>
      <c r="F456" s="26"/>
    </row>
    <row r="457">
      <c r="D457" s="26"/>
      <c r="E457" s="26"/>
      <c r="F457" s="26"/>
    </row>
    <row r="458">
      <c r="D458" s="26"/>
      <c r="E458" s="26"/>
      <c r="F458" s="26"/>
    </row>
    <row r="459">
      <c r="D459" s="26"/>
      <c r="E459" s="26"/>
      <c r="F459" s="26"/>
    </row>
    <row r="460">
      <c r="D460" s="26"/>
      <c r="E460" s="26"/>
      <c r="F460" s="26"/>
    </row>
    <row r="461">
      <c r="D461" s="26"/>
      <c r="E461" s="26"/>
      <c r="F461" s="26"/>
    </row>
    <row r="462">
      <c r="D462" s="26"/>
      <c r="E462" s="26"/>
      <c r="F462" s="26"/>
    </row>
    <row r="463">
      <c r="D463" s="26"/>
      <c r="E463" s="26"/>
      <c r="F463" s="26"/>
    </row>
    <row r="464">
      <c r="D464" s="26"/>
      <c r="E464" s="26"/>
      <c r="F464" s="26"/>
    </row>
    <row r="465">
      <c r="D465" s="26"/>
      <c r="E465" s="26"/>
      <c r="F465" s="26"/>
    </row>
    <row r="466">
      <c r="D466" s="26"/>
      <c r="E466" s="26"/>
      <c r="F466" s="26"/>
    </row>
    <row r="467">
      <c r="D467" s="26"/>
      <c r="E467" s="26"/>
      <c r="F467" s="26"/>
    </row>
    <row r="468">
      <c r="D468" s="26"/>
      <c r="E468" s="26"/>
      <c r="F468" s="26"/>
    </row>
    <row r="469">
      <c r="D469" s="26"/>
      <c r="E469" s="26"/>
      <c r="F469" s="26"/>
    </row>
    <row r="470">
      <c r="D470" s="26"/>
      <c r="E470" s="26"/>
      <c r="F470" s="26"/>
    </row>
    <row r="471">
      <c r="D471" s="26"/>
      <c r="E471" s="26"/>
      <c r="F471" s="26"/>
    </row>
    <row r="472">
      <c r="D472" s="26"/>
      <c r="E472" s="26"/>
      <c r="F472" s="26"/>
    </row>
    <row r="473">
      <c r="D473" s="26"/>
      <c r="E473" s="26"/>
      <c r="F473" s="26"/>
    </row>
    <row r="474">
      <c r="D474" s="26"/>
      <c r="E474" s="26"/>
      <c r="F474" s="26"/>
    </row>
    <row r="475">
      <c r="D475" s="26"/>
      <c r="E475" s="26"/>
      <c r="F475" s="26"/>
    </row>
    <row r="476">
      <c r="D476" s="26"/>
      <c r="E476" s="26"/>
      <c r="F476" s="26"/>
    </row>
    <row r="477">
      <c r="D477" s="26"/>
      <c r="E477" s="26"/>
      <c r="F477" s="26"/>
    </row>
    <row r="478">
      <c r="D478" s="26"/>
      <c r="E478" s="26"/>
      <c r="F478" s="26"/>
    </row>
    <row r="479">
      <c r="D479" s="26"/>
      <c r="E479" s="26"/>
      <c r="F479" s="26"/>
    </row>
    <row r="480">
      <c r="D480" s="26"/>
      <c r="E480" s="26"/>
      <c r="F480" s="26"/>
    </row>
    <row r="481">
      <c r="D481" s="26"/>
      <c r="E481" s="26"/>
      <c r="F481" s="26"/>
    </row>
    <row r="482">
      <c r="D482" s="26"/>
      <c r="E482" s="26"/>
      <c r="F482" s="26"/>
    </row>
    <row r="483">
      <c r="D483" s="26"/>
      <c r="E483" s="26"/>
      <c r="F483" s="26"/>
    </row>
    <row r="484">
      <c r="D484" s="26"/>
      <c r="E484" s="26"/>
      <c r="F484" s="26"/>
    </row>
    <row r="485">
      <c r="D485" s="26"/>
      <c r="E485" s="26"/>
      <c r="F485" s="26"/>
    </row>
    <row r="486">
      <c r="D486" s="26"/>
      <c r="E486" s="26"/>
      <c r="F486" s="26"/>
    </row>
    <row r="487">
      <c r="D487" s="26"/>
      <c r="E487" s="26"/>
      <c r="F487" s="26"/>
    </row>
    <row r="488">
      <c r="D488" s="26"/>
      <c r="E488" s="26"/>
      <c r="F488" s="26"/>
    </row>
    <row r="489">
      <c r="D489" s="26"/>
      <c r="E489" s="26"/>
      <c r="F489" s="26"/>
    </row>
    <row r="490">
      <c r="D490" s="26"/>
      <c r="E490" s="26"/>
      <c r="F490" s="26"/>
    </row>
    <row r="491">
      <c r="D491" s="26"/>
      <c r="E491" s="26"/>
      <c r="F491" s="26"/>
    </row>
    <row r="492">
      <c r="D492" s="26"/>
      <c r="E492" s="26"/>
      <c r="F492" s="26"/>
    </row>
    <row r="493">
      <c r="D493" s="26"/>
      <c r="E493" s="26"/>
      <c r="F493" s="26"/>
    </row>
    <row r="494">
      <c r="D494" s="26"/>
      <c r="E494" s="26"/>
      <c r="F494" s="26"/>
    </row>
    <row r="495">
      <c r="D495" s="26"/>
      <c r="E495" s="26"/>
      <c r="F495" s="26"/>
    </row>
    <row r="496">
      <c r="D496" s="26"/>
      <c r="E496" s="26"/>
      <c r="F496" s="26"/>
    </row>
    <row r="497">
      <c r="D497" s="26"/>
      <c r="E497" s="26"/>
      <c r="F497" s="26"/>
    </row>
    <row r="498">
      <c r="D498" s="26"/>
      <c r="E498" s="26"/>
      <c r="F498" s="26"/>
    </row>
    <row r="499">
      <c r="D499" s="26"/>
      <c r="E499" s="26"/>
      <c r="F499" s="26"/>
    </row>
    <row r="500">
      <c r="D500" s="26"/>
      <c r="E500" s="26"/>
      <c r="F500" s="26"/>
    </row>
    <row r="501">
      <c r="D501" s="26"/>
      <c r="E501" s="26"/>
      <c r="F501" s="26"/>
    </row>
    <row r="502">
      <c r="D502" s="26"/>
      <c r="E502" s="26"/>
      <c r="F502" s="26"/>
    </row>
    <row r="503">
      <c r="D503" s="26"/>
      <c r="E503" s="26"/>
      <c r="F503" s="26"/>
    </row>
    <row r="504">
      <c r="D504" s="26"/>
      <c r="E504" s="26"/>
      <c r="F504" s="26"/>
    </row>
    <row r="505">
      <c r="D505" s="26"/>
      <c r="E505" s="26"/>
      <c r="F505" s="26"/>
    </row>
    <row r="506">
      <c r="D506" s="26"/>
      <c r="E506" s="26"/>
      <c r="F506" s="26"/>
    </row>
    <row r="507">
      <c r="D507" s="26"/>
      <c r="E507" s="26"/>
      <c r="F507" s="26"/>
    </row>
    <row r="508">
      <c r="D508" s="26"/>
      <c r="E508" s="26"/>
      <c r="F508" s="26"/>
    </row>
    <row r="509">
      <c r="D509" s="26"/>
      <c r="E509" s="26"/>
      <c r="F509" s="26"/>
    </row>
    <row r="510">
      <c r="D510" s="26"/>
      <c r="E510" s="26"/>
      <c r="F510" s="26"/>
    </row>
    <row r="511">
      <c r="D511" s="26"/>
      <c r="E511" s="26"/>
      <c r="F511" s="26"/>
    </row>
    <row r="512">
      <c r="D512" s="26"/>
      <c r="E512" s="26"/>
      <c r="F512" s="26"/>
    </row>
    <row r="513">
      <c r="D513" s="26"/>
      <c r="E513" s="26"/>
      <c r="F513" s="26"/>
    </row>
    <row r="514">
      <c r="D514" s="26"/>
      <c r="E514" s="26"/>
      <c r="F514" s="26"/>
    </row>
    <row r="515">
      <c r="D515" s="26"/>
      <c r="E515" s="26"/>
      <c r="F515" s="26"/>
    </row>
    <row r="516">
      <c r="D516" s="26"/>
      <c r="E516" s="26"/>
      <c r="F516" s="26"/>
    </row>
    <row r="517">
      <c r="D517" s="26"/>
      <c r="E517" s="26"/>
      <c r="F517" s="26"/>
    </row>
    <row r="518">
      <c r="D518" s="26"/>
      <c r="E518" s="26"/>
      <c r="F518" s="26"/>
    </row>
    <row r="519">
      <c r="D519" s="26"/>
      <c r="E519" s="26"/>
      <c r="F519" s="26"/>
    </row>
    <row r="520">
      <c r="D520" s="26"/>
      <c r="E520" s="26"/>
      <c r="F520" s="26"/>
    </row>
    <row r="521">
      <c r="D521" s="26"/>
      <c r="E521" s="26"/>
      <c r="F521" s="26"/>
    </row>
    <row r="522">
      <c r="D522" s="26"/>
      <c r="E522" s="26"/>
      <c r="F522" s="26"/>
    </row>
    <row r="523">
      <c r="D523" s="26"/>
      <c r="E523" s="26"/>
      <c r="F523" s="26"/>
    </row>
    <row r="524">
      <c r="D524" s="26"/>
      <c r="E524" s="26"/>
      <c r="F524" s="26"/>
    </row>
    <row r="525">
      <c r="D525" s="26"/>
      <c r="E525" s="26"/>
      <c r="F525" s="26"/>
    </row>
    <row r="526">
      <c r="D526" s="26"/>
      <c r="E526" s="26"/>
      <c r="F526" s="26"/>
    </row>
    <row r="527">
      <c r="D527" s="26"/>
      <c r="E527" s="26"/>
      <c r="F527" s="26"/>
    </row>
    <row r="528">
      <c r="D528" s="26"/>
      <c r="E528" s="26"/>
      <c r="F528" s="26"/>
    </row>
    <row r="529">
      <c r="D529" s="26"/>
      <c r="E529" s="26"/>
      <c r="F529" s="26"/>
    </row>
    <row r="530">
      <c r="D530" s="26"/>
      <c r="E530" s="26"/>
      <c r="F530" s="26"/>
    </row>
    <row r="531">
      <c r="D531" s="26"/>
      <c r="E531" s="26"/>
      <c r="F531" s="26"/>
    </row>
    <row r="532">
      <c r="D532" s="26"/>
      <c r="E532" s="26"/>
      <c r="F532" s="26"/>
    </row>
    <row r="533">
      <c r="D533" s="26"/>
      <c r="E533" s="26"/>
      <c r="F533" s="26"/>
    </row>
    <row r="534">
      <c r="D534" s="26"/>
      <c r="E534" s="26"/>
      <c r="F534" s="26"/>
    </row>
    <row r="535">
      <c r="D535" s="26"/>
      <c r="E535" s="26"/>
      <c r="F535" s="26"/>
    </row>
    <row r="536">
      <c r="D536" s="26"/>
      <c r="E536" s="26"/>
      <c r="F536" s="26"/>
    </row>
    <row r="537">
      <c r="D537" s="26"/>
      <c r="E537" s="26"/>
      <c r="F537" s="26"/>
    </row>
    <row r="538">
      <c r="D538" s="26"/>
      <c r="E538" s="26"/>
      <c r="F538" s="26"/>
    </row>
    <row r="539">
      <c r="D539" s="26"/>
      <c r="E539" s="26"/>
      <c r="F539" s="26"/>
    </row>
    <row r="540">
      <c r="D540" s="26"/>
      <c r="E540" s="26"/>
      <c r="F540" s="26"/>
    </row>
    <row r="541">
      <c r="D541" s="26"/>
      <c r="E541" s="26"/>
      <c r="F541" s="26"/>
    </row>
    <row r="542">
      <c r="D542" s="26"/>
      <c r="E542" s="26"/>
      <c r="F542" s="26"/>
    </row>
    <row r="543">
      <c r="D543" s="26"/>
      <c r="E543" s="26"/>
      <c r="F543" s="26"/>
    </row>
    <row r="544">
      <c r="D544" s="26"/>
      <c r="E544" s="26"/>
      <c r="F544" s="26"/>
    </row>
    <row r="545">
      <c r="D545" s="26"/>
      <c r="E545" s="26"/>
      <c r="F545" s="26"/>
    </row>
    <row r="546">
      <c r="D546" s="26"/>
      <c r="E546" s="26"/>
      <c r="F546" s="26"/>
    </row>
    <row r="547">
      <c r="D547" s="26"/>
      <c r="E547" s="26"/>
      <c r="F547" s="26"/>
    </row>
    <row r="548">
      <c r="D548" s="26"/>
      <c r="E548" s="26"/>
      <c r="F548" s="26"/>
    </row>
    <row r="549">
      <c r="D549" s="26"/>
      <c r="E549" s="26"/>
      <c r="F549" s="26"/>
    </row>
    <row r="550">
      <c r="D550" s="26"/>
      <c r="E550" s="26"/>
      <c r="F550" s="26"/>
    </row>
    <row r="551">
      <c r="D551" s="26"/>
      <c r="E551" s="26"/>
      <c r="F551" s="26"/>
    </row>
    <row r="552">
      <c r="D552" s="26"/>
      <c r="E552" s="26"/>
      <c r="F552" s="26"/>
    </row>
    <row r="553">
      <c r="D553" s="26"/>
      <c r="E553" s="26"/>
      <c r="F553" s="26"/>
    </row>
    <row r="554">
      <c r="D554" s="26"/>
      <c r="E554" s="26"/>
      <c r="F554" s="26"/>
    </row>
    <row r="555">
      <c r="D555" s="26"/>
      <c r="E555" s="26"/>
      <c r="F555" s="26"/>
    </row>
    <row r="556">
      <c r="D556" s="26"/>
      <c r="E556" s="26"/>
      <c r="F556" s="26"/>
    </row>
    <row r="557">
      <c r="D557" s="26"/>
      <c r="E557" s="26"/>
      <c r="F557" s="26"/>
    </row>
    <row r="558">
      <c r="D558" s="26"/>
      <c r="E558" s="26"/>
      <c r="F558" s="26"/>
    </row>
    <row r="559">
      <c r="D559" s="26"/>
      <c r="E559" s="26"/>
      <c r="F559" s="26"/>
    </row>
    <row r="560">
      <c r="D560" s="26"/>
      <c r="E560" s="26"/>
      <c r="F560" s="26"/>
    </row>
    <row r="561">
      <c r="D561" s="26"/>
      <c r="E561" s="26"/>
      <c r="F561" s="26"/>
    </row>
    <row r="562">
      <c r="D562" s="26"/>
      <c r="E562" s="26"/>
      <c r="F562" s="26"/>
    </row>
    <row r="563">
      <c r="D563" s="26"/>
      <c r="E563" s="26"/>
      <c r="F563" s="26"/>
    </row>
    <row r="564">
      <c r="D564" s="26"/>
      <c r="E564" s="26"/>
      <c r="F564" s="26"/>
    </row>
    <row r="565">
      <c r="D565" s="26"/>
      <c r="E565" s="26"/>
      <c r="F565" s="26"/>
    </row>
    <row r="566">
      <c r="D566" s="26"/>
      <c r="E566" s="26"/>
      <c r="F566" s="26"/>
    </row>
    <row r="567">
      <c r="D567" s="26"/>
      <c r="E567" s="26"/>
      <c r="F567" s="26"/>
    </row>
    <row r="568">
      <c r="D568" s="26"/>
      <c r="E568" s="26"/>
      <c r="F568" s="26"/>
    </row>
    <row r="569">
      <c r="D569" s="26"/>
      <c r="E569" s="26"/>
      <c r="F569" s="26"/>
    </row>
    <row r="570">
      <c r="D570" s="26"/>
      <c r="E570" s="26"/>
      <c r="F570" s="26"/>
    </row>
    <row r="571">
      <c r="D571" s="26"/>
      <c r="E571" s="26"/>
      <c r="F571" s="26"/>
    </row>
    <row r="572">
      <c r="D572" s="26"/>
      <c r="E572" s="26"/>
      <c r="F572" s="26"/>
    </row>
    <row r="573">
      <c r="D573" s="26"/>
      <c r="E573" s="26"/>
      <c r="F573" s="26"/>
    </row>
    <row r="574">
      <c r="D574" s="26"/>
      <c r="E574" s="26"/>
      <c r="F574" s="26"/>
    </row>
    <row r="575">
      <c r="D575" s="26"/>
      <c r="E575" s="26"/>
      <c r="F575" s="26"/>
    </row>
    <row r="576">
      <c r="D576" s="26"/>
      <c r="E576" s="26"/>
      <c r="F576" s="26"/>
    </row>
    <row r="577">
      <c r="D577" s="26"/>
      <c r="E577" s="26"/>
      <c r="F577" s="26"/>
    </row>
    <row r="578">
      <c r="D578" s="26"/>
      <c r="E578" s="26"/>
      <c r="F578" s="26"/>
    </row>
    <row r="579">
      <c r="D579" s="26"/>
      <c r="E579" s="26"/>
      <c r="F579" s="26"/>
    </row>
    <row r="580">
      <c r="D580" s="26"/>
      <c r="E580" s="26"/>
      <c r="F580" s="26"/>
    </row>
    <row r="581">
      <c r="D581" s="26"/>
      <c r="E581" s="26"/>
      <c r="F581" s="26"/>
    </row>
    <row r="582">
      <c r="D582" s="26"/>
      <c r="E582" s="26"/>
      <c r="F582" s="26"/>
    </row>
    <row r="583">
      <c r="D583" s="26"/>
      <c r="E583" s="26"/>
      <c r="F583" s="26"/>
    </row>
    <row r="584">
      <c r="D584" s="26"/>
      <c r="E584" s="26"/>
      <c r="F584" s="26"/>
    </row>
    <row r="585">
      <c r="D585" s="26"/>
      <c r="E585" s="26"/>
      <c r="F585" s="26"/>
    </row>
    <row r="586">
      <c r="D586" s="26"/>
      <c r="E586" s="26"/>
      <c r="F586" s="26"/>
    </row>
    <row r="587">
      <c r="D587" s="26"/>
      <c r="E587" s="26"/>
      <c r="F587" s="26"/>
    </row>
    <row r="588">
      <c r="D588" s="26"/>
      <c r="E588" s="26"/>
      <c r="F588" s="26"/>
    </row>
    <row r="589">
      <c r="D589" s="26"/>
      <c r="E589" s="26"/>
      <c r="F589" s="26"/>
    </row>
    <row r="590">
      <c r="D590" s="26"/>
      <c r="E590" s="26"/>
      <c r="F590" s="26"/>
    </row>
    <row r="591">
      <c r="D591" s="26"/>
      <c r="E591" s="26"/>
      <c r="F591" s="26"/>
    </row>
    <row r="592">
      <c r="D592" s="26"/>
      <c r="E592" s="26"/>
      <c r="F592" s="26"/>
    </row>
    <row r="593">
      <c r="D593" s="26"/>
      <c r="E593" s="26"/>
      <c r="F593" s="26"/>
    </row>
    <row r="594">
      <c r="D594" s="26"/>
      <c r="E594" s="26"/>
      <c r="F594" s="26"/>
    </row>
    <row r="595">
      <c r="D595" s="26"/>
      <c r="E595" s="26"/>
      <c r="F595" s="26"/>
    </row>
    <row r="596">
      <c r="D596" s="26"/>
      <c r="E596" s="26"/>
      <c r="F596" s="26"/>
    </row>
    <row r="597">
      <c r="D597" s="26"/>
      <c r="E597" s="26"/>
      <c r="F597" s="26"/>
    </row>
    <row r="598">
      <c r="D598" s="26"/>
      <c r="E598" s="26"/>
      <c r="F598" s="26"/>
    </row>
    <row r="599">
      <c r="D599" s="26"/>
      <c r="E599" s="26"/>
      <c r="F599" s="26"/>
    </row>
    <row r="600">
      <c r="D600" s="26"/>
      <c r="E600" s="26"/>
      <c r="F600" s="26"/>
    </row>
    <row r="601">
      <c r="D601" s="26"/>
      <c r="E601" s="26"/>
      <c r="F601" s="26"/>
    </row>
    <row r="602">
      <c r="D602" s="26"/>
      <c r="E602" s="26"/>
      <c r="F602" s="26"/>
    </row>
    <row r="603">
      <c r="D603" s="26"/>
      <c r="E603" s="26"/>
      <c r="F603" s="26"/>
    </row>
    <row r="604">
      <c r="D604" s="26"/>
      <c r="E604" s="26"/>
      <c r="F604" s="26"/>
    </row>
    <row r="605">
      <c r="D605" s="26"/>
      <c r="E605" s="26"/>
      <c r="F605" s="26"/>
    </row>
    <row r="606">
      <c r="D606" s="26"/>
      <c r="E606" s="26"/>
      <c r="F606" s="26"/>
    </row>
    <row r="607">
      <c r="D607" s="26"/>
      <c r="E607" s="26"/>
      <c r="F607" s="26"/>
    </row>
    <row r="608">
      <c r="D608" s="26"/>
      <c r="E608" s="26"/>
      <c r="F608" s="26"/>
    </row>
    <row r="609">
      <c r="D609" s="26"/>
      <c r="E609" s="26"/>
      <c r="F609" s="26"/>
    </row>
    <row r="610">
      <c r="D610" s="26"/>
      <c r="E610" s="26"/>
      <c r="F610" s="26"/>
    </row>
    <row r="611">
      <c r="D611" s="26"/>
      <c r="E611" s="26"/>
      <c r="F611" s="26"/>
    </row>
    <row r="612">
      <c r="D612" s="26"/>
      <c r="E612" s="26"/>
      <c r="F612" s="26"/>
    </row>
    <row r="613">
      <c r="D613" s="26"/>
      <c r="E613" s="26"/>
      <c r="F613" s="26"/>
    </row>
    <row r="614">
      <c r="D614" s="26"/>
      <c r="E614" s="26"/>
      <c r="F614" s="26"/>
    </row>
    <row r="615">
      <c r="D615" s="26"/>
      <c r="E615" s="26"/>
      <c r="F615" s="26"/>
    </row>
    <row r="616">
      <c r="D616" s="26"/>
      <c r="E616" s="26"/>
      <c r="F616" s="26"/>
    </row>
    <row r="617">
      <c r="D617" s="26"/>
      <c r="E617" s="26"/>
      <c r="F617" s="26"/>
    </row>
    <row r="618">
      <c r="D618" s="26"/>
      <c r="E618" s="26"/>
      <c r="F618" s="26"/>
    </row>
    <row r="619">
      <c r="D619" s="26"/>
      <c r="E619" s="26"/>
      <c r="F619" s="26"/>
    </row>
    <row r="620">
      <c r="D620" s="26"/>
      <c r="E620" s="26"/>
      <c r="F620" s="26"/>
    </row>
    <row r="621">
      <c r="D621" s="26"/>
      <c r="E621" s="26"/>
      <c r="F621" s="26"/>
    </row>
    <row r="622">
      <c r="D622" s="26"/>
      <c r="E622" s="26"/>
      <c r="F622" s="26"/>
    </row>
    <row r="623">
      <c r="D623" s="26"/>
      <c r="E623" s="26"/>
      <c r="F623" s="26"/>
    </row>
    <row r="624">
      <c r="D624" s="26"/>
      <c r="E624" s="26"/>
      <c r="F624" s="26"/>
    </row>
    <row r="625">
      <c r="D625" s="26"/>
      <c r="E625" s="26"/>
      <c r="F625" s="26"/>
    </row>
    <row r="626">
      <c r="D626" s="26"/>
      <c r="E626" s="26"/>
      <c r="F626" s="26"/>
    </row>
    <row r="627">
      <c r="D627" s="26"/>
      <c r="E627" s="26"/>
      <c r="F627" s="26"/>
    </row>
    <row r="628">
      <c r="D628" s="26"/>
      <c r="E628" s="26"/>
      <c r="F628" s="26"/>
    </row>
    <row r="629">
      <c r="D629" s="26"/>
      <c r="E629" s="26"/>
      <c r="F629" s="26"/>
    </row>
    <row r="630">
      <c r="D630" s="26"/>
      <c r="E630" s="26"/>
      <c r="F630" s="26"/>
    </row>
    <row r="631">
      <c r="D631" s="26"/>
      <c r="E631" s="26"/>
      <c r="F631" s="26"/>
    </row>
    <row r="632">
      <c r="D632" s="26"/>
      <c r="E632" s="26"/>
      <c r="F632" s="26"/>
    </row>
    <row r="633">
      <c r="D633" s="26"/>
      <c r="E633" s="26"/>
      <c r="F633" s="26"/>
    </row>
    <row r="634">
      <c r="D634" s="26"/>
      <c r="E634" s="26"/>
      <c r="F634" s="26"/>
    </row>
    <row r="635">
      <c r="D635" s="26"/>
      <c r="E635" s="26"/>
      <c r="F635" s="26"/>
    </row>
    <row r="636">
      <c r="D636" s="26"/>
      <c r="E636" s="26"/>
      <c r="F636" s="26"/>
    </row>
    <row r="637">
      <c r="D637" s="26"/>
      <c r="E637" s="26"/>
      <c r="F637" s="26"/>
    </row>
    <row r="638">
      <c r="D638" s="26"/>
      <c r="E638" s="26"/>
      <c r="F638" s="26"/>
    </row>
    <row r="639">
      <c r="D639" s="26"/>
      <c r="E639" s="26"/>
      <c r="F639" s="26"/>
    </row>
    <row r="640">
      <c r="D640" s="26"/>
      <c r="E640" s="26"/>
      <c r="F640" s="26"/>
    </row>
    <row r="641">
      <c r="D641" s="26"/>
      <c r="E641" s="26"/>
      <c r="F641" s="26"/>
    </row>
    <row r="642">
      <c r="D642" s="26"/>
      <c r="E642" s="26"/>
      <c r="F642" s="26"/>
    </row>
    <row r="643">
      <c r="D643" s="26"/>
      <c r="E643" s="26"/>
      <c r="F643" s="26"/>
    </row>
    <row r="644">
      <c r="D644" s="26"/>
      <c r="E644" s="26"/>
      <c r="F644" s="26"/>
    </row>
    <row r="645">
      <c r="D645" s="26"/>
      <c r="E645" s="26"/>
      <c r="F645" s="26"/>
    </row>
    <row r="646">
      <c r="D646" s="26"/>
      <c r="E646" s="26"/>
      <c r="F646" s="26"/>
    </row>
    <row r="647">
      <c r="D647" s="26"/>
      <c r="E647" s="26"/>
      <c r="F647" s="26"/>
    </row>
    <row r="648">
      <c r="D648" s="26"/>
      <c r="E648" s="26"/>
      <c r="F648" s="26"/>
    </row>
    <row r="649">
      <c r="D649" s="26"/>
      <c r="E649" s="26"/>
      <c r="F649" s="26"/>
    </row>
    <row r="650">
      <c r="D650" s="26"/>
      <c r="E650" s="26"/>
      <c r="F650" s="26"/>
    </row>
    <row r="651">
      <c r="D651" s="26"/>
      <c r="E651" s="26"/>
      <c r="F651" s="26"/>
    </row>
    <row r="652">
      <c r="D652" s="26"/>
      <c r="E652" s="26"/>
      <c r="F652" s="26"/>
    </row>
    <row r="653">
      <c r="D653" s="26"/>
      <c r="E653" s="26"/>
      <c r="F653" s="26"/>
    </row>
    <row r="654">
      <c r="D654" s="26"/>
      <c r="E654" s="26"/>
      <c r="F654" s="26"/>
    </row>
    <row r="655">
      <c r="D655" s="26"/>
      <c r="E655" s="26"/>
      <c r="F655" s="26"/>
    </row>
    <row r="656">
      <c r="D656" s="26"/>
      <c r="E656" s="26"/>
      <c r="F656" s="26"/>
    </row>
    <row r="657">
      <c r="D657" s="26"/>
      <c r="E657" s="26"/>
      <c r="F657" s="26"/>
    </row>
    <row r="658">
      <c r="D658" s="26"/>
      <c r="E658" s="26"/>
      <c r="F658" s="26"/>
    </row>
    <row r="659">
      <c r="D659" s="26"/>
      <c r="E659" s="26"/>
      <c r="F659" s="26"/>
    </row>
    <row r="660">
      <c r="D660" s="26"/>
      <c r="E660" s="26"/>
      <c r="F660" s="26"/>
    </row>
    <row r="661">
      <c r="D661" s="26"/>
      <c r="E661" s="26"/>
      <c r="F661" s="26"/>
    </row>
    <row r="662">
      <c r="D662" s="26"/>
      <c r="E662" s="26"/>
      <c r="F662" s="26"/>
    </row>
    <row r="663">
      <c r="D663" s="26"/>
      <c r="E663" s="26"/>
      <c r="F663" s="26"/>
    </row>
    <row r="664">
      <c r="D664" s="26"/>
      <c r="E664" s="26"/>
      <c r="F664" s="26"/>
    </row>
    <row r="665">
      <c r="D665" s="26"/>
      <c r="E665" s="26"/>
      <c r="F665" s="26"/>
    </row>
    <row r="666">
      <c r="D666" s="26"/>
      <c r="E666" s="26"/>
      <c r="F666" s="26"/>
    </row>
    <row r="667">
      <c r="D667" s="26"/>
      <c r="E667" s="26"/>
      <c r="F667" s="26"/>
    </row>
    <row r="668">
      <c r="D668" s="26"/>
      <c r="E668" s="26"/>
      <c r="F668" s="26"/>
    </row>
    <row r="669">
      <c r="D669" s="26"/>
      <c r="E669" s="26"/>
      <c r="F669" s="26"/>
    </row>
    <row r="670">
      <c r="D670" s="26"/>
      <c r="E670" s="26"/>
      <c r="F670" s="26"/>
    </row>
    <row r="671">
      <c r="D671" s="26"/>
      <c r="E671" s="26"/>
      <c r="F671" s="26"/>
    </row>
    <row r="672">
      <c r="D672" s="26"/>
      <c r="E672" s="26"/>
      <c r="F672" s="26"/>
    </row>
    <row r="673">
      <c r="D673" s="26"/>
      <c r="E673" s="26"/>
      <c r="F673" s="26"/>
    </row>
    <row r="674">
      <c r="D674" s="26"/>
      <c r="E674" s="26"/>
      <c r="F674" s="26"/>
    </row>
    <row r="675">
      <c r="D675" s="26"/>
      <c r="E675" s="26"/>
      <c r="F675" s="26"/>
    </row>
    <row r="676">
      <c r="D676" s="26"/>
      <c r="E676" s="26"/>
      <c r="F676" s="26"/>
    </row>
    <row r="677">
      <c r="D677" s="26"/>
      <c r="E677" s="26"/>
      <c r="F677" s="26"/>
    </row>
    <row r="678">
      <c r="D678" s="26"/>
      <c r="E678" s="26"/>
      <c r="F678" s="26"/>
    </row>
    <row r="679">
      <c r="D679" s="26"/>
      <c r="E679" s="26"/>
      <c r="F679" s="26"/>
    </row>
    <row r="680">
      <c r="D680" s="26"/>
      <c r="E680" s="26"/>
      <c r="F680" s="26"/>
    </row>
    <row r="681">
      <c r="D681" s="26"/>
      <c r="E681" s="26"/>
      <c r="F681" s="26"/>
    </row>
    <row r="682">
      <c r="D682" s="26"/>
      <c r="E682" s="26"/>
      <c r="F682" s="26"/>
    </row>
    <row r="683">
      <c r="D683" s="26"/>
      <c r="E683" s="26"/>
      <c r="F683" s="26"/>
    </row>
    <row r="684">
      <c r="D684" s="26"/>
      <c r="E684" s="26"/>
      <c r="F684" s="26"/>
    </row>
    <row r="685">
      <c r="D685" s="26"/>
      <c r="E685" s="26"/>
      <c r="F685" s="26"/>
    </row>
    <row r="686">
      <c r="D686" s="26"/>
      <c r="E686" s="26"/>
      <c r="F686" s="26"/>
    </row>
    <row r="687">
      <c r="D687" s="26"/>
      <c r="E687" s="26"/>
      <c r="F687" s="26"/>
    </row>
    <row r="688">
      <c r="D688" s="26"/>
      <c r="E688" s="26"/>
      <c r="F688" s="26"/>
    </row>
    <row r="689">
      <c r="D689" s="26"/>
      <c r="E689" s="26"/>
      <c r="F689" s="26"/>
    </row>
    <row r="690">
      <c r="D690" s="26"/>
      <c r="E690" s="26"/>
      <c r="F690" s="26"/>
    </row>
    <row r="691">
      <c r="D691" s="26"/>
      <c r="E691" s="26"/>
      <c r="F691" s="26"/>
    </row>
    <row r="692">
      <c r="D692" s="26"/>
      <c r="E692" s="26"/>
      <c r="F692" s="26"/>
    </row>
    <row r="693">
      <c r="D693" s="26"/>
      <c r="E693" s="26"/>
      <c r="F693" s="26"/>
    </row>
    <row r="694">
      <c r="D694" s="26"/>
      <c r="E694" s="26"/>
      <c r="F694" s="26"/>
    </row>
    <row r="695">
      <c r="D695" s="26"/>
      <c r="E695" s="26"/>
      <c r="F695" s="26"/>
    </row>
    <row r="696">
      <c r="D696" s="26"/>
      <c r="E696" s="26"/>
      <c r="F696" s="26"/>
    </row>
    <row r="697">
      <c r="D697" s="26"/>
      <c r="E697" s="26"/>
      <c r="F697" s="26"/>
    </row>
    <row r="698">
      <c r="D698" s="26"/>
      <c r="E698" s="26"/>
      <c r="F698" s="26"/>
    </row>
    <row r="699">
      <c r="D699" s="26"/>
      <c r="E699" s="26"/>
      <c r="F699" s="26"/>
    </row>
    <row r="700">
      <c r="D700" s="26"/>
      <c r="E700" s="26"/>
      <c r="F700" s="26"/>
    </row>
    <row r="701">
      <c r="D701" s="26"/>
      <c r="E701" s="26"/>
      <c r="F701" s="26"/>
    </row>
    <row r="702">
      <c r="D702" s="26"/>
      <c r="E702" s="26"/>
      <c r="F702" s="26"/>
    </row>
    <row r="703">
      <c r="D703" s="26"/>
      <c r="E703" s="26"/>
      <c r="F703" s="26"/>
    </row>
    <row r="704">
      <c r="D704" s="26"/>
      <c r="E704" s="26"/>
      <c r="F704" s="26"/>
    </row>
    <row r="705">
      <c r="D705" s="26"/>
      <c r="E705" s="26"/>
      <c r="F705" s="26"/>
    </row>
    <row r="706">
      <c r="D706" s="26"/>
      <c r="E706" s="26"/>
      <c r="F706" s="26"/>
    </row>
    <row r="707">
      <c r="D707" s="26"/>
      <c r="E707" s="26"/>
      <c r="F707" s="26"/>
    </row>
    <row r="708">
      <c r="D708" s="26"/>
      <c r="E708" s="26"/>
      <c r="F708" s="26"/>
    </row>
    <row r="709">
      <c r="D709" s="26"/>
      <c r="E709" s="26"/>
      <c r="F709" s="26"/>
    </row>
    <row r="710">
      <c r="D710" s="26"/>
      <c r="E710" s="26"/>
      <c r="F710" s="26"/>
    </row>
    <row r="711">
      <c r="D711" s="26"/>
      <c r="E711" s="26"/>
      <c r="F711" s="26"/>
    </row>
    <row r="712">
      <c r="D712" s="26"/>
      <c r="E712" s="26"/>
      <c r="F712" s="26"/>
    </row>
    <row r="713">
      <c r="D713" s="26"/>
      <c r="E713" s="26"/>
      <c r="F713" s="26"/>
    </row>
    <row r="714">
      <c r="D714" s="26"/>
      <c r="E714" s="26"/>
      <c r="F714" s="26"/>
    </row>
    <row r="715">
      <c r="D715" s="26"/>
      <c r="E715" s="26"/>
      <c r="F715" s="26"/>
    </row>
    <row r="716">
      <c r="D716" s="26"/>
      <c r="E716" s="26"/>
      <c r="F716" s="26"/>
    </row>
    <row r="717">
      <c r="D717" s="26"/>
      <c r="E717" s="26"/>
      <c r="F717" s="26"/>
    </row>
    <row r="718">
      <c r="D718" s="26"/>
      <c r="E718" s="26"/>
      <c r="F718" s="26"/>
    </row>
    <row r="719">
      <c r="D719" s="26"/>
      <c r="E719" s="26"/>
      <c r="F719" s="26"/>
    </row>
    <row r="720">
      <c r="D720" s="26"/>
      <c r="E720" s="26"/>
      <c r="F720" s="26"/>
    </row>
    <row r="721">
      <c r="D721" s="26"/>
      <c r="E721" s="26"/>
      <c r="F721" s="26"/>
    </row>
    <row r="722">
      <c r="D722" s="26"/>
      <c r="E722" s="26"/>
      <c r="F722" s="26"/>
    </row>
    <row r="723">
      <c r="D723" s="26"/>
      <c r="E723" s="26"/>
      <c r="F723" s="26"/>
    </row>
    <row r="724">
      <c r="D724" s="26"/>
      <c r="E724" s="26"/>
      <c r="F724" s="26"/>
    </row>
    <row r="725">
      <c r="D725" s="26"/>
      <c r="E725" s="26"/>
      <c r="F725" s="26"/>
    </row>
    <row r="726">
      <c r="D726" s="26"/>
      <c r="E726" s="26"/>
      <c r="F726" s="26"/>
    </row>
    <row r="727">
      <c r="D727" s="26"/>
      <c r="E727" s="26"/>
      <c r="F727" s="26"/>
    </row>
    <row r="728">
      <c r="D728" s="26"/>
      <c r="E728" s="26"/>
      <c r="F728" s="26"/>
    </row>
    <row r="729">
      <c r="D729" s="26"/>
      <c r="E729" s="26"/>
      <c r="F729" s="26"/>
    </row>
    <row r="730">
      <c r="D730" s="26"/>
      <c r="E730" s="26"/>
      <c r="F730" s="26"/>
    </row>
    <row r="731">
      <c r="D731" s="26"/>
      <c r="E731" s="26"/>
      <c r="F731" s="26"/>
    </row>
    <row r="732">
      <c r="D732" s="26"/>
      <c r="E732" s="26"/>
      <c r="F732" s="26"/>
    </row>
    <row r="733">
      <c r="D733" s="26"/>
      <c r="E733" s="26"/>
      <c r="F733" s="26"/>
    </row>
    <row r="734">
      <c r="D734" s="26"/>
      <c r="E734" s="26"/>
      <c r="F734" s="26"/>
    </row>
    <row r="735">
      <c r="D735" s="26"/>
      <c r="E735" s="26"/>
      <c r="F735" s="26"/>
    </row>
    <row r="736">
      <c r="D736" s="26"/>
      <c r="E736" s="26"/>
      <c r="F736" s="26"/>
    </row>
    <row r="737">
      <c r="D737" s="26"/>
      <c r="E737" s="26"/>
      <c r="F737" s="26"/>
    </row>
    <row r="738">
      <c r="D738" s="26"/>
      <c r="E738" s="26"/>
      <c r="F738" s="26"/>
    </row>
    <row r="739">
      <c r="D739" s="26"/>
      <c r="E739" s="26"/>
      <c r="F739" s="26"/>
    </row>
    <row r="740">
      <c r="D740" s="26"/>
      <c r="E740" s="26"/>
      <c r="F740" s="26"/>
    </row>
    <row r="741">
      <c r="D741" s="26"/>
      <c r="E741" s="26"/>
      <c r="F741" s="26"/>
    </row>
    <row r="742">
      <c r="D742" s="26"/>
      <c r="E742" s="26"/>
      <c r="F742" s="26"/>
    </row>
    <row r="743">
      <c r="D743" s="26"/>
      <c r="E743" s="26"/>
      <c r="F743" s="26"/>
    </row>
    <row r="744">
      <c r="D744" s="26"/>
      <c r="E744" s="26"/>
      <c r="F744" s="26"/>
    </row>
    <row r="745">
      <c r="D745" s="26"/>
      <c r="E745" s="26"/>
      <c r="F745" s="26"/>
    </row>
    <row r="746">
      <c r="D746" s="26"/>
      <c r="E746" s="26"/>
      <c r="F746" s="26"/>
    </row>
    <row r="747">
      <c r="D747" s="26"/>
      <c r="E747" s="26"/>
      <c r="F747" s="26"/>
    </row>
    <row r="748">
      <c r="D748" s="26"/>
      <c r="E748" s="26"/>
      <c r="F748" s="26"/>
    </row>
    <row r="749">
      <c r="D749" s="26"/>
      <c r="E749" s="26"/>
      <c r="F749" s="26"/>
    </row>
    <row r="750">
      <c r="D750" s="26"/>
      <c r="E750" s="26"/>
      <c r="F750" s="26"/>
    </row>
    <row r="751">
      <c r="D751" s="26"/>
      <c r="E751" s="26"/>
      <c r="F751" s="26"/>
    </row>
    <row r="752">
      <c r="D752" s="26"/>
      <c r="E752" s="26"/>
      <c r="F752" s="26"/>
    </row>
    <row r="753">
      <c r="D753" s="26"/>
      <c r="E753" s="26"/>
      <c r="F753" s="26"/>
    </row>
    <row r="754">
      <c r="D754" s="26"/>
      <c r="E754" s="26"/>
      <c r="F754" s="26"/>
    </row>
    <row r="755">
      <c r="D755" s="26"/>
      <c r="E755" s="26"/>
      <c r="F755" s="26"/>
    </row>
    <row r="756">
      <c r="D756" s="26"/>
      <c r="E756" s="26"/>
      <c r="F756" s="26"/>
    </row>
    <row r="757">
      <c r="D757" s="26"/>
      <c r="E757" s="26"/>
      <c r="F757" s="26"/>
    </row>
    <row r="758">
      <c r="D758" s="26"/>
      <c r="E758" s="26"/>
      <c r="F758" s="26"/>
    </row>
    <row r="759">
      <c r="D759" s="26"/>
      <c r="E759" s="26"/>
      <c r="F759" s="26"/>
    </row>
    <row r="760">
      <c r="D760" s="26"/>
      <c r="E760" s="26"/>
      <c r="F760" s="26"/>
    </row>
    <row r="761">
      <c r="D761" s="26"/>
      <c r="E761" s="26"/>
      <c r="F761" s="26"/>
    </row>
    <row r="762">
      <c r="D762" s="26"/>
      <c r="E762" s="26"/>
      <c r="F762" s="26"/>
    </row>
    <row r="763">
      <c r="D763" s="26"/>
      <c r="E763" s="26"/>
      <c r="F763" s="26"/>
    </row>
    <row r="764">
      <c r="D764" s="26"/>
      <c r="E764" s="26"/>
      <c r="F764" s="26"/>
    </row>
    <row r="765">
      <c r="D765" s="26"/>
      <c r="E765" s="26"/>
      <c r="F765" s="26"/>
    </row>
    <row r="766">
      <c r="D766" s="26"/>
      <c r="E766" s="26"/>
      <c r="F766" s="26"/>
    </row>
    <row r="767">
      <c r="D767" s="26"/>
      <c r="E767" s="26"/>
      <c r="F767" s="26"/>
    </row>
    <row r="768">
      <c r="D768" s="26"/>
      <c r="E768" s="26"/>
      <c r="F768" s="26"/>
    </row>
    <row r="769">
      <c r="D769" s="26"/>
      <c r="E769" s="26"/>
      <c r="F769" s="26"/>
    </row>
    <row r="770">
      <c r="D770" s="26"/>
      <c r="E770" s="26"/>
      <c r="F770" s="26"/>
    </row>
    <row r="771">
      <c r="D771" s="26"/>
      <c r="E771" s="26"/>
      <c r="F771" s="26"/>
    </row>
    <row r="772">
      <c r="D772" s="26"/>
      <c r="E772" s="26"/>
      <c r="F772" s="26"/>
    </row>
    <row r="773">
      <c r="D773" s="26"/>
      <c r="E773" s="26"/>
      <c r="F773" s="26"/>
    </row>
    <row r="774">
      <c r="D774" s="26"/>
      <c r="E774" s="26"/>
      <c r="F774" s="26"/>
    </row>
    <row r="775">
      <c r="D775" s="26"/>
      <c r="E775" s="26"/>
      <c r="F775" s="26"/>
    </row>
    <row r="776">
      <c r="D776" s="26"/>
      <c r="E776" s="26"/>
      <c r="F776" s="26"/>
    </row>
    <row r="777">
      <c r="D777" s="26"/>
      <c r="E777" s="26"/>
      <c r="F777" s="26"/>
    </row>
    <row r="778">
      <c r="D778" s="26"/>
      <c r="E778" s="26"/>
      <c r="F778" s="26"/>
    </row>
    <row r="779">
      <c r="D779" s="26"/>
      <c r="E779" s="26"/>
      <c r="F779" s="26"/>
    </row>
    <row r="780">
      <c r="D780" s="26"/>
      <c r="E780" s="26"/>
      <c r="F780" s="26"/>
    </row>
    <row r="781">
      <c r="D781" s="26"/>
      <c r="E781" s="26"/>
      <c r="F781" s="26"/>
    </row>
    <row r="782">
      <c r="D782" s="26"/>
      <c r="E782" s="26"/>
      <c r="F782" s="26"/>
    </row>
    <row r="783">
      <c r="D783" s="26"/>
      <c r="E783" s="26"/>
      <c r="F783" s="26"/>
    </row>
    <row r="784">
      <c r="D784" s="26"/>
      <c r="E784" s="26"/>
      <c r="F784" s="26"/>
    </row>
    <row r="785">
      <c r="D785" s="26"/>
      <c r="E785" s="26"/>
      <c r="F785" s="26"/>
    </row>
    <row r="786">
      <c r="D786" s="26"/>
      <c r="E786" s="26"/>
      <c r="F786" s="26"/>
    </row>
    <row r="787">
      <c r="D787" s="26"/>
      <c r="E787" s="26"/>
      <c r="F787" s="26"/>
    </row>
    <row r="788">
      <c r="D788" s="26"/>
      <c r="E788" s="26"/>
      <c r="F788" s="26"/>
    </row>
    <row r="789">
      <c r="D789" s="26"/>
      <c r="E789" s="26"/>
      <c r="F789" s="26"/>
    </row>
    <row r="790">
      <c r="D790" s="26"/>
      <c r="E790" s="26"/>
      <c r="F790" s="26"/>
    </row>
    <row r="791">
      <c r="D791" s="26"/>
      <c r="E791" s="26"/>
      <c r="F791" s="26"/>
    </row>
    <row r="792">
      <c r="D792" s="26"/>
      <c r="E792" s="26"/>
      <c r="F792" s="26"/>
    </row>
    <row r="793">
      <c r="D793" s="26"/>
      <c r="E793" s="26"/>
      <c r="F793" s="26"/>
    </row>
    <row r="794">
      <c r="D794" s="26"/>
      <c r="E794" s="26"/>
      <c r="F794" s="26"/>
    </row>
    <row r="795">
      <c r="D795" s="26"/>
      <c r="E795" s="26"/>
      <c r="F795" s="26"/>
    </row>
    <row r="796">
      <c r="D796" s="26"/>
      <c r="E796" s="26"/>
      <c r="F796" s="26"/>
    </row>
    <row r="797">
      <c r="D797" s="26"/>
      <c r="E797" s="26"/>
      <c r="F797" s="26"/>
    </row>
    <row r="798">
      <c r="D798" s="26"/>
      <c r="E798" s="26"/>
      <c r="F798" s="26"/>
    </row>
    <row r="799">
      <c r="D799" s="26"/>
      <c r="E799" s="26"/>
      <c r="F799" s="26"/>
    </row>
    <row r="800">
      <c r="D800" s="26"/>
      <c r="E800" s="26"/>
      <c r="F800" s="26"/>
    </row>
    <row r="801">
      <c r="D801" s="26"/>
      <c r="E801" s="26"/>
      <c r="F801" s="26"/>
    </row>
    <row r="802">
      <c r="D802" s="26"/>
      <c r="E802" s="26"/>
      <c r="F802" s="26"/>
    </row>
    <row r="803">
      <c r="D803" s="26"/>
      <c r="E803" s="26"/>
      <c r="F803" s="26"/>
    </row>
    <row r="804">
      <c r="D804" s="26"/>
      <c r="E804" s="26"/>
      <c r="F804" s="26"/>
    </row>
    <row r="805">
      <c r="D805" s="26"/>
      <c r="E805" s="26"/>
      <c r="F805" s="26"/>
    </row>
    <row r="806">
      <c r="D806" s="26"/>
      <c r="E806" s="26"/>
      <c r="F806" s="26"/>
    </row>
    <row r="807">
      <c r="D807" s="26"/>
      <c r="E807" s="26"/>
      <c r="F807" s="26"/>
    </row>
    <row r="808">
      <c r="D808" s="26"/>
      <c r="E808" s="26"/>
      <c r="F808" s="26"/>
    </row>
    <row r="809">
      <c r="D809" s="26"/>
      <c r="E809" s="26"/>
      <c r="F809" s="26"/>
    </row>
    <row r="810">
      <c r="D810" s="26"/>
      <c r="E810" s="26"/>
      <c r="F810" s="26"/>
    </row>
    <row r="811">
      <c r="D811" s="26"/>
      <c r="E811" s="26"/>
      <c r="F811" s="26"/>
    </row>
    <row r="812">
      <c r="D812" s="26"/>
      <c r="E812" s="26"/>
      <c r="F812" s="26"/>
    </row>
    <row r="813">
      <c r="D813" s="26"/>
      <c r="E813" s="26"/>
      <c r="F813" s="26"/>
    </row>
    <row r="814">
      <c r="D814" s="26"/>
      <c r="E814" s="26"/>
      <c r="F814" s="26"/>
    </row>
    <row r="815">
      <c r="D815" s="26"/>
      <c r="E815" s="26"/>
      <c r="F815" s="26"/>
    </row>
    <row r="816">
      <c r="D816" s="26"/>
      <c r="E816" s="26"/>
      <c r="F816" s="26"/>
    </row>
    <row r="817">
      <c r="D817" s="26"/>
      <c r="E817" s="26"/>
      <c r="F817" s="26"/>
    </row>
    <row r="818">
      <c r="D818" s="26"/>
      <c r="E818" s="26"/>
      <c r="F818" s="26"/>
    </row>
    <row r="819">
      <c r="D819" s="26"/>
      <c r="E819" s="26"/>
      <c r="F819" s="26"/>
    </row>
    <row r="820">
      <c r="D820" s="26"/>
      <c r="E820" s="26"/>
      <c r="F820" s="26"/>
    </row>
    <row r="821">
      <c r="D821" s="26"/>
      <c r="E821" s="26"/>
      <c r="F821" s="26"/>
    </row>
    <row r="822">
      <c r="D822" s="26"/>
      <c r="E822" s="26"/>
      <c r="F822" s="26"/>
    </row>
    <row r="823">
      <c r="D823" s="26"/>
      <c r="E823" s="26"/>
      <c r="F823" s="26"/>
    </row>
    <row r="824">
      <c r="D824" s="26"/>
      <c r="E824" s="26"/>
      <c r="F824" s="26"/>
    </row>
    <row r="825">
      <c r="D825" s="26"/>
      <c r="E825" s="26"/>
      <c r="F825" s="26"/>
    </row>
    <row r="826">
      <c r="D826" s="26"/>
      <c r="E826" s="26"/>
      <c r="F826" s="26"/>
    </row>
    <row r="827">
      <c r="D827" s="26"/>
      <c r="E827" s="26"/>
      <c r="F827" s="26"/>
    </row>
    <row r="828">
      <c r="D828" s="26"/>
      <c r="E828" s="26"/>
      <c r="F828" s="26"/>
    </row>
    <row r="829">
      <c r="D829" s="26"/>
      <c r="E829" s="26"/>
      <c r="F829" s="26"/>
    </row>
    <row r="830">
      <c r="D830" s="26"/>
      <c r="E830" s="26"/>
      <c r="F830" s="26"/>
    </row>
    <row r="831">
      <c r="D831" s="26"/>
      <c r="E831" s="26"/>
      <c r="F831" s="26"/>
    </row>
    <row r="832">
      <c r="D832" s="26"/>
      <c r="E832" s="26"/>
      <c r="F832" s="26"/>
    </row>
    <row r="833">
      <c r="D833" s="26"/>
      <c r="E833" s="26"/>
      <c r="F833" s="26"/>
    </row>
    <row r="834">
      <c r="D834" s="26"/>
      <c r="E834" s="26"/>
      <c r="F834" s="26"/>
    </row>
    <row r="835">
      <c r="D835" s="26"/>
      <c r="E835" s="26"/>
      <c r="F835" s="26"/>
    </row>
    <row r="836">
      <c r="D836" s="26"/>
      <c r="E836" s="26"/>
      <c r="F836" s="26"/>
    </row>
    <row r="837">
      <c r="D837" s="26"/>
      <c r="E837" s="26"/>
      <c r="F837" s="26"/>
    </row>
    <row r="838">
      <c r="D838" s="26"/>
      <c r="E838" s="26"/>
      <c r="F838" s="26"/>
    </row>
    <row r="839">
      <c r="D839" s="26"/>
      <c r="E839" s="26"/>
      <c r="F839" s="26"/>
    </row>
    <row r="840">
      <c r="D840" s="26"/>
      <c r="E840" s="26"/>
      <c r="F840" s="26"/>
    </row>
    <row r="841">
      <c r="D841" s="26"/>
      <c r="E841" s="26"/>
      <c r="F841" s="26"/>
    </row>
    <row r="842">
      <c r="D842" s="26"/>
      <c r="E842" s="26"/>
      <c r="F842" s="26"/>
    </row>
    <row r="843">
      <c r="D843" s="26"/>
      <c r="E843" s="26"/>
      <c r="F843" s="26"/>
    </row>
    <row r="844">
      <c r="D844" s="26"/>
      <c r="E844" s="26"/>
      <c r="F844" s="26"/>
    </row>
    <row r="845">
      <c r="D845" s="26"/>
      <c r="E845" s="26"/>
      <c r="F845" s="26"/>
    </row>
    <row r="846">
      <c r="D846" s="26"/>
      <c r="E846" s="26"/>
      <c r="F846" s="26"/>
    </row>
    <row r="847">
      <c r="D847" s="26"/>
      <c r="E847" s="26"/>
      <c r="F847" s="26"/>
    </row>
    <row r="848">
      <c r="D848" s="26"/>
      <c r="E848" s="26"/>
      <c r="F848" s="26"/>
    </row>
    <row r="849">
      <c r="D849" s="26"/>
      <c r="E849" s="26"/>
      <c r="F849" s="26"/>
    </row>
    <row r="850">
      <c r="D850" s="26"/>
      <c r="E850" s="26"/>
      <c r="F850" s="26"/>
    </row>
    <row r="851">
      <c r="D851" s="26"/>
      <c r="E851" s="26"/>
      <c r="F851" s="26"/>
    </row>
    <row r="852">
      <c r="D852" s="26"/>
      <c r="E852" s="26"/>
      <c r="F852" s="26"/>
    </row>
    <row r="853">
      <c r="D853" s="26"/>
      <c r="E853" s="26"/>
      <c r="F853" s="26"/>
    </row>
    <row r="854">
      <c r="D854" s="26"/>
      <c r="E854" s="26"/>
      <c r="F854" s="26"/>
    </row>
    <row r="855">
      <c r="D855" s="26"/>
      <c r="E855" s="26"/>
      <c r="F855" s="26"/>
    </row>
    <row r="856">
      <c r="D856" s="26"/>
      <c r="E856" s="26"/>
      <c r="F856" s="26"/>
    </row>
    <row r="857">
      <c r="D857" s="26"/>
      <c r="E857" s="26"/>
      <c r="F857" s="26"/>
    </row>
    <row r="858">
      <c r="D858" s="26"/>
      <c r="E858" s="26"/>
      <c r="F858" s="26"/>
    </row>
    <row r="859">
      <c r="D859" s="26"/>
      <c r="E859" s="26"/>
      <c r="F859" s="26"/>
    </row>
    <row r="860">
      <c r="D860" s="26"/>
      <c r="E860" s="26"/>
      <c r="F860" s="26"/>
    </row>
    <row r="861">
      <c r="D861" s="26"/>
      <c r="E861" s="26"/>
      <c r="F861" s="26"/>
    </row>
    <row r="862">
      <c r="D862" s="26"/>
      <c r="E862" s="26"/>
      <c r="F862" s="26"/>
    </row>
    <row r="863">
      <c r="D863" s="26"/>
      <c r="E863" s="26"/>
      <c r="F863" s="26"/>
    </row>
    <row r="864">
      <c r="D864" s="26"/>
      <c r="E864" s="26"/>
      <c r="F864" s="26"/>
    </row>
    <row r="865">
      <c r="D865" s="26"/>
      <c r="E865" s="26"/>
      <c r="F865" s="26"/>
    </row>
    <row r="866">
      <c r="D866" s="26"/>
      <c r="E866" s="26"/>
      <c r="F866" s="26"/>
    </row>
    <row r="867">
      <c r="D867" s="26"/>
      <c r="E867" s="26"/>
      <c r="F867" s="26"/>
    </row>
    <row r="868">
      <c r="D868" s="26"/>
      <c r="E868" s="26"/>
      <c r="F868" s="26"/>
    </row>
    <row r="869">
      <c r="D869" s="26"/>
      <c r="E869" s="26"/>
      <c r="F869" s="26"/>
    </row>
    <row r="870">
      <c r="D870" s="26"/>
      <c r="E870" s="26"/>
      <c r="F870" s="26"/>
    </row>
    <row r="871">
      <c r="D871" s="26"/>
      <c r="E871" s="26"/>
      <c r="F871" s="26"/>
    </row>
    <row r="872">
      <c r="D872" s="26"/>
      <c r="E872" s="26"/>
      <c r="F872" s="26"/>
    </row>
    <row r="873">
      <c r="D873" s="26"/>
      <c r="E873" s="26"/>
      <c r="F873" s="26"/>
    </row>
    <row r="874">
      <c r="D874" s="26"/>
      <c r="E874" s="26"/>
      <c r="F874" s="26"/>
    </row>
    <row r="875">
      <c r="D875" s="26"/>
      <c r="E875" s="26"/>
      <c r="F875" s="26"/>
    </row>
    <row r="876">
      <c r="D876" s="26"/>
      <c r="E876" s="26"/>
      <c r="F876" s="26"/>
    </row>
    <row r="877">
      <c r="D877" s="26"/>
      <c r="E877" s="26"/>
      <c r="F877" s="26"/>
    </row>
    <row r="878">
      <c r="D878" s="26"/>
      <c r="E878" s="26"/>
      <c r="F878" s="26"/>
    </row>
    <row r="879">
      <c r="D879" s="26"/>
      <c r="E879" s="26"/>
      <c r="F879" s="26"/>
    </row>
    <row r="880">
      <c r="D880" s="26"/>
      <c r="E880" s="26"/>
      <c r="F880" s="26"/>
    </row>
    <row r="881">
      <c r="D881" s="26"/>
      <c r="E881" s="26"/>
      <c r="F881" s="26"/>
    </row>
    <row r="882">
      <c r="D882" s="26"/>
      <c r="E882" s="26"/>
      <c r="F882" s="26"/>
    </row>
    <row r="883">
      <c r="D883" s="26"/>
      <c r="E883" s="26"/>
      <c r="F883" s="26"/>
    </row>
    <row r="884">
      <c r="D884" s="26"/>
      <c r="E884" s="26"/>
      <c r="F884" s="26"/>
    </row>
    <row r="885">
      <c r="D885" s="26"/>
      <c r="E885" s="26"/>
      <c r="F885" s="26"/>
    </row>
    <row r="886">
      <c r="D886" s="26"/>
      <c r="E886" s="26"/>
      <c r="F886" s="26"/>
    </row>
    <row r="887">
      <c r="D887" s="26"/>
      <c r="E887" s="26"/>
      <c r="F887" s="26"/>
    </row>
    <row r="888">
      <c r="D888" s="26"/>
      <c r="E888" s="26"/>
      <c r="F888" s="26"/>
    </row>
    <row r="889">
      <c r="D889" s="26"/>
      <c r="E889" s="26"/>
      <c r="F889" s="26"/>
    </row>
    <row r="890">
      <c r="D890" s="26"/>
      <c r="E890" s="26"/>
      <c r="F890" s="26"/>
    </row>
    <row r="891">
      <c r="D891" s="26"/>
      <c r="E891" s="26"/>
      <c r="F891" s="26"/>
    </row>
    <row r="892">
      <c r="D892" s="26"/>
      <c r="E892" s="26"/>
      <c r="F892" s="26"/>
    </row>
    <row r="893">
      <c r="D893" s="26"/>
      <c r="E893" s="26"/>
      <c r="F893" s="26"/>
    </row>
    <row r="894">
      <c r="D894" s="26"/>
      <c r="E894" s="26"/>
      <c r="F894" s="26"/>
    </row>
    <row r="895">
      <c r="D895" s="26"/>
      <c r="E895" s="26"/>
      <c r="F895" s="26"/>
    </row>
    <row r="896">
      <c r="D896" s="26"/>
      <c r="E896" s="26"/>
      <c r="F896" s="26"/>
    </row>
    <row r="897">
      <c r="D897" s="26"/>
      <c r="E897" s="26"/>
      <c r="F897" s="26"/>
    </row>
    <row r="898">
      <c r="D898" s="26"/>
      <c r="E898" s="26"/>
      <c r="F898" s="26"/>
    </row>
    <row r="899">
      <c r="D899" s="26"/>
      <c r="E899" s="26"/>
      <c r="F899" s="26"/>
    </row>
    <row r="900">
      <c r="D900" s="26"/>
      <c r="E900" s="26"/>
      <c r="F900" s="26"/>
    </row>
    <row r="901">
      <c r="D901" s="26"/>
      <c r="E901" s="26"/>
      <c r="F901" s="26"/>
    </row>
    <row r="902">
      <c r="D902" s="26"/>
      <c r="E902" s="26"/>
      <c r="F902" s="26"/>
    </row>
    <row r="903">
      <c r="D903" s="26"/>
      <c r="E903" s="26"/>
      <c r="F903" s="26"/>
    </row>
    <row r="904">
      <c r="D904" s="26"/>
      <c r="E904" s="26"/>
      <c r="F904" s="26"/>
    </row>
    <row r="905">
      <c r="D905" s="26"/>
      <c r="E905" s="26"/>
      <c r="F905" s="26"/>
    </row>
    <row r="906">
      <c r="D906" s="26"/>
      <c r="E906" s="26"/>
      <c r="F906" s="26"/>
    </row>
    <row r="907">
      <c r="D907" s="26"/>
      <c r="E907" s="26"/>
      <c r="F907" s="26"/>
    </row>
    <row r="908">
      <c r="D908" s="26"/>
      <c r="E908" s="26"/>
      <c r="F908" s="26"/>
    </row>
    <row r="909">
      <c r="D909" s="26"/>
      <c r="E909" s="26"/>
      <c r="F909" s="26"/>
    </row>
    <row r="910">
      <c r="D910" s="26"/>
      <c r="E910" s="26"/>
      <c r="F910" s="26"/>
    </row>
    <row r="911">
      <c r="D911" s="26"/>
      <c r="E911" s="26"/>
      <c r="F911" s="26"/>
    </row>
    <row r="912">
      <c r="D912" s="26"/>
      <c r="E912" s="26"/>
      <c r="F912" s="26"/>
    </row>
    <row r="913">
      <c r="D913" s="26"/>
      <c r="E913" s="26"/>
      <c r="F913" s="26"/>
    </row>
    <row r="914">
      <c r="D914" s="26"/>
      <c r="E914" s="26"/>
      <c r="F914" s="26"/>
    </row>
    <row r="915">
      <c r="D915" s="26"/>
      <c r="E915" s="26"/>
      <c r="F915" s="26"/>
    </row>
    <row r="916">
      <c r="D916" s="26"/>
      <c r="E916" s="26"/>
      <c r="F916" s="26"/>
    </row>
    <row r="917">
      <c r="D917" s="26"/>
      <c r="E917" s="26"/>
      <c r="F917" s="26"/>
    </row>
    <row r="918">
      <c r="D918" s="26"/>
      <c r="E918" s="26"/>
      <c r="F918" s="26"/>
    </row>
    <row r="919">
      <c r="D919" s="26"/>
      <c r="E919" s="26"/>
      <c r="F919" s="26"/>
    </row>
    <row r="920">
      <c r="D920" s="26"/>
      <c r="E920" s="26"/>
      <c r="F920" s="26"/>
    </row>
    <row r="921">
      <c r="D921" s="26"/>
      <c r="E921" s="26"/>
      <c r="F921" s="26"/>
    </row>
    <row r="922">
      <c r="D922" s="26"/>
      <c r="E922" s="26"/>
      <c r="F922" s="26"/>
    </row>
    <row r="923">
      <c r="D923" s="26"/>
      <c r="E923" s="26"/>
      <c r="F923" s="26"/>
    </row>
    <row r="924">
      <c r="D924" s="26"/>
      <c r="E924" s="26"/>
      <c r="F924" s="26"/>
    </row>
    <row r="925">
      <c r="D925" s="26"/>
      <c r="E925" s="26"/>
      <c r="F925" s="26"/>
    </row>
    <row r="926">
      <c r="D926" s="26"/>
      <c r="E926" s="26"/>
      <c r="F926" s="26"/>
    </row>
    <row r="927">
      <c r="D927" s="26"/>
      <c r="E927" s="26"/>
      <c r="F927" s="26"/>
    </row>
    <row r="928">
      <c r="D928" s="26"/>
      <c r="E928" s="26"/>
      <c r="F928" s="26"/>
    </row>
    <row r="929">
      <c r="D929" s="26"/>
      <c r="E929" s="26"/>
      <c r="F929" s="26"/>
    </row>
    <row r="930">
      <c r="D930" s="26"/>
      <c r="E930" s="26"/>
      <c r="F930" s="26"/>
    </row>
    <row r="931">
      <c r="D931" s="26"/>
      <c r="E931" s="26"/>
      <c r="F931" s="26"/>
    </row>
    <row r="932">
      <c r="D932" s="26"/>
      <c r="E932" s="26"/>
      <c r="F932" s="26"/>
    </row>
    <row r="933">
      <c r="D933" s="26"/>
      <c r="E933" s="26"/>
      <c r="F933" s="26"/>
    </row>
    <row r="934">
      <c r="D934" s="26"/>
      <c r="E934" s="26"/>
      <c r="F934" s="26"/>
    </row>
    <row r="935">
      <c r="D935" s="26"/>
      <c r="E935" s="26"/>
      <c r="F935" s="26"/>
    </row>
    <row r="936">
      <c r="D936" s="26"/>
      <c r="E936" s="26"/>
      <c r="F936" s="26"/>
    </row>
    <row r="937">
      <c r="D937" s="26"/>
      <c r="E937" s="26"/>
      <c r="F937" s="26"/>
    </row>
    <row r="938">
      <c r="D938" s="26"/>
      <c r="E938" s="26"/>
      <c r="F938" s="26"/>
    </row>
    <row r="939">
      <c r="D939" s="26"/>
      <c r="E939" s="26"/>
      <c r="F939" s="26"/>
    </row>
    <row r="940">
      <c r="D940" s="26"/>
      <c r="E940" s="26"/>
      <c r="F940" s="26"/>
    </row>
    <row r="941">
      <c r="D941" s="26"/>
      <c r="E941" s="26"/>
      <c r="F941" s="26"/>
    </row>
    <row r="942">
      <c r="D942" s="26"/>
      <c r="E942" s="26"/>
      <c r="F942" s="26"/>
    </row>
    <row r="943">
      <c r="D943" s="26"/>
      <c r="E943" s="26"/>
      <c r="F943" s="26"/>
    </row>
    <row r="944">
      <c r="D944" s="26"/>
      <c r="E944" s="26"/>
      <c r="F944" s="26"/>
    </row>
    <row r="945">
      <c r="D945" s="26"/>
      <c r="E945" s="26"/>
      <c r="F945" s="26"/>
    </row>
    <row r="946">
      <c r="D946" s="26"/>
      <c r="E946" s="26"/>
      <c r="F946" s="26"/>
    </row>
    <row r="947">
      <c r="D947" s="26"/>
      <c r="E947" s="26"/>
      <c r="F947" s="26"/>
    </row>
    <row r="948">
      <c r="D948" s="26"/>
      <c r="E948" s="26"/>
      <c r="F948" s="26"/>
    </row>
    <row r="949">
      <c r="D949" s="26"/>
      <c r="E949" s="26"/>
      <c r="F949" s="26"/>
    </row>
    <row r="950">
      <c r="D950" s="26"/>
      <c r="E950" s="26"/>
      <c r="F950" s="26"/>
    </row>
    <row r="951">
      <c r="D951" s="26"/>
      <c r="E951" s="26"/>
      <c r="F951" s="26"/>
    </row>
    <row r="952">
      <c r="D952" s="26"/>
      <c r="E952" s="26"/>
      <c r="F952" s="26"/>
    </row>
    <row r="953">
      <c r="D953" s="26"/>
      <c r="E953" s="26"/>
      <c r="F953" s="26"/>
    </row>
    <row r="954">
      <c r="D954" s="26"/>
      <c r="E954" s="26"/>
      <c r="F954" s="26"/>
    </row>
    <row r="955">
      <c r="D955" s="26"/>
      <c r="E955" s="26"/>
      <c r="F955" s="26"/>
    </row>
    <row r="956">
      <c r="D956" s="26"/>
      <c r="E956" s="26"/>
      <c r="F956" s="26"/>
    </row>
    <row r="957">
      <c r="D957" s="26"/>
      <c r="E957" s="26"/>
      <c r="F957" s="26"/>
    </row>
    <row r="958">
      <c r="D958" s="26"/>
      <c r="E958" s="26"/>
      <c r="F958" s="26"/>
    </row>
    <row r="959">
      <c r="D959" s="26"/>
      <c r="E959" s="26"/>
      <c r="F959" s="26"/>
    </row>
    <row r="960">
      <c r="D960" s="26"/>
      <c r="E960" s="26"/>
      <c r="F960" s="26"/>
    </row>
    <row r="961">
      <c r="D961" s="26"/>
      <c r="E961" s="26"/>
      <c r="F961" s="26"/>
    </row>
    <row r="962">
      <c r="D962" s="26"/>
      <c r="E962" s="26"/>
      <c r="F962" s="26"/>
    </row>
    <row r="963">
      <c r="D963" s="26"/>
      <c r="E963" s="26"/>
      <c r="F963" s="26"/>
    </row>
    <row r="964">
      <c r="D964" s="26"/>
      <c r="E964" s="26"/>
      <c r="F964" s="26"/>
    </row>
    <row r="965">
      <c r="D965" s="26"/>
      <c r="E965" s="26"/>
      <c r="F965" s="26"/>
    </row>
    <row r="966">
      <c r="D966" s="26"/>
      <c r="E966" s="26"/>
      <c r="F966" s="26"/>
    </row>
    <row r="967">
      <c r="D967" s="26"/>
      <c r="E967" s="26"/>
      <c r="F967" s="26"/>
    </row>
    <row r="968">
      <c r="D968" s="26"/>
      <c r="E968" s="26"/>
      <c r="F968" s="26"/>
    </row>
    <row r="969">
      <c r="D969" s="26"/>
      <c r="E969" s="26"/>
      <c r="F969" s="26"/>
    </row>
    <row r="970">
      <c r="D970" s="26"/>
      <c r="E970" s="26"/>
      <c r="F970" s="26"/>
    </row>
    <row r="971">
      <c r="D971" s="26"/>
      <c r="E971" s="26"/>
      <c r="F971" s="26"/>
    </row>
    <row r="972">
      <c r="D972" s="26"/>
      <c r="E972" s="26"/>
      <c r="F972" s="26"/>
    </row>
    <row r="973">
      <c r="D973" s="26"/>
      <c r="E973" s="26"/>
      <c r="F973" s="26"/>
    </row>
    <row r="974">
      <c r="D974" s="26"/>
      <c r="E974" s="26"/>
      <c r="F974" s="26"/>
    </row>
    <row r="975">
      <c r="D975" s="26"/>
      <c r="E975" s="26"/>
      <c r="F975" s="26"/>
    </row>
    <row r="976">
      <c r="D976" s="26"/>
      <c r="E976" s="26"/>
      <c r="F976" s="26"/>
    </row>
    <row r="977">
      <c r="D977" s="26"/>
      <c r="E977" s="26"/>
      <c r="F977" s="26"/>
    </row>
    <row r="978">
      <c r="D978" s="26"/>
      <c r="E978" s="26"/>
      <c r="F978" s="26"/>
    </row>
    <row r="979">
      <c r="D979" s="26"/>
      <c r="E979" s="26"/>
      <c r="F979" s="26"/>
    </row>
    <row r="980">
      <c r="D980" s="26"/>
      <c r="E980" s="26"/>
      <c r="F980" s="26"/>
    </row>
    <row r="981">
      <c r="D981" s="26"/>
      <c r="E981" s="26"/>
      <c r="F981" s="26"/>
    </row>
    <row r="982">
      <c r="D982" s="26"/>
      <c r="E982" s="26"/>
      <c r="F982" s="26"/>
    </row>
    <row r="983">
      <c r="D983" s="26"/>
      <c r="E983" s="26"/>
      <c r="F983" s="26"/>
    </row>
    <row r="984">
      <c r="D984" s="26"/>
      <c r="E984" s="26"/>
      <c r="F984" s="26"/>
    </row>
    <row r="985">
      <c r="D985" s="26"/>
      <c r="E985" s="26"/>
      <c r="F985" s="26"/>
    </row>
    <row r="986">
      <c r="D986" s="26"/>
      <c r="E986" s="26"/>
      <c r="F986" s="26"/>
    </row>
    <row r="987">
      <c r="D987" s="26"/>
      <c r="E987" s="26"/>
      <c r="F987" s="26"/>
    </row>
    <row r="988">
      <c r="D988" s="26"/>
      <c r="E988" s="26"/>
      <c r="F988" s="26"/>
    </row>
    <row r="989">
      <c r="D989" s="26"/>
      <c r="E989" s="26"/>
      <c r="F989" s="26"/>
    </row>
    <row r="990">
      <c r="D990" s="26"/>
      <c r="E990" s="26"/>
      <c r="F990" s="26"/>
    </row>
    <row r="991">
      <c r="D991" s="26"/>
      <c r="E991" s="26"/>
      <c r="F991" s="26"/>
    </row>
    <row r="992">
      <c r="D992" s="26"/>
      <c r="E992" s="26"/>
      <c r="F992" s="26"/>
    </row>
    <row r="993">
      <c r="D993" s="26"/>
      <c r="E993" s="26"/>
      <c r="F993" s="26"/>
    </row>
    <row r="994">
      <c r="D994" s="26"/>
      <c r="E994" s="26"/>
      <c r="F994" s="26"/>
    </row>
    <row r="995">
      <c r="D995" s="26"/>
      <c r="E995" s="26"/>
      <c r="F995" s="26"/>
    </row>
    <row r="996">
      <c r="D996" s="26"/>
      <c r="E996" s="26"/>
      <c r="F996" s="26"/>
    </row>
    <row r="997">
      <c r="D997" s="26"/>
      <c r="E997" s="26"/>
      <c r="F997" s="26"/>
    </row>
    <row r="998">
      <c r="D998" s="26"/>
      <c r="E998" s="26"/>
      <c r="F998" s="26"/>
    </row>
    <row r="999">
      <c r="D999" s="26"/>
      <c r="E999" s="26"/>
      <c r="F999" s="26"/>
    </row>
    <row r="1000">
      <c r="D1000" s="26"/>
      <c r="E1000" s="26"/>
      <c r="F1000" s="26"/>
    </row>
  </sheetData>
  <mergeCells count="2">
    <mergeCell ref="O12:R12"/>
    <mergeCell ref="O13:R13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8.0"/>
    <col customWidth="1" min="13" max="13" width="21.88"/>
  </cols>
  <sheetData>
    <row r="1">
      <c r="A1" s="10" t="s">
        <v>2168</v>
      </c>
      <c r="B1" s="10" t="s">
        <v>25</v>
      </c>
      <c r="J1" s="10" t="s">
        <v>2180</v>
      </c>
      <c r="K1" s="27" t="s">
        <v>2181</v>
      </c>
      <c r="L1" s="10" t="s">
        <v>2182</v>
      </c>
      <c r="M1" s="10" t="s">
        <v>2183</v>
      </c>
    </row>
    <row r="2">
      <c r="A2" s="16">
        <v>43647.0</v>
      </c>
      <c r="B2" s="17">
        <v>45.0</v>
      </c>
      <c r="J2" s="28">
        <v>43466.0</v>
      </c>
      <c r="K2" s="29">
        <v>1215.0</v>
      </c>
      <c r="L2" s="30">
        <v>22.0</v>
      </c>
      <c r="M2" s="29">
        <f t="shared" ref="M2:M21" si="1">K2/L2</f>
        <v>55.22727273</v>
      </c>
    </row>
    <row r="3">
      <c r="A3" s="16">
        <v>43648.0</v>
      </c>
      <c r="B3" s="17">
        <v>46.0</v>
      </c>
      <c r="J3" s="31">
        <v>43497.0</v>
      </c>
      <c r="K3" s="5">
        <v>1215.0</v>
      </c>
      <c r="L3" s="4">
        <v>20.0</v>
      </c>
      <c r="M3" s="29">
        <f t="shared" si="1"/>
        <v>60.75</v>
      </c>
    </row>
    <row r="4">
      <c r="A4" s="16">
        <v>43649.0</v>
      </c>
      <c r="B4" s="17">
        <v>48.0</v>
      </c>
      <c r="J4" s="31">
        <v>43525.0</v>
      </c>
      <c r="K4" s="5">
        <v>1300.0</v>
      </c>
      <c r="L4" s="4">
        <v>20.0</v>
      </c>
      <c r="M4" s="29">
        <f t="shared" si="1"/>
        <v>65</v>
      </c>
    </row>
    <row r="5">
      <c r="A5" s="16">
        <v>43650.0</v>
      </c>
      <c r="B5" s="17">
        <v>43.0</v>
      </c>
      <c r="J5" s="28">
        <v>43556.0</v>
      </c>
      <c r="K5" s="5">
        <v>1450.0</v>
      </c>
      <c r="L5" s="4">
        <v>21.0</v>
      </c>
      <c r="M5" s="29">
        <f t="shared" si="1"/>
        <v>69.04761905</v>
      </c>
    </row>
    <row r="6">
      <c r="A6" s="16">
        <v>43651.0</v>
      </c>
      <c r="B6" s="17">
        <v>45.0</v>
      </c>
      <c r="J6" s="31">
        <v>43586.0</v>
      </c>
      <c r="K6" s="5">
        <v>1600.0</v>
      </c>
      <c r="L6" s="4">
        <v>22.0</v>
      </c>
      <c r="M6" s="29">
        <f t="shared" si="1"/>
        <v>72.72727273</v>
      </c>
    </row>
    <row r="7">
      <c r="A7" s="16">
        <v>43652.0</v>
      </c>
      <c r="B7" s="17">
        <v>10.0</v>
      </c>
      <c r="J7" s="31">
        <v>43617.0</v>
      </c>
      <c r="K7" s="5">
        <v>1600.0</v>
      </c>
      <c r="L7" s="4">
        <v>20.0</v>
      </c>
      <c r="M7" s="29">
        <f t="shared" si="1"/>
        <v>80</v>
      </c>
    </row>
    <row r="8">
      <c r="A8" s="16">
        <v>43653.0</v>
      </c>
      <c r="B8" s="17">
        <v>13.0</v>
      </c>
      <c r="J8" s="28">
        <v>43647.0</v>
      </c>
      <c r="K8" s="5">
        <v>1950.0</v>
      </c>
      <c r="L8" s="4">
        <v>23.0</v>
      </c>
      <c r="M8" s="29">
        <f t="shared" si="1"/>
        <v>84.7826087</v>
      </c>
    </row>
    <row r="9">
      <c r="A9" s="16">
        <v>43654.0</v>
      </c>
      <c r="B9" s="17">
        <v>51.0</v>
      </c>
      <c r="J9" s="31">
        <v>43678.0</v>
      </c>
      <c r="K9" s="5">
        <v>2000.0</v>
      </c>
      <c r="L9" s="4">
        <v>22.0</v>
      </c>
      <c r="M9" s="29">
        <f t="shared" si="1"/>
        <v>90.90909091</v>
      </c>
    </row>
    <row r="10">
      <c r="A10" s="16">
        <v>43655.0</v>
      </c>
      <c r="B10" s="17">
        <v>45.0</v>
      </c>
      <c r="J10" s="31">
        <v>43709.0</v>
      </c>
      <c r="K10" s="5">
        <v>2000.0</v>
      </c>
      <c r="L10" s="4">
        <v>21.0</v>
      </c>
      <c r="M10" s="29">
        <f t="shared" si="1"/>
        <v>95.23809524</v>
      </c>
    </row>
    <row r="11">
      <c r="A11" s="16">
        <v>43656.0</v>
      </c>
      <c r="B11" s="17">
        <v>47.0</v>
      </c>
      <c r="J11" s="28">
        <v>43739.0</v>
      </c>
      <c r="K11" s="5">
        <v>2300.0</v>
      </c>
      <c r="L11" s="4">
        <v>23.0</v>
      </c>
      <c r="M11" s="29">
        <f t="shared" si="1"/>
        <v>100</v>
      </c>
    </row>
    <row r="12">
      <c r="A12" s="16">
        <v>43657.0</v>
      </c>
      <c r="B12" s="17">
        <v>43.0</v>
      </c>
      <c r="J12" s="31">
        <v>43770.0</v>
      </c>
      <c r="K12" s="5">
        <v>2100.0</v>
      </c>
      <c r="L12" s="4">
        <v>20.0</v>
      </c>
      <c r="M12" s="29">
        <f t="shared" si="1"/>
        <v>105</v>
      </c>
    </row>
    <row r="13">
      <c r="A13" s="16">
        <v>43658.0</v>
      </c>
      <c r="B13" s="17">
        <v>53.0</v>
      </c>
      <c r="J13" s="31">
        <v>43800.0</v>
      </c>
      <c r="K13" s="5">
        <v>2300.0</v>
      </c>
      <c r="L13" s="4">
        <v>21.0</v>
      </c>
      <c r="M13" s="29">
        <f t="shared" si="1"/>
        <v>109.5238095</v>
      </c>
    </row>
    <row r="14">
      <c r="A14" s="16">
        <v>43659.0</v>
      </c>
      <c r="B14" s="17">
        <v>11.0</v>
      </c>
      <c r="J14" s="28">
        <v>43831.0</v>
      </c>
      <c r="K14" s="5">
        <v>2500.0</v>
      </c>
      <c r="L14" s="4">
        <v>22.0</v>
      </c>
      <c r="M14" s="29">
        <f t="shared" si="1"/>
        <v>113.6363636</v>
      </c>
    </row>
    <row r="15">
      <c r="A15" s="16">
        <v>43660.0</v>
      </c>
      <c r="B15" s="17">
        <v>13.0</v>
      </c>
      <c r="J15" s="31">
        <v>43862.0</v>
      </c>
      <c r="K15" s="5">
        <v>2300.0</v>
      </c>
      <c r="L15" s="4">
        <v>19.0</v>
      </c>
      <c r="M15" s="29">
        <f t="shared" si="1"/>
        <v>121.0526316</v>
      </c>
    </row>
    <row r="16">
      <c r="A16" s="16">
        <v>43661.0</v>
      </c>
      <c r="B16" s="17">
        <v>46.0</v>
      </c>
      <c r="J16" s="31">
        <v>43891.0</v>
      </c>
      <c r="K16" s="5">
        <v>2800.0</v>
      </c>
      <c r="L16" s="4">
        <v>22.0</v>
      </c>
      <c r="M16" s="29">
        <f t="shared" si="1"/>
        <v>127.2727273</v>
      </c>
    </row>
    <row r="17">
      <c r="A17" s="16">
        <v>43662.0</v>
      </c>
      <c r="B17" s="17">
        <v>51.0</v>
      </c>
      <c r="J17" s="28">
        <v>43922.0</v>
      </c>
      <c r="K17" s="5">
        <v>2700.0</v>
      </c>
      <c r="L17" s="4">
        <v>20.0</v>
      </c>
      <c r="M17" s="29">
        <f t="shared" si="1"/>
        <v>135</v>
      </c>
    </row>
    <row r="18">
      <c r="A18" s="16">
        <v>43663.0</v>
      </c>
      <c r="B18" s="17">
        <v>52.0</v>
      </c>
      <c r="J18" s="31">
        <v>43952.0</v>
      </c>
      <c r="K18" s="5">
        <v>2800.0</v>
      </c>
      <c r="L18" s="4">
        <v>20.0</v>
      </c>
      <c r="M18" s="29">
        <f t="shared" si="1"/>
        <v>140</v>
      </c>
    </row>
    <row r="19">
      <c r="A19" s="16">
        <v>43664.0</v>
      </c>
      <c r="B19" s="17">
        <v>54.0</v>
      </c>
      <c r="J19" s="31">
        <v>43983.0</v>
      </c>
      <c r="K19" s="5">
        <v>3200.0</v>
      </c>
      <c r="L19" s="4">
        <v>22.0</v>
      </c>
      <c r="M19" s="29">
        <f t="shared" si="1"/>
        <v>145.4545455</v>
      </c>
    </row>
    <row r="20">
      <c r="A20" s="16">
        <v>43665.0</v>
      </c>
      <c r="B20" s="17">
        <v>47.0</v>
      </c>
      <c r="J20" s="28">
        <v>44013.0</v>
      </c>
      <c r="K20" s="5">
        <v>3500.0</v>
      </c>
      <c r="L20" s="4">
        <v>23.0</v>
      </c>
      <c r="M20" s="29">
        <f t="shared" si="1"/>
        <v>152.173913</v>
      </c>
    </row>
    <row r="21">
      <c r="A21" s="16">
        <v>43666.0</v>
      </c>
      <c r="B21" s="17">
        <v>10.0</v>
      </c>
      <c r="J21" s="31">
        <v>44044.0</v>
      </c>
      <c r="K21" s="5">
        <v>3350.0</v>
      </c>
      <c r="L21" s="4">
        <v>21.0</v>
      </c>
      <c r="M21" s="29">
        <f t="shared" si="1"/>
        <v>159.5238095</v>
      </c>
    </row>
    <row r="22">
      <c r="A22" s="16">
        <v>43667.0</v>
      </c>
      <c r="B22" s="17">
        <v>10.0</v>
      </c>
      <c r="J22" s="32"/>
      <c r="K22" s="33"/>
    </row>
    <row r="23">
      <c r="A23" s="16">
        <v>43668.0</v>
      </c>
      <c r="B23" s="17">
        <v>48.0</v>
      </c>
      <c r="K23" s="33"/>
    </row>
    <row r="24">
      <c r="A24" s="16">
        <v>43669.0</v>
      </c>
      <c r="B24" s="17">
        <v>53.0</v>
      </c>
      <c r="K24" s="33"/>
    </row>
    <row r="25">
      <c r="A25" s="16">
        <v>43670.0</v>
      </c>
      <c r="B25" s="17">
        <v>51.0</v>
      </c>
      <c r="K25" s="33"/>
    </row>
    <row r="26">
      <c r="A26" s="16">
        <v>43671.0</v>
      </c>
      <c r="B26" s="17">
        <v>54.0</v>
      </c>
      <c r="K26" s="33"/>
    </row>
    <row r="27">
      <c r="A27" s="16">
        <v>43672.0</v>
      </c>
      <c r="B27" s="17">
        <v>52.0</v>
      </c>
      <c r="K27" s="33"/>
    </row>
    <row r="28">
      <c r="A28" s="16">
        <v>43673.0</v>
      </c>
      <c r="B28" s="17">
        <v>50.0</v>
      </c>
      <c r="K28" s="33"/>
    </row>
    <row r="29">
      <c r="A29" s="16">
        <v>43674.0</v>
      </c>
      <c r="B29" s="17">
        <v>12.0</v>
      </c>
      <c r="K29" s="33"/>
    </row>
    <row r="30">
      <c r="A30" s="16">
        <v>43675.0</v>
      </c>
      <c r="B30" s="17">
        <v>11.0</v>
      </c>
      <c r="K30" s="33"/>
    </row>
    <row r="31">
      <c r="A31" s="16">
        <v>43676.0</v>
      </c>
      <c r="B31" s="17">
        <v>50.0</v>
      </c>
      <c r="K31" s="33"/>
    </row>
    <row r="32">
      <c r="A32" s="16">
        <v>43677.0</v>
      </c>
      <c r="B32" s="17">
        <v>51.0</v>
      </c>
      <c r="K32" s="33"/>
    </row>
    <row r="33">
      <c r="A33" s="16">
        <v>43678.0</v>
      </c>
      <c r="B33" s="17">
        <v>54.0</v>
      </c>
      <c r="K33" s="33"/>
    </row>
    <row r="34">
      <c r="A34" s="16">
        <v>43679.0</v>
      </c>
      <c r="B34" s="17">
        <v>53.0</v>
      </c>
      <c r="K34" s="33"/>
    </row>
    <row r="35">
      <c r="A35" s="16">
        <v>43680.0</v>
      </c>
      <c r="B35" s="17">
        <v>55.0</v>
      </c>
      <c r="K35" s="33"/>
    </row>
    <row r="36">
      <c r="A36" s="16">
        <v>43681.0</v>
      </c>
      <c r="B36" s="17">
        <v>11.0</v>
      </c>
      <c r="K36" s="33"/>
    </row>
    <row r="37">
      <c r="A37" s="16">
        <v>43682.0</v>
      </c>
      <c r="B37" s="17">
        <v>13.0</v>
      </c>
      <c r="K37" s="33"/>
    </row>
    <row r="38">
      <c r="A38" s="16">
        <v>43683.0</v>
      </c>
      <c r="B38" s="17">
        <v>54.0</v>
      </c>
      <c r="K38" s="33"/>
    </row>
    <row r="39">
      <c r="A39" s="16">
        <v>43684.0</v>
      </c>
      <c r="B39" s="17">
        <v>57.0</v>
      </c>
      <c r="K39" s="33"/>
    </row>
    <row r="40">
      <c r="A40" s="16">
        <v>43685.0</v>
      </c>
      <c r="B40" s="17">
        <v>58.0</v>
      </c>
      <c r="K40" s="33"/>
    </row>
    <row r="41">
      <c r="A41" s="16">
        <v>43686.0</v>
      </c>
      <c r="B41" s="17">
        <v>49.0</v>
      </c>
      <c r="K41" s="33"/>
    </row>
    <row r="42">
      <c r="A42" s="16">
        <v>43687.0</v>
      </c>
      <c r="B42" s="17">
        <v>51.0</v>
      </c>
      <c r="K42" s="33"/>
    </row>
    <row r="43">
      <c r="A43" s="16">
        <v>43688.0</v>
      </c>
      <c r="B43" s="17">
        <v>10.0</v>
      </c>
      <c r="K43" s="33"/>
    </row>
    <row r="44">
      <c r="A44" s="16">
        <v>43689.0</v>
      </c>
      <c r="B44" s="17">
        <v>10.0</v>
      </c>
      <c r="K44" s="33"/>
    </row>
    <row r="45">
      <c r="A45" s="16">
        <v>43690.0</v>
      </c>
      <c r="B45" s="17">
        <v>49.0</v>
      </c>
      <c r="K45" s="33"/>
    </row>
    <row r="46">
      <c r="A46" s="16">
        <v>43691.0</v>
      </c>
      <c r="B46" s="17">
        <v>47.0</v>
      </c>
      <c r="K46" s="33"/>
    </row>
    <row r="47">
      <c r="A47" s="16">
        <v>43692.0</v>
      </c>
      <c r="B47" s="17">
        <v>55.0</v>
      </c>
      <c r="K47" s="33"/>
    </row>
    <row r="48">
      <c r="A48" s="9"/>
      <c r="B48" s="9"/>
      <c r="K48" s="33"/>
    </row>
    <row r="49">
      <c r="A49" s="9"/>
      <c r="B49" s="9"/>
      <c r="K49" s="33"/>
    </row>
    <row r="50">
      <c r="A50" s="9"/>
      <c r="B50" s="9"/>
      <c r="K50" s="33"/>
    </row>
    <row r="51">
      <c r="A51" s="9"/>
      <c r="B51" s="9"/>
      <c r="K51" s="33"/>
    </row>
    <row r="52">
      <c r="A52" s="9"/>
      <c r="B52" s="9"/>
      <c r="K52" s="33"/>
    </row>
    <row r="53">
      <c r="A53" s="9"/>
      <c r="B53" s="9"/>
      <c r="K53" s="33"/>
    </row>
    <row r="54">
      <c r="A54" s="9"/>
      <c r="B54" s="9"/>
      <c r="K54" s="33"/>
    </row>
    <row r="55">
      <c r="A55" s="9"/>
      <c r="B55" s="9"/>
      <c r="K55" s="33"/>
    </row>
    <row r="56">
      <c r="A56" s="9"/>
      <c r="B56" s="9"/>
      <c r="K56" s="33"/>
    </row>
    <row r="57">
      <c r="A57" s="9"/>
      <c r="B57" s="9"/>
      <c r="K57" s="33"/>
    </row>
    <row r="58">
      <c r="A58" s="9"/>
      <c r="B58" s="9"/>
      <c r="K58" s="33"/>
    </row>
    <row r="59">
      <c r="A59" s="9"/>
      <c r="B59" s="9"/>
      <c r="K59" s="33"/>
    </row>
    <row r="60">
      <c r="A60" s="9"/>
      <c r="B60" s="9"/>
      <c r="K60" s="33"/>
    </row>
    <row r="61">
      <c r="A61" s="9"/>
      <c r="B61" s="9"/>
      <c r="K61" s="33"/>
    </row>
    <row r="62">
      <c r="A62" s="9"/>
      <c r="B62" s="9"/>
      <c r="K62" s="33"/>
    </row>
    <row r="63">
      <c r="A63" s="9"/>
      <c r="B63" s="9"/>
      <c r="K63" s="33"/>
    </row>
    <row r="64">
      <c r="A64" s="9"/>
      <c r="B64" s="9"/>
      <c r="K64" s="33"/>
    </row>
    <row r="65">
      <c r="A65" s="9"/>
      <c r="B65" s="9"/>
      <c r="K65" s="33"/>
    </row>
    <row r="66">
      <c r="A66" s="9"/>
      <c r="B66" s="9"/>
      <c r="K66" s="33"/>
    </row>
    <row r="67">
      <c r="A67" s="9"/>
      <c r="B67" s="9"/>
      <c r="K67" s="33"/>
    </row>
    <row r="68">
      <c r="A68" s="9"/>
      <c r="B68" s="9"/>
      <c r="K68" s="33"/>
    </row>
    <row r="69">
      <c r="A69" s="9"/>
      <c r="B69" s="9"/>
      <c r="K69" s="33"/>
    </row>
    <row r="70">
      <c r="A70" s="9"/>
      <c r="B70" s="9"/>
      <c r="K70" s="33"/>
    </row>
    <row r="71">
      <c r="A71" s="9"/>
      <c r="B71" s="9"/>
      <c r="K71" s="33"/>
    </row>
    <row r="72">
      <c r="A72" s="9"/>
      <c r="B72" s="9"/>
      <c r="K72" s="33"/>
    </row>
    <row r="73">
      <c r="A73" s="9"/>
      <c r="B73" s="9"/>
      <c r="K73" s="33"/>
    </row>
    <row r="74">
      <c r="A74" s="9"/>
      <c r="B74" s="9"/>
      <c r="K74" s="33"/>
    </row>
    <row r="75">
      <c r="A75" s="9"/>
      <c r="B75" s="9"/>
      <c r="K75" s="33"/>
    </row>
    <row r="76">
      <c r="A76" s="9"/>
      <c r="B76" s="9"/>
      <c r="K76" s="33"/>
    </row>
    <row r="77">
      <c r="A77" s="9"/>
      <c r="B77" s="9"/>
      <c r="K77" s="33"/>
    </row>
    <row r="78">
      <c r="A78" s="9"/>
      <c r="B78" s="9"/>
      <c r="K78" s="33"/>
    </row>
    <row r="79">
      <c r="A79" s="9"/>
      <c r="B79" s="9"/>
      <c r="K79" s="33"/>
    </row>
    <row r="80">
      <c r="A80" s="9"/>
      <c r="B80" s="9"/>
      <c r="K80" s="33"/>
    </row>
    <row r="81">
      <c r="A81" s="9"/>
      <c r="B81" s="9"/>
      <c r="K81" s="33"/>
    </row>
    <row r="82">
      <c r="A82" s="9"/>
      <c r="B82" s="9"/>
      <c r="K82" s="33"/>
    </row>
    <row r="83">
      <c r="A83" s="9"/>
      <c r="B83" s="9"/>
      <c r="K83" s="33"/>
    </row>
    <row r="84">
      <c r="A84" s="9"/>
      <c r="B84" s="9"/>
      <c r="K84" s="33"/>
    </row>
    <row r="85">
      <c r="A85" s="9"/>
      <c r="B85" s="9"/>
      <c r="K85" s="33"/>
    </row>
    <row r="86">
      <c r="A86" s="9"/>
      <c r="B86" s="9"/>
      <c r="K86" s="33"/>
    </row>
    <row r="87">
      <c r="A87" s="9"/>
      <c r="B87" s="9"/>
      <c r="K87" s="33"/>
    </row>
    <row r="88">
      <c r="A88" s="9"/>
      <c r="B88" s="9"/>
      <c r="K88" s="33"/>
    </row>
    <row r="89">
      <c r="A89" s="9"/>
      <c r="B89" s="9"/>
      <c r="K89" s="33"/>
    </row>
    <row r="90">
      <c r="A90" s="9"/>
      <c r="B90" s="9"/>
      <c r="K90" s="33"/>
    </row>
    <row r="91">
      <c r="A91" s="9"/>
      <c r="B91" s="9"/>
      <c r="K91" s="33"/>
    </row>
    <row r="92">
      <c r="A92" s="9"/>
      <c r="B92" s="9"/>
      <c r="K92" s="33"/>
    </row>
    <row r="93">
      <c r="A93" s="9"/>
      <c r="B93" s="9"/>
      <c r="K93" s="33"/>
    </row>
    <row r="94">
      <c r="A94" s="9"/>
      <c r="B94" s="9"/>
      <c r="K94" s="33"/>
    </row>
    <row r="95">
      <c r="A95" s="9"/>
      <c r="B95" s="9"/>
      <c r="K95" s="33"/>
    </row>
    <row r="96">
      <c r="A96" s="9"/>
      <c r="B96" s="9"/>
      <c r="K96" s="33"/>
    </row>
    <row r="97">
      <c r="A97" s="9"/>
      <c r="B97" s="9"/>
      <c r="K97" s="33"/>
    </row>
    <row r="98">
      <c r="A98" s="9"/>
      <c r="B98" s="9"/>
      <c r="K98" s="33"/>
    </row>
    <row r="99">
      <c r="A99" s="9"/>
      <c r="B99" s="9"/>
      <c r="K99" s="33"/>
    </row>
    <row r="100">
      <c r="A100" s="9"/>
      <c r="B100" s="9"/>
      <c r="K100" s="33"/>
    </row>
    <row r="101">
      <c r="A101" s="9"/>
      <c r="B101" s="9"/>
      <c r="K101" s="33"/>
    </row>
    <row r="102">
      <c r="A102" s="9"/>
      <c r="B102" s="9"/>
      <c r="K102" s="33"/>
    </row>
    <row r="103">
      <c r="A103" s="9"/>
      <c r="B103" s="9"/>
      <c r="K103" s="33"/>
    </row>
    <row r="104">
      <c r="A104" s="9"/>
      <c r="B104" s="9"/>
      <c r="K104" s="33"/>
    </row>
    <row r="105">
      <c r="A105" s="9"/>
      <c r="B105" s="9"/>
      <c r="K105" s="33"/>
    </row>
    <row r="106">
      <c r="A106" s="9"/>
      <c r="B106" s="9"/>
      <c r="K106" s="33"/>
    </row>
    <row r="107">
      <c r="A107" s="9"/>
      <c r="B107" s="9"/>
      <c r="K107" s="33"/>
    </row>
    <row r="108">
      <c r="A108" s="9"/>
      <c r="B108" s="9"/>
      <c r="K108" s="33"/>
    </row>
    <row r="109">
      <c r="A109" s="9"/>
      <c r="B109" s="9"/>
      <c r="K109" s="33"/>
    </row>
    <row r="110">
      <c r="A110" s="9"/>
      <c r="B110" s="9"/>
      <c r="K110" s="33"/>
    </row>
    <row r="111">
      <c r="A111" s="9"/>
      <c r="B111" s="9"/>
      <c r="K111" s="33"/>
    </row>
    <row r="112">
      <c r="A112" s="9"/>
      <c r="B112" s="9"/>
      <c r="K112" s="33"/>
    </row>
    <row r="113">
      <c r="A113" s="9"/>
      <c r="B113" s="9"/>
      <c r="K113" s="33"/>
    </row>
    <row r="114">
      <c r="A114" s="9"/>
      <c r="B114" s="9"/>
      <c r="K114" s="33"/>
    </row>
    <row r="115">
      <c r="A115" s="9"/>
      <c r="B115" s="9"/>
      <c r="K115" s="33"/>
    </row>
    <row r="116">
      <c r="A116" s="9"/>
      <c r="B116" s="9"/>
      <c r="K116" s="33"/>
    </row>
    <row r="117">
      <c r="A117" s="9"/>
      <c r="B117" s="9"/>
      <c r="K117" s="33"/>
    </row>
    <row r="118">
      <c r="A118" s="9"/>
      <c r="B118" s="9"/>
      <c r="K118" s="33"/>
    </row>
    <row r="119">
      <c r="A119" s="9"/>
      <c r="B119" s="9"/>
      <c r="K119" s="33"/>
    </row>
    <row r="120">
      <c r="A120" s="9"/>
      <c r="B120" s="9"/>
      <c r="K120" s="33"/>
    </row>
    <row r="121">
      <c r="A121" s="9"/>
      <c r="B121" s="9"/>
      <c r="K121" s="33"/>
    </row>
    <row r="122">
      <c r="A122" s="9"/>
      <c r="B122" s="9"/>
      <c r="K122" s="33"/>
    </row>
    <row r="123">
      <c r="A123" s="9"/>
      <c r="B123" s="9"/>
      <c r="K123" s="33"/>
    </row>
    <row r="124">
      <c r="A124" s="9"/>
      <c r="B124" s="9"/>
      <c r="K124" s="33"/>
    </row>
    <row r="125">
      <c r="A125" s="9"/>
      <c r="B125" s="9"/>
      <c r="K125" s="33"/>
    </row>
    <row r="126">
      <c r="A126" s="9"/>
      <c r="B126" s="9"/>
      <c r="K126" s="33"/>
    </row>
    <row r="127">
      <c r="A127" s="9"/>
      <c r="B127" s="9"/>
      <c r="K127" s="33"/>
    </row>
    <row r="128">
      <c r="A128" s="9"/>
      <c r="B128" s="9"/>
      <c r="K128" s="33"/>
    </row>
    <row r="129">
      <c r="A129" s="9"/>
      <c r="B129" s="9"/>
      <c r="K129" s="33"/>
    </row>
    <row r="130">
      <c r="A130" s="9"/>
      <c r="B130" s="9"/>
      <c r="K130" s="33"/>
    </row>
    <row r="131">
      <c r="A131" s="9"/>
      <c r="B131" s="9"/>
      <c r="K131" s="33"/>
    </row>
    <row r="132">
      <c r="A132" s="9"/>
      <c r="B132" s="9"/>
      <c r="K132" s="33"/>
    </row>
    <row r="133">
      <c r="A133" s="9"/>
      <c r="B133" s="9"/>
      <c r="K133" s="33"/>
    </row>
    <row r="134">
      <c r="A134" s="9"/>
      <c r="B134" s="9"/>
      <c r="K134" s="33"/>
    </row>
    <row r="135">
      <c r="A135" s="9"/>
      <c r="B135" s="9"/>
      <c r="K135" s="33"/>
    </row>
    <row r="136">
      <c r="A136" s="9"/>
      <c r="B136" s="9"/>
      <c r="K136" s="33"/>
    </row>
    <row r="137">
      <c r="A137" s="9"/>
      <c r="B137" s="9"/>
      <c r="K137" s="33"/>
    </row>
    <row r="138">
      <c r="A138" s="9"/>
      <c r="B138" s="9"/>
      <c r="K138" s="33"/>
    </row>
    <row r="139">
      <c r="A139" s="9"/>
      <c r="B139" s="9"/>
      <c r="K139" s="33"/>
    </row>
    <row r="140">
      <c r="A140" s="9"/>
      <c r="B140" s="9"/>
      <c r="K140" s="33"/>
    </row>
    <row r="141">
      <c r="A141" s="9"/>
      <c r="B141" s="9"/>
      <c r="K141" s="33"/>
    </row>
    <row r="142">
      <c r="A142" s="9"/>
      <c r="B142" s="9"/>
      <c r="K142" s="33"/>
    </row>
    <row r="143">
      <c r="A143" s="9"/>
      <c r="B143" s="9"/>
      <c r="K143" s="33"/>
    </row>
    <row r="144">
      <c r="A144" s="9"/>
      <c r="B144" s="9"/>
      <c r="K144" s="33"/>
    </row>
    <row r="145">
      <c r="A145" s="9"/>
      <c r="B145" s="9"/>
      <c r="K145" s="33"/>
    </row>
    <row r="146">
      <c r="A146" s="9"/>
      <c r="B146" s="9"/>
      <c r="K146" s="33"/>
    </row>
    <row r="147">
      <c r="A147" s="9"/>
      <c r="B147" s="9"/>
      <c r="K147" s="33"/>
    </row>
    <row r="148">
      <c r="A148" s="9"/>
      <c r="B148" s="9"/>
      <c r="K148" s="33"/>
    </row>
    <row r="149">
      <c r="A149" s="9"/>
      <c r="B149" s="9"/>
      <c r="K149" s="33"/>
    </row>
    <row r="150">
      <c r="A150" s="9"/>
      <c r="B150" s="9"/>
      <c r="K150" s="33"/>
    </row>
    <row r="151">
      <c r="A151" s="9"/>
      <c r="B151" s="9"/>
      <c r="K151" s="33"/>
    </row>
    <row r="152">
      <c r="A152" s="9"/>
      <c r="B152" s="9"/>
      <c r="K152" s="33"/>
    </row>
    <row r="153">
      <c r="A153" s="9"/>
      <c r="B153" s="9"/>
      <c r="K153" s="33"/>
    </row>
    <row r="154">
      <c r="A154" s="9"/>
      <c r="B154" s="9"/>
      <c r="K154" s="33"/>
    </row>
    <row r="155">
      <c r="A155" s="9"/>
      <c r="B155" s="9"/>
      <c r="K155" s="33"/>
    </row>
    <row r="156">
      <c r="A156" s="9"/>
      <c r="B156" s="9"/>
      <c r="K156" s="33"/>
    </row>
    <row r="157">
      <c r="A157" s="9"/>
      <c r="B157" s="9"/>
      <c r="K157" s="33"/>
    </row>
    <row r="158">
      <c r="A158" s="9"/>
      <c r="B158" s="9"/>
      <c r="K158" s="33"/>
    </row>
    <row r="159">
      <c r="A159" s="9"/>
      <c r="B159" s="9"/>
      <c r="K159" s="33"/>
    </row>
    <row r="160">
      <c r="A160" s="9"/>
      <c r="B160" s="9"/>
      <c r="K160" s="33"/>
    </row>
    <row r="161">
      <c r="A161" s="9"/>
      <c r="B161" s="9"/>
      <c r="K161" s="33"/>
    </row>
    <row r="162">
      <c r="A162" s="9"/>
      <c r="B162" s="9"/>
      <c r="K162" s="33"/>
    </row>
    <row r="163">
      <c r="A163" s="9"/>
      <c r="B163" s="9"/>
      <c r="K163" s="33"/>
    </row>
    <row r="164">
      <c r="A164" s="9"/>
      <c r="B164" s="9"/>
      <c r="K164" s="33"/>
    </row>
    <row r="165">
      <c r="A165" s="9"/>
      <c r="B165" s="9"/>
      <c r="K165" s="33"/>
    </row>
    <row r="166">
      <c r="A166" s="9"/>
      <c r="B166" s="9"/>
      <c r="K166" s="33"/>
    </row>
    <row r="167">
      <c r="A167" s="9"/>
      <c r="B167" s="9"/>
      <c r="K167" s="33"/>
    </row>
    <row r="168">
      <c r="A168" s="9"/>
      <c r="B168" s="9"/>
      <c r="K168" s="33"/>
    </row>
    <row r="169">
      <c r="A169" s="9"/>
      <c r="B169" s="9"/>
      <c r="K169" s="33"/>
    </row>
    <row r="170">
      <c r="A170" s="9"/>
      <c r="B170" s="9"/>
      <c r="K170" s="33"/>
    </row>
    <row r="171">
      <c r="A171" s="9"/>
      <c r="B171" s="9"/>
      <c r="K171" s="33"/>
    </row>
    <row r="172">
      <c r="A172" s="9"/>
      <c r="B172" s="9"/>
      <c r="K172" s="33"/>
    </row>
    <row r="173">
      <c r="A173" s="9"/>
      <c r="B173" s="9"/>
      <c r="K173" s="33"/>
    </row>
    <row r="174">
      <c r="A174" s="9"/>
      <c r="B174" s="9"/>
      <c r="K174" s="33"/>
    </row>
    <row r="175">
      <c r="A175" s="9"/>
      <c r="B175" s="9"/>
      <c r="K175" s="33"/>
    </row>
    <row r="176">
      <c r="A176" s="9"/>
      <c r="B176" s="9"/>
      <c r="K176" s="33"/>
    </row>
    <row r="177">
      <c r="A177" s="9"/>
      <c r="B177" s="9"/>
      <c r="K177" s="33"/>
    </row>
    <row r="178">
      <c r="A178" s="9"/>
      <c r="B178" s="9"/>
      <c r="K178" s="33"/>
    </row>
    <row r="179">
      <c r="A179" s="9"/>
      <c r="B179" s="9"/>
      <c r="K179" s="33"/>
    </row>
    <row r="180">
      <c r="A180" s="9"/>
      <c r="B180" s="9"/>
      <c r="K180" s="33"/>
    </row>
    <row r="181">
      <c r="A181" s="9"/>
      <c r="B181" s="9"/>
      <c r="K181" s="33"/>
    </row>
    <row r="182">
      <c r="A182" s="9"/>
      <c r="B182" s="9"/>
      <c r="K182" s="33"/>
    </row>
    <row r="183">
      <c r="A183" s="9"/>
      <c r="B183" s="9"/>
      <c r="K183" s="33"/>
    </row>
    <row r="184">
      <c r="A184" s="9"/>
      <c r="B184" s="9"/>
      <c r="K184" s="33"/>
    </row>
    <row r="185">
      <c r="A185" s="9"/>
      <c r="B185" s="9"/>
      <c r="K185" s="33"/>
    </row>
    <row r="186">
      <c r="A186" s="9"/>
      <c r="B186" s="9"/>
      <c r="K186" s="33"/>
    </row>
    <row r="187">
      <c r="A187" s="9"/>
      <c r="B187" s="9"/>
      <c r="K187" s="33"/>
    </row>
    <row r="188">
      <c r="A188" s="9"/>
      <c r="B188" s="9"/>
      <c r="K188" s="33"/>
    </row>
    <row r="189">
      <c r="A189" s="9"/>
      <c r="B189" s="9"/>
      <c r="K189" s="33"/>
    </row>
    <row r="190">
      <c r="A190" s="9"/>
      <c r="B190" s="9"/>
      <c r="K190" s="33"/>
    </row>
    <row r="191">
      <c r="A191" s="9"/>
      <c r="B191" s="9"/>
      <c r="K191" s="33"/>
    </row>
    <row r="192">
      <c r="A192" s="9"/>
      <c r="B192" s="9"/>
      <c r="K192" s="33"/>
    </row>
    <row r="193">
      <c r="A193" s="9"/>
      <c r="B193" s="9"/>
      <c r="K193" s="33"/>
    </row>
    <row r="194">
      <c r="A194" s="9"/>
      <c r="B194" s="9"/>
      <c r="K194" s="33"/>
    </row>
    <row r="195">
      <c r="A195" s="9"/>
      <c r="B195" s="9"/>
      <c r="K195" s="33"/>
    </row>
    <row r="196">
      <c r="A196" s="9"/>
      <c r="B196" s="9"/>
      <c r="K196" s="33"/>
    </row>
    <row r="197">
      <c r="A197" s="9"/>
      <c r="B197" s="9"/>
      <c r="K197" s="33"/>
    </row>
    <row r="198">
      <c r="A198" s="9"/>
      <c r="B198" s="9"/>
      <c r="K198" s="33"/>
    </row>
    <row r="199">
      <c r="A199" s="9"/>
      <c r="B199" s="9"/>
      <c r="K199" s="33"/>
    </row>
    <row r="200">
      <c r="A200" s="9"/>
      <c r="B200" s="9"/>
      <c r="K200" s="33"/>
    </row>
    <row r="201">
      <c r="A201" s="9"/>
      <c r="B201" s="9"/>
      <c r="K201" s="33"/>
    </row>
    <row r="202">
      <c r="A202" s="9"/>
      <c r="B202" s="9"/>
      <c r="K202" s="33"/>
    </row>
    <row r="203">
      <c r="A203" s="9"/>
      <c r="B203" s="9"/>
      <c r="K203" s="33"/>
    </row>
    <row r="204">
      <c r="A204" s="9"/>
      <c r="B204" s="9"/>
      <c r="K204" s="33"/>
    </row>
    <row r="205">
      <c r="A205" s="9"/>
      <c r="B205" s="9"/>
      <c r="K205" s="33"/>
    </row>
    <row r="206">
      <c r="A206" s="9"/>
      <c r="B206" s="9"/>
      <c r="K206" s="33"/>
    </row>
    <row r="207">
      <c r="A207" s="9"/>
      <c r="B207" s="9"/>
      <c r="K207" s="33"/>
    </row>
    <row r="208">
      <c r="A208" s="9"/>
      <c r="B208" s="9"/>
      <c r="K208" s="33"/>
    </row>
    <row r="209">
      <c r="A209" s="9"/>
      <c r="B209" s="9"/>
      <c r="K209" s="33"/>
    </row>
    <row r="210">
      <c r="A210" s="9"/>
      <c r="B210" s="9"/>
      <c r="K210" s="33"/>
    </row>
    <row r="211">
      <c r="A211" s="9"/>
      <c r="B211" s="9"/>
      <c r="K211" s="33"/>
    </row>
    <row r="212">
      <c r="A212" s="9"/>
      <c r="B212" s="9"/>
      <c r="K212" s="33"/>
    </row>
    <row r="213">
      <c r="A213" s="9"/>
      <c r="B213" s="9"/>
      <c r="K213" s="33"/>
    </row>
    <row r="214">
      <c r="A214" s="9"/>
      <c r="B214" s="9"/>
      <c r="K214" s="33"/>
    </row>
    <row r="215">
      <c r="A215" s="9"/>
      <c r="B215" s="9"/>
      <c r="K215" s="33"/>
    </row>
    <row r="216">
      <c r="A216" s="9"/>
      <c r="B216" s="9"/>
      <c r="K216" s="33"/>
    </row>
    <row r="217">
      <c r="A217" s="9"/>
      <c r="B217" s="9"/>
      <c r="K217" s="33"/>
    </row>
    <row r="218">
      <c r="A218" s="9"/>
      <c r="B218" s="9"/>
      <c r="K218" s="33"/>
    </row>
    <row r="219">
      <c r="A219" s="9"/>
      <c r="B219" s="9"/>
      <c r="K219" s="33"/>
    </row>
    <row r="220">
      <c r="A220" s="9"/>
      <c r="B220" s="9"/>
      <c r="K220" s="33"/>
    </row>
    <row r="221">
      <c r="A221" s="9"/>
      <c r="B221" s="9"/>
      <c r="K221" s="33"/>
    </row>
    <row r="222">
      <c r="A222" s="9"/>
      <c r="B222" s="9"/>
      <c r="K222" s="33"/>
    </row>
    <row r="223">
      <c r="A223" s="9"/>
      <c r="B223" s="9"/>
      <c r="K223" s="33"/>
    </row>
    <row r="224">
      <c r="A224" s="9"/>
      <c r="B224" s="9"/>
      <c r="K224" s="33"/>
    </row>
    <row r="225">
      <c r="A225" s="9"/>
      <c r="B225" s="9"/>
      <c r="K225" s="33"/>
    </row>
    <row r="226">
      <c r="A226" s="9"/>
      <c r="B226" s="9"/>
      <c r="K226" s="33"/>
    </row>
    <row r="227">
      <c r="A227" s="9"/>
      <c r="B227" s="9"/>
      <c r="K227" s="33"/>
    </row>
    <row r="228">
      <c r="A228" s="9"/>
      <c r="B228" s="9"/>
      <c r="K228" s="33"/>
    </row>
    <row r="229">
      <c r="A229" s="9"/>
      <c r="B229" s="9"/>
      <c r="K229" s="33"/>
    </row>
    <row r="230">
      <c r="A230" s="9"/>
      <c r="B230" s="9"/>
      <c r="K230" s="33"/>
    </row>
    <row r="231">
      <c r="A231" s="9"/>
      <c r="B231" s="9"/>
      <c r="K231" s="33"/>
    </row>
    <row r="232">
      <c r="A232" s="9"/>
      <c r="B232" s="9"/>
      <c r="K232" s="33"/>
    </row>
    <row r="233">
      <c r="A233" s="9"/>
      <c r="B233" s="9"/>
      <c r="K233" s="33"/>
    </row>
    <row r="234">
      <c r="A234" s="9"/>
      <c r="B234" s="9"/>
      <c r="K234" s="33"/>
    </row>
    <row r="235">
      <c r="A235" s="9"/>
      <c r="B235" s="9"/>
      <c r="K235" s="33"/>
    </row>
    <row r="236">
      <c r="A236" s="9"/>
      <c r="B236" s="9"/>
      <c r="K236" s="33"/>
    </row>
    <row r="237">
      <c r="A237" s="9"/>
      <c r="B237" s="9"/>
      <c r="K237" s="33"/>
    </row>
    <row r="238">
      <c r="A238" s="9"/>
      <c r="B238" s="9"/>
      <c r="K238" s="33"/>
    </row>
    <row r="239">
      <c r="A239" s="9"/>
      <c r="B239" s="9"/>
      <c r="K239" s="33"/>
    </row>
    <row r="240">
      <c r="A240" s="9"/>
      <c r="B240" s="9"/>
      <c r="K240" s="33"/>
    </row>
    <row r="241">
      <c r="A241" s="9"/>
      <c r="B241" s="9"/>
      <c r="K241" s="33"/>
    </row>
    <row r="242">
      <c r="A242" s="9"/>
      <c r="B242" s="9"/>
      <c r="K242" s="33"/>
    </row>
    <row r="243">
      <c r="A243" s="9"/>
      <c r="B243" s="9"/>
      <c r="K243" s="33"/>
    </row>
    <row r="244">
      <c r="A244" s="9"/>
      <c r="B244" s="9"/>
      <c r="K244" s="33"/>
    </row>
    <row r="245">
      <c r="A245" s="9"/>
      <c r="B245" s="9"/>
      <c r="K245" s="33"/>
    </row>
    <row r="246">
      <c r="A246" s="9"/>
      <c r="B246" s="9"/>
      <c r="K246" s="33"/>
    </row>
    <row r="247">
      <c r="A247" s="9"/>
      <c r="B247" s="9"/>
      <c r="K247" s="33"/>
    </row>
    <row r="248">
      <c r="A248" s="9"/>
      <c r="B248" s="9"/>
      <c r="K248" s="33"/>
    </row>
    <row r="249">
      <c r="A249" s="9"/>
      <c r="B249" s="9"/>
      <c r="K249" s="33"/>
    </row>
    <row r="250">
      <c r="A250" s="9"/>
      <c r="B250" s="9"/>
      <c r="K250" s="33"/>
    </row>
    <row r="251">
      <c r="A251" s="9"/>
      <c r="B251" s="9"/>
      <c r="K251" s="33"/>
    </row>
    <row r="252">
      <c r="A252" s="9"/>
      <c r="B252" s="9"/>
      <c r="K252" s="33"/>
    </row>
    <row r="253">
      <c r="A253" s="9"/>
      <c r="B253" s="9"/>
      <c r="K253" s="33"/>
    </row>
    <row r="254">
      <c r="A254" s="9"/>
      <c r="B254" s="9"/>
      <c r="K254" s="33"/>
    </row>
    <row r="255">
      <c r="A255" s="9"/>
      <c r="B255" s="9"/>
      <c r="K255" s="33"/>
    </row>
    <row r="256">
      <c r="A256" s="9"/>
      <c r="B256" s="9"/>
      <c r="K256" s="33"/>
    </row>
    <row r="257">
      <c r="A257" s="9"/>
      <c r="B257" s="9"/>
      <c r="K257" s="33"/>
    </row>
    <row r="258">
      <c r="A258" s="9"/>
      <c r="B258" s="9"/>
      <c r="K258" s="33"/>
    </row>
    <row r="259">
      <c r="A259" s="9"/>
      <c r="B259" s="9"/>
      <c r="K259" s="33"/>
    </row>
    <row r="260">
      <c r="A260" s="9"/>
      <c r="B260" s="9"/>
      <c r="K260" s="33"/>
    </row>
    <row r="261">
      <c r="A261" s="9"/>
      <c r="B261" s="9"/>
      <c r="K261" s="33"/>
    </row>
    <row r="262">
      <c r="A262" s="9"/>
      <c r="B262" s="9"/>
      <c r="K262" s="33"/>
    </row>
    <row r="263">
      <c r="A263" s="9"/>
      <c r="B263" s="9"/>
      <c r="K263" s="33"/>
    </row>
    <row r="264">
      <c r="A264" s="9"/>
      <c r="B264" s="9"/>
      <c r="K264" s="33"/>
    </row>
    <row r="265">
      <c r="A265" s="9"/>
      <c r="B265" s="9"/>
      <c r="K265" s="33"/>
    </row>
    <row r="266">
      <c r="A266" s="9"/>
      <c r="B266" s="9"/>
      <c r="K266" s="33"/>
    </row>
    <row r="267">
      <c r="A267" s="9"/>
      <c r="B267" s="9"/>
      <c r="K267" s="33"/>
    </row>
    <row r="268">
      <c r="A268" s="9"/>
      <c r="B268" s="9"/>
      <c r="K268" s="33"/>
    </row>
    <row r="269">
      <c r="A269" s="9"/>
      <c r="B269" s="9"/>
      <c r="K269" s="33"/>
    </row>
    <row r="270">
      <c r="A270" s="9"/>
      <c r="B270" s="9"/>
      <c r="K270" s="33"/>
    </row>
    <row r="271">
      <c r="A271" s="9"/>
      <c r="B271" s="9"/>
      <c r="K271" s="33"/>
    </row>
    <row r="272">
      <c r="A272" s="9"/>
      <c r="B272" s="9"/>
      <c r="K272" s="33"/>
    </row>
    <row r="273">
      <c r="A273" s="9"/>
      <c r="B273" s="9"/>
      <c r="K273" s="33"/>
    </row>
    <row r="274">
      <c r="A274" s="9"/>
      <c r="B274" s="9"/>
      <c r="K274" s="33"/>
    </row>
    <row r="275">
      <c r="A275" s="9"/>
      <c r="B275" s="9"/>
      <c r="K275" s="33"/>
    </row>
    <row r="276">
      <c r="A276" s="9"/>
      <c r="B276" s="9"/>
      <c r="K276" s="33"/>
    </row>
    <row r="277">
      <c r="A277" s="9"/>
      <c r="B277" s="9"/>
      <c r="K277" s="33"/>
    </row>
    <row r="278">
      <c r="A278" s="9"/>
      <c r="B278" s="9"/>
      <c r="K278" s="33"/>
    </row>
    <row r="279">
      <c r="A279" s="9"/>
      <c r="B279" s="9"/>
      <c r="K279" s="33"/>
    </row>
    <row r="280">
      <c r="A280" s="9"/>
      <c r="B280" s="9"/>
      <c r="K280" s="33"/>
    </row>
    <row r="281">
      <c r="A281" s="9"/>
      <c r="B281" s="9"/>
      <c r="K281" s="33"/>
    </row>
    <row r="282">
      <c r="A282" s="9"/>
      <c r="B282" s="9"/>
      <c r="K282" s="33"/>
    </row>
    <row r="283">
      <c r="A283" s="9"/>
      <c r="B283" s="9"/>
      <c r="K283" s="33"/>
    </row>
    <row r="284">
      <c r="A284" s="9"/>
      <c r="B284" s="9"/>
      <c r="K284" s="33"/>
    </row>
    <row r="285">
      <c r="A285" s="9"/>
      <c r="B285" s="9"/>
      <c r="K285" s="33"/>
    </row>
    <row r="286">
      <c r="A286" s="9"/>
      <c r="B286" s="9"/>
      <c r="K286" s="33"/>
    </row>
    <row r="287">
      <c r="A287" s="9"/>
      <c r="B287" s="9"/>
      <c r="K287" s="33"/>
    </row>
    <row r="288">
      <c r="A288" s="9"/>
      <c r="B288" s="9"/>
      <c r="K288" s="33"/>
    </row>
    <row r="289">
      <c r="A289" s="9"/>
      <c r="B289" s="9"/>
      <c r="K289" s="33"/>
    </row>
    <row r="290">
      <c r="A290" s="9"/>
      <c r="B290" s="9"/>
      <c r="K290" s="33"/>
    </row>
    <row r="291">
      <c r="A291" s="9"/>
      <c r="B291" s="9"/>
      <c r="K291" s="33"/>
    </row>
    <row r="292">
      <c r="A292" s="9"/>
      <c r="B292" s="9"/>
      <c r="K292" s="33"/>
    </row>
    <row r="293">
      <c r="A293" s="9"/>
      <c r="B293" s="9"/>
      <c r="K293" s="33"/>
    </row>
    <row r="294">
      <c r="A294" s="9"/>
      <c r="B294" s="9"/>
      <c r="K294" s="33"/>
    </row>
    <row r="295">
      <c r="A295" s="9"/>
      <c r="B295" s="9"/>
      <c r="K295" s="33"/>
    </row>
    <row r="296">
      <c r="A296" s="9"/>
      <c r="B296" s="9"/>
      <c r="K296" s="33"/>
    </row>
    <row r="297">
      <c r="A297" s="9"/>
      <c r="B297" s="9"/>
      <c r="K297" s="33"/>
    </row>
    <row r="298">
      <c r="A298" s="9"/>
      <c r="B298" s="9"/>
      <c r="K298" s="33"/>
    </row>
    <row r="299">
      <c r="A299" s="9"/>
      <c r="B299" s="9"/>
      <c r="K299" s="33"/>
    </row>
    <row r="300">
      <c r="A300" s="9"/>
      <c r="B300" s="9"/>
      <c r="K300" s="33"/>
    </row>
    <row r="301">
      <c r="A301" s="9"/>
      <c r="B301" s="9"/>
      <c r="K301" s="33"/>
    </row>
    <row r="302">
      <c r="A302" s="9"/>
      <c r="B302" s="9"/>
      <c r="K302" s="33"/>
    </row>
    <row r="303">
      <c r="A303" s="9"/>
      <c r="B303" s="9"/>
      <c r="K303" s="33"/>
    </row>
    <row r="304">
      <c r="A304" s="9"/>
      <c r="B304" s="9"/>
      <c r="K304" s="33"/>
    </row>
    <row r="305">
      <c r="A305" s="9"/>
      <c r="B305" s="9"/>
      <c r="K305" s="33"/>
    </row>
    <row r="306">
      <c r="A306" s="9"/>
      <c r="B306" s="9"/>
      <c r="K306" s="33"/>
    </row>
    <row r="307">
      <c r="A307" s="9"/>
      <c r="B307" s="9"/>
      <c r="K307" s="33"/>
    </row>
    <row r="308">
      <c r="A308" s="9"/>
      <c r="B308" s="9"/>
      <c r="K308" s="33"/>
    </row>
    <row r="309">
      <c r="A309" s="9"/>
      <c r="B309" s="9"/>
      <c r="K309" s="33"/>
    </row>
    <row r="310">
      <c r="A310" s="9"/>
      <c r="B310" s="9"/>
      <c r="K310" s="33"/>
    </row>
    <row r="311">
      <c r="A311" s="9"/>
      <c r="B311" s="9"/>
      <c r="K311" s="33"/>
    </row>
    <row r="312">
      <c r="A312" s="9"/>
      <c r="B312" s="9"/>
      <c r="K312" s="33"/>
    </row>
    <row r="313">
      <c r="A313" s="9"/>
      <c r="B313" s="9"/>
      <c r="K313" s="33"/>
    </row>
    <row r="314">
      <c r="A314" s="9"/>
      <c r="B314" s="9"/>
      <c r="K314" s="33"/>
    </row>
    <row r="315">
      <c r="A315" s="9"/>
      <c r="B315" s="9"/>
      <c r="K315" s="33"/>
    </row>
    <row r="316">
      <c r="A316" s="9"/>
      <c r="B316" s="9"/>
      <c r="K316" s="33"/>
    </row>
    <row r="317">
      <c r="A317" s="9"/>
      <c r="B317" s="9"/>
      <c r="K317" s="33"/>
    </row>
    <row r="318">
      <c r="A318" s="9"/>
      <c r="B318" s="9"/>
      <c r="K318" s="33"/>
    </row>
    <row r="319">
      <c r="A319" s="9"/>
      <c r="B319" s="9"/>
      <c r="K319" s="33"/>
    </row>
    <row r="320">
      <c r="A320" s="9"/>
      <c r="B320" s="9"/>
      <c r="K320" s="33"/>
    </row>
    <row r="321">
      <c r="A321" s="9"/>
      <c r="B321" s="9"/>
      <c r="K321" s="33"/>
    </row>
    <row r="322">
      <c r="A322" s="9"/>
      <c r="B322" s="9"/>
      <c r="K322" s="33"/>
    </row>
    <row r="323">
      <c r="A323" s="9"/>
      <c r="B323" s="9"/>
      <c r="K323" s="33"/>
    </row>
    <row r="324">
      <c r="A324" s="9"/>
      <c r="B324" s="9"/>
      <c r="K324" s="33"/>
    </row>
    <row r="325">
      <c r="A325" s="9"/>
      <c r="B325" s="9"/>
      <c r="K325" s="33"/>
    </row>
    <row r="326">
      <c r="A326" s="9"/>
      <c r="B326" s="9"/>
      <c r="K326" s="33"/>
    </row>
    <row r="327">
      <c r="A327" s="9"/>
      <c r="B327" s="9"/>
      <c r="K327" s="33"/>
    </row>
    <row r="328">
      <c r="A328" s="9"/>
      <c r="B328" s="9"/>
      <c r="K328" s="33"/>
    </row>
    <row r="329">
      <c r="A329" s="9"/>
      <c r="B329" s="9"/>
      <c r="K329" s="33"/>
    </row>
    <row r="330">
      <c r="A330" s="9"/>
      <c r="B330" s="9"/>
      <c r="K330" s="33"/>
    </row>
    <row r="331">
      <c r="A331" s="9"/>
      <c r="B331" s="9"/>
      <c r="K331" s="33"/>
    </row>
    <row r="332">
      <c r="A332" s="9"/>
      <c r="B332" s="9"/>
      <c r="K332" s="33"/>
    </row>
    <row r="333">
      <c r="A333" s="9"/>
      <c r="B333" s="9"/>
      <c r="K333" s="33"/>
    </row>
    <row r="334">
      <c r="A334" s="9"/>
      <c r="B334" s="9"/>
      <c r="K334" s="33"/>
    </row>
    <row r="335">
      <c r="A335" s="9"/>
      <c r="B335" s="9"/>
      <c r="K335" s="33"/>
    </row>
    <row r="336">
      <c r="A336" s="9"/>
      <c r="B336" s="9"/>
      <c r="K336" s="33"/>
    </row>
    <row r="337">
      <c r="A337" s="9"/>
      <c r="B337" s="9"/>
      <c r="K337" s="33"/>
    </row>
    <row r="338">
      <c r="A338" s="9"/>
      <c r="B338" s="9"/>
      <c r="K338" s="33"/>
    </row>
    <row r="339">
      <c r="A339" s="9"/>
      <c r="B339" s="9"/>
      <c r="K339" s="33"/>
    </row>
    <row r="340">
      <c r="A340" s="9"/>
      <c r="B340" s="9"/>
      <c r="K340" s="33"/>
    </row>
    <row r="341">
      <c r="A341" s="9"/>
      <c r="B341" s="9"/>
      <c r="K341" s="33"/>
    </row>
    <row r="342">
      <c r="A342" s="9"/>
      <c r="B342" s="9"/>
      <c r="K342" s="33"/>
    </row>
    <row r="343">
      <c r="A343" s="9"/>
      <c r="B343" s="9"/>
      <c r="K343" s="33"/>
    </row>
    <row r="344">
      <c r="A344" s="9"/>
      <c r="B344" s="9"/>
      <c r="K344" s="33"/>
    </row>
    <row r="345">
      <c r="A345" s="9"/>
      <c r="B345" s="9"/>
      <c r="K345" s="33"/>
    </row>
    <row r="346">
      <c r="A346" s="9"/>
      <c r="B346" s="9"/>
      <c r="K346" s="33"/>
    </row>
    <row r="347">
      <c r="A347" s="9"/>
      <c r="B347" s="9"/>
      <c r="K347" s="33"/>
    </row>
    <row r="348">
      <c r="A348" s="9"/>
      <c r="B348" s="9"/>
      <c r="K348" s="33"/>
    </row>
    <row r="349">
      <c r="A349" s="9"/>
      <c r="B349" s="9"/>
      <c r="K349" s="33"/>
    </row>
    <row r="350">
      <c r="A350" s="9"/>
      <c r="B350" s="9"/>
      <c r="K350" s="33"/>
    </row>
    <row r="351">
      <c r="A351" s="9"/>
      <c r="B351" s="9"/>
      <c r="K351" s="33"/>
    </row>
    <row r="352">
      <c r="A352" s="9"/>
      <c r="B352" s="9"/>
      <c r="K352" s="33"/>
    </row>
    <row r="353">
      <c r="A353" s="9"/>
      <c r="B353" s="9"/>
      <c r="K353" s="33"/>
    </row>
    <row r="354">
      <c r="A354" s="9"/>
      <c r="B354" s="9"/>
      <c r="K354" s="33"/>
    </row>
    <row r="355">
      <c r="A355" s="9"/>
      <c r="B355" s="9"/>
      <c r="K355" s="33"/>
    </row>
    <row r="356">
      <c r="A356" s="9"/>
      <c r="B356" s="9"/>
      <c r="K356" s="33"/>
    </row>
    <row r="357">
      <c r="A357" s="9"/>
      <c r="B357" s="9"/>
      <c r="K357" s="33"/>
    </row>
    <row r="358">
      <c r="A358" s="9"/>
      <c r="B358" s="9"/>
      <c r="K358" s="33"/>
    </row>
    <row r="359">
      <c r="A359" s="9"/>
      <c r="B359" s="9"/>
      <c r="K359" s="33"/>
    </row>
    <row r="360">
      <c r="A360" s="9"/>
      <c r="B360" s="9"/>
      <c r="K360" s="33"/>
    </row>
    <row r="361">
      <c r="A361" s="9"/>
      <c r="B361" s="9"/>
      <c r="K361" s="33"/>
    </row>
    <row r="362">
      <c r="A362" s="9"/>
      <c r="B362" s="9"/>
      <c r="K362" s="33"/>
    </row>
    <row r="363">
      <c r="A363" s="9"/>
      <c r="B363" s="9"/>
      <c r="K363" s="33"/>
    </row>
    <row r="364">
      <c r="A364" s="9"/>
      <c r="B364" s="9"/>
      <c r="K364" s="33"/>
    </row>
    <row r="365">
      <c r="A365" s="9"/>
      <c r="B365" s="9"/>
      <c r="K365" s="33"/>
    </row>
    <row r="366">
      <c r="A366" s="9"/>
      <c r="B366" s="9"/>
      <c r="K366" s="33"/>
    </row>
    <row r="367">
      <c r="A367" s="9"/>
      <c r="B367" s="9"/>
      <c r="K367" s="33"/>
    </row>
    <row r="368">
      <c r="A368" s="9"/>
      <c r="B368" s="9"/>
      <c r="K368" s="33"/>
    </row>
    <row r="369">
      <c r="A369" s="9"/>
      <c r="B369" s="9"/>
      <c r="K369" s="33"/>
    </row>
    <row r="370">
      <c r="A370" s="9"/>
      <c r="B370" s="9"/>
      <c r="K370" s="33"/>
    </row>
    <row r="371">
      <c r="A371" s="9"/>
      <c r="B371" s="9"/>
      <c r="K371" s="33"/>
    </row>
    <row r="372">
      <c r="A372" s="9"/>
      <c r="B372" s="9"/>
      <c r="K372" s="33"/>
    </row>
    <row r="373">
      <c r="A373" s="9"/>
      <c r="B373" s="9"/>
      <c r="K373" s="33"/>
    </row>
    <row r="374">
      <c r="A374" s="9"/>
      <c r="B374" s="9"/>
      <c r="K374" s="33"/>
    </row>
    <row r="375">
      <c r="A375" s="9"/>
      <c r="B375" s="9"/>
      <c r="K375" s="33"/>
    </row>
    <row r="376">
      <c r="A376" s="9"/>
      <c r="B376" s="9"/>
      <c r="K376" s="33"/>
    </row>
    <row r="377">
      <c r="A377" s="9"/>
      <c r="B377" s="9"/>
      <c r="K377" s="33"/>
    </row>
    <row r="378">
      <c r="A378" s="9"/>
      <c r="B378" s="9"/>
      <c r="K378" s="33"/>
    </row>
    <row r="379">
      <c r="A379" s="9"/>
      <c r="B379" s="9"/>
      <c r="K379" s="33"/>
    </row>
    <row r="380">
      <c r="A380" s="9"/>
      <c r="B380" s="9"/>
      <c r="K380" s="33"/>
    </row>
    <row r="381">
      <c r="A381" s="9"/>
      <c r="B381" s="9"/>
      <c r="K381" s="33"/>
    </row>
    <row r="382">
      <c r="A382" s="9"/>
      <c r="B382" s="9"/>
      <c r="K382" s="33"/>
    </row>
    <row r="383">
      <c r="A383" s="9"/>
      <c r="B383" s="9"/>
      <c r="K383" s="33"/>
    </row>
    <row r="384">
      <c r="A384" s="9"/>
      <c r="B384" s="9"/>
      <c r="K384" s="33"/>
    </row>
    <row r="385">
      <c r="A385" s="9"/>
      <c r="B385" s="9"/>
      <c r="K385" s="33"/>
    </row>
    <row r="386">
      <c r="A386" s="9"/>
      <c r="B386" s="9"/>
      <c r="K386" s="33"/>
    </row>
    <row r="387">
      <c r="A387" s="9"/>
      <c r="B387" s="9"/>
      <c r="K387" s="33"/>
    </row>
    <row r="388">
      <c r="A388" s="9"/>
      <c r="B388" s="9"/>
      <c r="K388" s="33"/>
    </row>
    <row r="389">
      <c r="A389" s="9"/>
      <c r="B389" s="9"/>
      <c r="K389" s="33"/>
    </row>
    <row r="390">
      <c r="A390" s="9"/>
      <c r="B390" s="9"/>
      <c r="K390" s="33"/>
    </row>
    <row r="391">
      <c r="A391" s="9"/>
      <c r="B391" s="9"/>
      <c r="K391" s="33"/>
    </row>
    <row r="392">
      <c r="A392" s="9"/>
      <c r="B392" s="9"/>
      <c r="K392" s="33"/>
    </row>
    <row r="393">
      <c r="A393" s="9"/>
      <c r="B393" s="9"/>
      <c r="K393" s="33"/>
    </row>
    <row r="394">
      <c r="A394" s="9"/>
      <c r="B394" s="9"/>
      <c r="K394" s="33"/>
    </row>
    <row r="395">
      <c r="A395" s="9"/>
      <c r="B395" s="9"/>
      <c r="K395" s="33"/>
    </row>
    <row r="396">
      <c r="A396" s="9"/>
      <c r="B396" s="9"/>
      <c r="K396" s="33"/>
    </row>
    <row r="397">
      <c r="A397" s="9"/>
      <c r="B397" s="9"/>
      <c r="K397" s="33"/>
    </row>
    <row r="398">
      <c r="A398" s="9"/>
      <c r="B398" s="9"/>
      <c r="K398" s="33"/>
    </row>
    <row r="399">
      <c r="A399" s="9"/>
      <c r="B399" s="9"/>
      <c r="K399" s="33"/>
    </row>
    <row r="400">
      <c r="A400" s="9"/>
      <c r="B400" s="9"/>
      <c r="K400" s="33"/>
    </row>
    <row r="401">
      <c r="A401" s="9"/>
      <c r="B401" s="9"/>
      <c r="K401" s="33"/>
    </row>
    <row r="402">
      <c r="A402" s="9"/>
      <c r="B402" s="9"/>
      <c r="K402" s="33"/>
    </row>
    <row r="403">
      <c r="A403" s="9"/>
      <c r="B403" s="9"/>
      <c r="K403" s="33"/>
    </row>
    <row r="404">
      <c r="A404" s="9"/>
      <c r="B404" s="9"/>
      <c r="K404" s="33"/>
    </row>
    <row r="405">
      <c r="A405" s="9"/>
      <c r="B405" s="9"/>
      <c r="K405" s="33"/>
    </row>
    <row r="406">
      <c r="A406" s="9"/>
      <c r="B406" s="9"/>
      <c r="K406" s="33"/>
    </row>
    <row r="407">
      <c r="A407" s="9"/>
      <c r="B407" s="9"/>
      <c r="K407" s="33"/>
    </row>
    <row r="408">
      <c r="A408" s="9"/>
      <c r="B408" s="9"/>
      <c r="K408" s="33"/>
    </row>
    <row r="409">
      <c r="A409" s="9"/>
      <c r="B409" s="9"/>
      <c r="K409" s="33"/>
    </row>
    <row r="410">
      <c r="A410" s="9"/>
      <c r="B410" s="9"/>
      <c r="K410" s="33"/>
    </row>
    <row r="411">
      <c r="A411" s="9"/>
      <c r="B411" s="9"/>
      <c r="K411" s="33"/>
    </row>
    <row r="412">
      <c r="A412" s="9"/>
      <c r="B412" s="9"/>
      <c r="K412" s="33"/>
    </row>
    <row r="413">
      <c r="A413" s="9"/>
      <c r="B413" s="9"/>
      <c r="K413" s="33"/>
    </row>
    <row r="414">
      <c r="A414" s="9"/>
      <c r="B414" s="9"/>
      <c r="K414" s="33"/>
    </row>
    <row r="415">
      <c r="A415" s="9"/>
      <c r="B415" s="9"/>
      <c r="K415" s="33"/>
    </row>
    <row r="416">
      <c r="A416" s="9"/>
      <c r="B416" s="9"/>
      <c r="K416" s="33"/>
    </row>
    <row r="417">
      <c r="A417" s="9"/>
      <c r="B417" s="9"/>
      <c r="K417" s="33"/>
    </row>
    <row r="418">
      <c r="A418" s="9"/>
      <c r="B418" s="9"/>
      <c r="K418" s="33"/>
    </row>
    <row r="419">
      <c r="A419" s="9"/>
      <c r="B419" s="9"/>
      <c r="K419" s="33"/>
    </row>
    <row r="420">
      <c r="A420" s="9"/>
      <c r="B420" s="9"/>
      <c r="K420" s="33"/>
    </row>
    <row r="421">
      <c r="A421" s="9"/>
      <c r="B421" s="9"/>
      <c r="K421" s="33"/>
    </row>
    <row r="422">
      <c r="A422" s="9"/>
      <c r="B422" s="9"/>
      <c r="K422" s="33"/>
    </row>
    <row r="423">
      <c r="A423" s="9"/>
      <c r="B423" s="9"/>
      <c r="K423" s="33"/>
    </row>
    <row r="424">
      <c r="A424" s="9"/>
      <c r="B424" s="9"/>
      <c r="K424" s="33"/>
    </row>
    <row r="425">
      <c r="A425" s="9"/>
      <c r="B425" s="9"/>
      <c r="K425" s="33"/>
    </row>
    <row r="426">
      <c r="A426" s="9"/>
      <c r="B426" s="9"/>
      <c r="K426" s="33"/>
    </row>
    <row r="427">
      <c r="A427" s="9"/>
      <c r="B427" s="9"/>
      <c r="K427" s="33"/>
    </row>
    <row r="428">
      <c r="A428" s="9"/>
      <c r="B428" s="9"/>
      <c r="K428" s="33"/>
    </row>
    <row r="429">
      <c r="A429" s="9"/>
      <c r="B429" s="9"/>
      <c r="K429" s="33"/>
    </row>
    <row r="430">
      <c r="A430" s="9"/>
      <c r="B430" s="9"/>
      <c r="K430" s="33"/>
    </row>
    <row r="431">
      <c r="A431" s="9"/>
      <c r="B431" s="9"/>
      <c r="K431" s="33"/>
    </row>
    <row r="432">
      <c r="A432" s="9"/>
      <c r="B432" s="9"/>
      <c r="K432" s="33"/>
    </row>
    <row r="433">
      <c r="A433" s="9"/>
      <c r="B433" s="9"/>
      <c r="K433" s="33"/>
    </row>
    <row r="434">
      <c r="A434" s="9"/>
      <c r="B434" s="9"/>
      <c r="K434" s="33"/>
    </row>
    <row r="435">
      <c r="A435" s="9"/>
      <c r="B435" s="9"/>
      <c r="K435" s="33"/>
    </row>
    <row r="436">
      <c r="A436" s="9"/>
      <c r="B436" s="9"/>
      <c r="K436" s="33"/>
    </row>
    <row r="437">
      <c r="A437" s="9"/>
      <c r="B437" s="9"/>
      <c r="K437" s="33"/>
    </row>
    <row r="438">
      <c r="A438" s="9"/>
      <c r="B438" s="9"/>
      <c r="K438" s="33"/>
    </row>
    <row r="439">
      <c r="A439" s="9"/>
      <c r="B439" s="9"/>
      <c r="K439" s="33"/>
    </row>
    <row r="440">
      <c r="A440" s="9"/>
      <c r="B440" s="9"/>
      <c r="K440" s="33"/>
    </row>
    <row r="441">
      <c r="A441" s="9"/>
      <c r="B441" s="9"/>
      <c r="K441" s="33"/>
    </row>
    <row r="442">
      <c r="A442" s="9"/>
      <c r="B442" s="9"/>
      <c r="K442" s="33"/>
    </row>
    <row r="443">
      <c r="A443" s="9"/>
      <c r="B443" s="9"/>
      <c r="K443" s="33"/>
    </row>
    <row r="444">
      <c r="A444" s="9"/>
      <c r="B444" s="9"/>
      <c r="K444" s="33"/>
    </row>
    <row r="445">
      <c r="A445" s="9"/>
      <c r="B445" s="9"/>
      <c r="K445" s="33"/>
    </row>
    <row r="446">
      <c r="A446" s="9"/>
      <c r="B446" s="9"/>
      <c r="K446" s="33"/>
    </row>
    <row r="447">
      <c r="A447" s="9"/>
      <c r="B447" s="9"/>
      <c r="K447" s="33"/>
    </row>
    <row r="448">
      <c r="A448" s="9"/>
      <c r="B448" s="9"/>
      <c r="K448" s="33"/>
    </row>
    <row r="449">
      <c r="A449" s="9"/>
      <c r="B449" s="9"/>
      <c r="K449" s="33"/>
    </row>
    <row r="450">
      <c r="A450" s="9"/>
      <c r="B450" s="9"/>
      <c r="K450" s="33"/>
    </row>
    <row r="451">
      <c r="A451" s="9"/>
      <c r="B451" s="9"/>
      <c r="K451" s="33"/>
    </row>
    <row r="452">
      <c r="A452" s="9"/>
      <c r="B452" s="9"/>
      <c r="K452" s="33"/>
    </row>
    <row r="453">
      <c r="A453" s="9"/>
      <c r="B453" s="9"/>
      <c r="K453" s="33"/>
    </row>
    <row r="454">
      <c r="A454" s="9"/>
      <c r="B454" s="9"/>
      <c r="K454" s="33"/>
    </row>
    <row r="455">
      <c r="A455" s="9"/>
      <c r="B455" s="9"/>
      <c r="K455" s="33"/>
    </row>
    <row r="456">
      <c r="A456" s="9"/>
      <c r="B456" s="9"/>
      <c r="K456" s="33"/>
    </row>
    <row r="457">
      <c r="A457" s="9"/>
      <c r="B457" s="9"/>
      <c r="K457" s="33"/>
    </row>
    <row r="458">
      <c r="A458" s="9"/>
      <c r="B458" s="9"/>
      <c r="K458" s="33"/>
    </row>
    <row r="459">
      <c r="A459" s="9"/>
      <c r="B459" s="9"/>
      <c r="K459" s="33"/>
    </row>
    <row r="460">
      <c r="A460" s="9"/>
      <c r="B460" s="9"/>
      <c r="K460" s="33"/>
    </row>
    <row r="461">
      <c r="A461" s="9"/>
      <c r="B461" s="9"/>
      <c r="K461" s="33"/>
    </row>
    <row r="462">
      <c r="A462" s="9"/>
      <c r="B462" s="9"/>
      <c r="K462" s="33"/>
    </row>
    <row r="463">
      <c r="A463" s="9"/>
      <c r="B463" s="9"/>
      <c r="K463" s="33"/>
    </row>
    <row r="464">
      <c r="A464" s="9"/>
      <c r="B464" s="9"/>
      <c r="K464" s="33"/>
    </row>
    <row r="465">
      <c r="A465" s="9"/>
      <c r="B465" s="9"/>
      <c r="K465" s="33"/>
    </row>
    <row r="466">
      <c r="A466" s="9"/>
      <c r="B466" s="9"/>
      <c r="K466" s="33"/>
    </row>
    <row r="467">
      <c r="A467" s="9"/>
      <c r="B467" s="9"/>
      <c r="K467" s="33"/>
    </row>
    <row r="468">
      <c r="A468" s="9"/>
      <c r="B468" s="9"/>
      <c r="K468" s="33"/>
    </row>
    <row r="469">
      <c r="A469" s="9"/>
      <c r="B469" s="9"/>
      <c r="K469" s="33"/>
    </row>
    <row r="470">
      <c r="A470" s="9"/>
      <c r="B470" s="9"/>
      <c r="K470" s="33"/>
    </row>
    <row r="471">
      <c r="A471" s="9"/>
      <c r="B471" s="9"/>
      <c r="K471" s="33"/>
    </row>
    <row r="472">
      <c r="A472" s="9"/>
      <c r="B472" s="9"/>
      <c r="K472" s="33"/>
    </row>
    <row r="473">
      <c r="A473" s="9"/>
      <c r="B473" s="9"/>
      <c r="K473" s="33"/>
    </row>
    <row r="474">
      <c r="A474" s="9"/>
      <c r="B474" s="9"/>
      <c r="K474" s="33"/>
    </row>
    <row r="475">
      <c r="A475" s="9"/>
      <c r="B475" s="9"/>
      <c r="K475" s="33"/>
    </row>
    <row r="476">
      <c r="A476" s="9"/>
      <c r="B476" s="9"/>
      <c r="K476" s="33"/>
    </row>
    <row r="477">
      <c r="A477" s="9"/>
      <c r="B477" s="9"/>
      <c r="K477" s="33"/>
    </row>
    <row r="478">
      <c r="A478" s="9"/>
      <c r="B478" s="9"/>
      <c r="K478" s="33"/>
    </row>
    <row r="479">
      <c r="A479" s="9"/>
      <c r="B479" s="9"/>
      <c r="K479" s="33"/>
    </row>
    <row r="480">
      <c r="A480" s="9"/>
      <c r="B480" s="9"/>
      <c r="K480" s="33"/>
    </row>
    <row r="481">
      <c r="A481" s="9"/>
      <c r="B481" s="9"/>
      <c r="K481" s="33"/>
    </row>
    <row r="482">
      <c r="A482" s="9"/>
      <c r="B482" s="9"/>
      <c r="K482" s="33"/>
    </row>
    <row r="483">
      <c r="A483" s="9"/>
      <c r="B483" s="9"/>
      <c r="K483" s="33"/>
    </row>
    <row r="484">
      <c r="A484" s="9"/>
      <c r="B484" s="9"/>
      <c r="K484" s="33"/>
    </row>
    <row r="485">
      <c r="A485" s="9"/>
      <c r="B485" s="9"/>
      <c r="K485" s="33"/>
    </row>
    <row r="486">
      <c r="A486" s="9"/>
      <c r="B486" s="9"/>
      <c r="K486" s="33"/>
    </row>
    <row r="487">
      <c r="A487" s="9"/>
      <c r="B487" s="9"/>
      <c r="K487" s="33"/>
    </row>
    <row r="488">
      <c r="A488" s="9"/>
      <c r="B488" s="9"/>
      <c r="K488" s="33"/>
    </row>
    <row r="489">
      <c r="A489" s="9"/>
      <c r="B489" s="9"/>
      <c r="K489" s="33"/>
    </row>
    <row r="490">
      <c r="A490" s="9"/>
      <c r="B490" s="9"/>
      <c r="K490" s="33"/>
    </row>
    <row r="491">
      <c r="A491" s="9"/>
      <c r="B491" s="9"/>
      <c r="K491" s="33"/>
    </row>
    <row r="492">
      <c r="A492" s="9"/>
      <c r="B492" s="9"/>
      <c r="K492" s="33"/>
    </row>
    <row r="493">
      <c r="A493" s="9"/>
      <c r="B493" s="9"/>
      <c r="K493" s="33"/>
    </row>
    <row r="494">
      <c r="A494" s="9"/>
      <c r="B494" s="9"/>
      <c r="K494" s="33"/>
    </row>
    <row r="495">
      <c r="A495" s="9"/>
      <c r="B495" s="9"/>
      <c r="K495" s="33"/>
    </row>
    <row r="496">
      <c r="A496" s="9"/>
      <c r="B496" s="9"/>
      <c r="K496" s="33"/>
    </row>
    <row r="497">
      <c r="A497" s="9"/>
      <c r="B497" s="9"/>
      <c r="K497" s="33"/>
    </row>
    <row r="498">
      <c r="A498" s="9"/>
      <c r="B498" s="9"/>
      <c r="K498" s="33"/>
    </row>
    <row r="499">
      <c r="A499" s="9"/>
      <c r="B499" s="9"/>
      <c r="K499" s="33"/>
    </row>
    <row r="500">
      <c r="A500" s="9"/>
      <c r="B500" s="9"/>
      <c r="K500" s="33"/>
    </row>
    <row r="501">
      <c r="A501" s="9"/>
      <c r="B501" s="9"/>
      <c r="K501" s="33"/>
    </row>
    <row r="502">
      <c r="A502" s="9"/>
      <c r="B502" s="9"/>
      <c r="K502" s="33"/>
    </row>
    <row r="503">
      <c r="A503" s="9"/>
      <c r="B503" s="9"/>
      <c r="K503" s="33"/>
    </row>
    <row r="504">
      <c r="A504" s="9"/>
      <c r="B504" s="9"/>
      <c r="K504" s="33"/>
    </row>
    <row r="505">
      <c r="A505" s="9"/>
      <c r="B505" s="9"/>
      <c r="K505" s="33"/>
    </row>
    <row r="506">
      <c r="A506" s="9"/>
      <c r="B506" s="9"/>
      <c r="K506" s="33"/>
    </row>
    <row r="507">
      <c r="A507" s="9"/>
      <c r="B507" s="9"/>
      <c r="K507" s="33"/>
    </row>
    <row r="508">
      <c r="A508" s="9"/>
      <c r="B508" s="9"/>
      <c r="K508" s="33"/>
    </row>
    <row r="509">
      <c r="A509" s="9"/>
      <c r="B509" s="9"/>
      <c r="K509" s="33"/>
    </row>
    <row r="510">
      <c r="A510" s="9"/>
      <c r="B510" s="9"/>
      <c r="K510" s="33"/>
    </row>
    <row r="511">
      <c r="A511" s="9"/>
      <c r="B511" s="9"/>
      <c r="K511" s="33"/>
    </row>
    <row r="512">
      <c r="A512" s="9"/>
      <c r="B512" s="9"/>
      <c r="K512" s="33"/>
    </row>
    <row r="513">
      <c r="A513" s="9"/>
      <c r="B513" s="9"/>
      <c r="K513" s="33"/>
    </row>
    <row r="514">
      <c r="A514" s="9"/>
      <c r="B514" s="9"/>
      <c r="K514" s="33"/>
    </row>
    <row r="515">
      <c r="A515" s="9"/>
      <c r="B515" s="9"/>
      <c r="K515" s="33"/>
    </row>
    <row r="516">
      <c r="A516" s="9"/>
      <c r="B516" s="9"/>
      <c r="K516" s="33"/>
    </row>
    <row r="517">
      <c r="A517" s="9"/>
      <c r="B517" s="9"/>
      <c r="K517" s="33"/>
    </row>
    <row r="518">
      <c r="A518" s="9"/>
      <c r="B518" s="9"/>
      <c r="K518" s="33"/>
    </row>
    <row r="519">
      <c r="A519" s="9"/>
      <c r="B519" s="9"/>
      <c r="K519" s="33"/>
    </row>
    <row r="520">
      <c r="A520" s="9"/>
      <c r="B520" s="9"/>
      <c r="K520" s="33"/>
    </row>
    <row r="521">
      <c r="A521" s="9"/>
      <c r="B521" s="9"/>
      <c r="K521" s="33"/>
    </row>
    <row r="522">
      <c r="A522" s="9"/>
      <c r="B522" s="9"/>
      <c r="K522" s="33"/>
    </row>
    <row r="523">
      <c r="A523" s="9"/>
      <c r="B523" s="9"/>
      <c r="K523" s="33"/>
    </row>
    <row r="524">
      <c r="A524" s="9"/>
      <c r="B524" s="9"/>
      <c r="K524" s="33"/>
    </row>
    <row r="525">
      <c r="A525" s="9"/>
      <c r="B525" s="9"/>
      <c r="K525" s="33"/>
    </row>
    <row r="526">
      <c r="A526" s="9"/>
      <c r="B526" s="9"/>
      <c r="K526" s="33"/>
    </row>
    <row r="527">
      <c r="A527" s="9"/>
      <c r="B527" s="9"/>
      <c r="K527" s="33"/>
    </row>
    <row r="528">
      <c r="A528" s="9"/>
      <c r="B528" s="9"/>
      <c r="K528" s="33"/>
    </row>
    <row r="529">
      <c r="A529" s="9"/>
      <c r="B529" s="9"/>
      <c r="K529" s="33"/>
    </row>
    <row r="530">
      <c r="A530" s="9"/>
      <c r="B530" s="9"/>
      <c r="K530" s="33"/>
    </row>
    <row r="531">
      <c r="A531" s="9"/>
      <c r="B531" s="9"/>
      <c r="K531" s="33"/>
    </row>
    <row r="532">
      <c r="A532" s="9"/>
      <c r="B532" s="9"/>
      <c r="K532" s="33"/>
    </row>
    <row r="533">
      <c r="A533" s="9"/>
      <c r="B533" s="9"/>
      <c r="K533" s="33"/>
    </row>
    <row r="534">
      <c r="A534" s="9"/>
      <c r="B534" s="9"/>
      <c r="K534" s="33"/>
    </row>
    <row r="535">
      <c r="A535" s="9"/>
      <c r="B535" s="9"/>
      <c r="K535" s="33"/>
    </row>
    <row r="536">
      <c r="A536" s="9"/>
      <c r="B536" s="9"/>
      <c r="K536" s="33"/>
    </row>
    <row r="537">
      <c r="A537" s="9"/>
      <c r="B537" s="9"/>
      <c r="K537" s="33"/>
    </row>
    <row r="538">
      <c r="A538" s="9"/>
      <c r="B538" s="9"/>
      <c r="K538" s="33"/>
    </row>
    <row r="539">
      <c r="A539" s="9"/>
      <c r="B539" s="9"/>
      <c r="K539" s="33"/>
    </row>
    <row r="540">
      <c r="A540" s="9"/>
      <c r="B540" s="9"/>
      <c r="K540" s="33"/>
    </row>
    <row r="541">
      <c r="A541" s="9"/>
      <c r="B541" s="9"/>
      <c r="K541" s="33"/>
    </row>
    <row r="542">
      <c r="A542" s="9"/>
      <c r="B542" s="9"/>
      <c r="K542" s="33"/>
    </row>
    <row r="543">
      <c r="A543" s="9"/>
      <c r="B543" s="9"/>
      <c r="K543" s="33"/>
    </row>
    <row r="544">
      <c r="A544" s="9"/>
      <c r="B544" s="9"/>
      <c r="K544" s="33"/>
    </row>
    <row r="545">
      <c r="A545" s="9"/>
      <c r="B545" s="9"/>
      <c r="K545" s="33"/>
    </row>
    <row r="546">
      <c r="A546" s="9"/>
      <c r="B546" s="9"/>
      <c r="K546" s="33"/>
    </row>
    <row r="547">
      <c r="A547" s="9"/>
      <c r="B547" s="9"/>
      <c r="K547" s="33"/>
    </row>
    <row r="548">
      <c r="A548" s="9"/>
      <c r="B548" s="9"/>
      <c r="K548" s="33"/>
    </row>
    <row r="549">
      <c r="A549" s="9"/>
      <c r="B549" s="9"/>
      <c r="K549" s="33"/>
    </row>
    <row r="550">
      <c r="A550" s="9"/>
      <c r="B550" s="9"/>
      <c r="K550" s="33"/>
    </row>
    <row r="551">
      <c r="A551" s="9"/>
      <c r="B551" s="9"/>
      <c r="K551" s="33"/>
    </row>
    <row r="552">
      <c r="A552" s="9"/>
      <c r="B552" s="9"/>
      <c r="K552" s="33"/>
    </row>
    <row r="553">
      <c r="A553" s="9"/>
      <c r="B553" s="9"/>
      <c r="K553" s="33"/>
    </row>
    <row r="554">
      <c r="A554" s="9"/>
      <c r="B554" s="9"/>
      <c r="K554" s="33"/>
    </row>
    <row r="555">
      <c r="A555" s="9"/>
      <c r="B555" s="9"/>
      <c r="K555" s="33"/>
    </row>
    <row r="556">
      <c r="A556" s="9"/>
      <c r="B556" s="9"/>
      <c r="K556" s="33"/>
    </row>
    <row r="557">
      <c r="A557" s="9"/>
      <c r="B557" s="9"/>
      <c r="K557" s="33"/>
    </row>
    <row r="558">
      <c r="A558" s="9"/>
      <c r="B558" s="9"/>
      <c r="K558" s="33"/>
    </row>
    <row r="559">
      <c r="A559" s="9"/>
      <c r="B559" s="9"/>
      <c r="K559" s="33"/>
    </row>
    <row r="560">
      <c r="A560" s="9"/>
      <c r="B560" s="9"/>
      <c r="K560" s="33"/>
    </row>
    <row r="561">
      <c r="A561" s="9"/>
      <c r="B561" s="9"/>
      <c r="K561" s="33"/>
    </row>
    <row r="562">
      <c r="A562" s="9"/>
      <c r="B562" s="9"/>
      <c r="K562" s="33"/>
    </row>
    <row r="563">
      <c r="A563" s="9"/>
      <c r="B563" s="9"/>
      <c r="K563" s="33"/>
    </row>
    <row r="564">
      <c r="A564" s="9"/>
      <c r="B564" s="9"/>
      <c r="K564" s="33"/>
    </row>
    <row r="565">
      <c r="A565" s="9"/>
      <c r="B565" s="9"/>
      <c r="K565" s="33"/>
    </row>
    <row r="566">
      <c r="A566" s="9"/>
      <c r="B566" s="9"/>
      <c r="K566" s="33"/>
    </row>
    <row r="567">
      <c r="A567" s="9"/>
      <c r="B567" s="9"/>
      <c r="K567" s="33"/>
    </row>
    <row r="568">
      <c r="A568" s="9"/>
      <c r="B568" s="9"/>
      <c r="K568" s="33"/>
    </row>
    <row r="569">
      <c r="A569" s="9"/>
      <c r="B569" s="9"/>
      <c r="K569" s="33"/>
    </row>
    <row r="570">
      <c r="A570" s="9"/>
      <c r="B570" s="9"/>
      <c r="K570" s="33"/>
    </row>
    <row r="571">
      <c r="A571" s="9"/>
      <c r="B571" s="9"/>
      <c r="K571" s="33"/>
    </row>
    <row r="572">
      <c r="A572" s="9"/>
      <c r="B572" s="9"/>
      <c r="K572" s="33"/>
    </row>
    <row r="573">
      <c r="A573" s="9"/>
      <c r="B573" s="9"/>
      <c r="K573" s="33"/>
    </row>
    <row r="574">
      <c r="A574" s="9"/>
      <c r="B574" s="9"/>
      <c r="K574" s="33"/>
    </row>
    <row r="575">
      <c r="A575" s="9"/>
      <c r="B575" s="9"/>
      <c r="K575" s="33"/>
    </row>
    <row r="576">
      <c r="A576" s="9"/>
      <c r="B576" s="9"/>
      <c r="K576" s="33"/>
    </row>
    <row r="577">
      <c r="A577" s="9"/>
      <c r="B577" s="9"/>
      <c r="K577" s="33"/>
    </row>
    <row r="578">
      <c r="A578" s="9"/>
      <c r="B578" s="9"/>
      <c r="K578" s="33"/>
    </row>
    <row r="579">
      <c r="A579" s="9"/>
      <c r="B579" s="9"/>
      <c r="K579" s="33"/>
    </row>
    <row r="580">
      <c r="A580" s="9"/>
      <c r="B580" s="9"/>
      <c r="K580" s="33"/>
    </row>
    <row r="581">
      <c r="A581" s="9"/>
      <c r="B581" s="9"/>
      <c r="K581" s="33"/>
    </row>
    <row r="582">
      <c r="A582" s="9"/>
      <c r="B582" s="9"/>
      <c r="K582" s="33"/>
    </row>
    <row r="583">
      <c r="A583" s="9"/>
      <c r="B583" s="9"/>
      <c r="K583" s="33"/>
    </row>
    <row r="584">
      <c r="A584" s="9"/>
      <c r="B584" s="9"/>
      <c r="K584" s="33"/>
    </row>
    <row r="585">
      <c r="A585" s="9"/>
      <c r="B585" s="9"/>
      <c r="K585" s="33"/>
    </row>
    <row r="586">
      <c r="A586" s="9"/>
      <c r="B586" s="9"/>
      <c r="K586" s="33"/>
    </row>
    <row r="587">
      <c r="A587" s="9"/>
      <c r="B587" s="9"/>
      <c r="K587" s="33"/>
    </row>
    <row r="588">
      <c r="A588" s="9"/>
      <c r="B588" s="9"/>
      <c r="K588" s="33"/>
    </row>
    <row r="589">
      <c r="A589" s="9"/>
      <c r="B589" s="9"/>
      <c r="K589" s="33"/>
    </row>
    <row r="590">
      <c r="A590" s="9"/>
      <c r="B590" s="9"/>
      <c r="K590" s="33"/>
    </row>
    <row r="591">
      <c r="A591" s="9"/>
      <c r="B591" s="9"/>
      <c r="K591" s="33"/>
    </row>
    <row r="592">
      <c r="A592" s="9"/>
      <c r="B592" s="9"/>
      <c r="K592" s="33"/>
    </row>
    <row r="593">
      <c r="A593" s="9"/>
      <c r="B593" s="9"/>
      <c r="K593" s="33"/>
    </row>
    <row r="594">
      <c r="A594" s="9"/>
      <c r="B594" s="9"/>
      <c r="K594" s="33"/>
    </row>
    <row r="595">
      <c r="A595" s="9"/>
      <c r="B595" s="9"/>
      <c r="K595" s="33"/>
    </row>
    <row r="596">
      <c r="A596" s="9"/>
      <c r="B596" s="9"/>
      <c r="K596" s="33"/>
    </row>
    <row r="597">
      <c r="A597" s="9"/>
      <c r="B597" s="9"/>
      <c r="K597" s="33"/>
    </row>
    <row r="598">
      <c r="A598" s="9"/>
      <c r="B598" s="9"/>
      <c r="K598" s="33"/>
    </row>
    <row r="599">
      <c r="A599" s="9"/>
      <c r="B599" s="9"/>
      <c r="K599" s="33"/>
    </row>
    <row r="600">
      <c r="A600" s="9"/>
      <c r="B600" s="9"/>
      <c r="K600" s="33"/>
    </row>
    <row r="601">
      <c r="A601" s="9"/>
      <c r="B601" s="9"/>
      <c r="K601" s="33"/>
    </row>
    <row r="602">
      <c r="A602" s="9"/>
      <c r="B602" s="9"/>
      <c r="K602" s="33"/>
    </row>
    <row r="603">
      <c r="A603" s="9"/>
      <c r="B603" s="9"/>
      <c r="K603" s="33"/>
    </row>
    <row r="604">
      <c r="A604" s="9"/>
      <c r="B604" s="9"/>
      <c r="K604" s="33"/>
    </row>
    <row r="605">
      <c r="A605" s="9"/>
      <c r="B605" s="9"/>
      <c r="K605" s="33"/>
    </row>
    <row r="606">
      <c r="A606" s="9"/>
      <c r="B606" s="9"/>
      <c r="K606" s="33"/>
    </row>
    <row r="607">
      <c r="A607" s="9"/>
      <c r="B607" s="9"/>
      <c r="K607" s="33"/>
    </row>
    <row r="608">
      <c r="A608" s="9"/>
      <c r="B608" s="9"/>
      <c r="K608" s="33"/>
    </row>
    <row r="609">
      <c r="A609" s="9"/>
      <c r="B609" s="9"/>
      <c r="K609" s="33"/>
    </row>
    <row r="610">
      <c r="A610" s="9"/>
      <c r="B610" s="9"/>
      <c r="K610" s="33"/>
    </row>
    <row r="611">
      <c r="A611" s="9"/>
      <c r="B611" s="9"/>
      <c r="K611" s="33"/>
    </row>
    <row r="612">
      <c r="A612" s="9"/>
      <c r="B612" s="9"/>
      <c r="K612" s="33"/>
    </row>
    <row r="613">
      <c r="A613" s="9"/>
      <c r="B613" s="9"/>
      <c r="K613" s="33"/>
    </row>
    <row r="614">
      <c r="A614" s="9"/>
      <c r="B614" s="9"/>
      <c r="K614" s="33"/>
    </row>
    <row r="615">
      <c r="A615" s="9"/>
      <c r="B615" s="9"/>
      <c r="K615" s="33"/>
    </row>
    <row r="616">
      <c r="A616" s="9"/>
      <c r="B616" s="9"/>
      <c r="K616" s="33"/>
    </row>
    <row r="617">
      <c r="A617" s="9"/>
      <c r="B617" s="9"/>
      <c r="K617" s="33"/>
    </row>
    <row r="618">
      <c r="A618" s="9"/>
      <c r="B618" s="9"/>
      <c r="K618" s="33"/>
    </row>
    <row r="619">
      <c r="A619" s="9"/>
      <c r="B619" s="9"/>
      <c r="K619" s="33"/>
    </row>
    <row r="620">
      <c r="A620" s="9"/>
      <c r="B620" s="9"/>
      <c r="K620" s="33"/>
    </row>
    <row r="621">
      <c r="A621" s="9"/>
      <c r="B621" s="9"/>
      <c r="K621" s="33"/>
    </row>
    <row r="622">
      <c r="A622" s="9"/>
      <c r="B622" s="9"/>
      <c r="K622" s="33"/>
    </row>
    <row r="623">
      <c r="A623" s="9"/>
      <c r="B623" s="9"/>
      <c r="K623" s="33"/>
    </row>
    <row r="624">
      <c r="A624" s="9"/>
      <c r="B624" s="9"/>
      <c r="K624" s="33"/>
    </row>
    <row r="625">
      <c r="A625" s="9"/>
      <c r="B625" s="9"/>
      <c r="K625" s="33"/>
    </row>
    <row r="626">
      <c r="A626" s="9"/>
      <c r="B626" s="9"/>
      <c r="K626" s="33"/>
    </row>
    <row r="627">
      <c r="A627" s="9"/>
      <c r="B627" s="9"/>
      <c r="K627" s="33"/>
    </row>
    <row r="628">
      <c r="A628" s="9"/>
      <c r="B628" s="9"/>
      <c r="K628" s="33"/>
    </row>
    <row r="629">
      <c r="A629" s="9"/>
      <c r="B629" s="9"/>
      <c r="K629" s="33"/>
    </row>
    <row r="630">
      <c r="A630" s="9"/>
      <c r="B630" s="9"/>
      <c r="K630" s="33"/>
    </row>
    <row r="631">
      <c r="A631" s="9"/>
      <c r="B631" s="9"/>
      <c r="K631" s="33"/>
    </row>
    <row r="632">
      <c r="A632" s="9"/>
      <c r="B632" s="9"/>
      <c r="K632" s="33"/>
    </row>
    <row r="633">
      <c r="A633" s="9"/>
      <c r="B633" s="9"/>
      <c r="K633" s="33"/>
    </row>
    <row r="634">
      <c r="A634" s="9"/>
      <c r="B634" s="9"/>
      <c r="K634" s="33"/>
    </row>
    <row r="635">
      <c r="A635" s="9"/>
      <c r="B635" s="9"/>
      <c r="K635" s="33"/>
    </row>
    <row r="636">
      <c r="A636" s="9"/>
      <c r="B636" s="9"/>
      <c r="K636" s="33"/>
    </row>
    <row r="637">
      <c r="A637" s="9"/>
      <c r="B637" s="9"/>
      <c r="K637" s="33"/>
    </row>
    <row r="638">
      <c r="A638" s="9"/>
      <c r="B638" s="9"/>
      <c r="K638" s="33"/>
    </row>
    <row r="639">
      <c r="A639" s="9"/>
      <c r="B639" s="9"/>
      <c r="K639" s="33"/>
    </row>
    <row r="640">
      <c r="A640" s="9"/>
      <c r="B640" s="9"/>
      <c r="K640" s="33"/>
    </row>
    <row r="641">
      <c r="A641" s="9"/>
      <c r="B641" s="9"/>
      <c r="K641" s="33"/>
    </row>
    <row r="642">
      <c r="A642" s="9"/>
      <c r="B642" s="9"/>
      <c r="K642" s="33"/>
    </row>
    <row r="643">
      <c r="A643" s="9"/>
      <c r="B643" s="9"/>
      <c r="K643" s="33"/>
    </row>
    <row r="644">
      <c r="A644" s="9"/>
      <c r="B644" s="9"/>
      <c r="K644" s="33"/>
    </row>
    <row r="645">
      <c r="A645" s="9"/>
      <c r="B645" s="9"/>
      <c r="K645" s="33"/>
    </row>
    <row r="646">
      <c r="A646" s="9"/>
      <c r="B646" s="9"/>
      <c r="K646" s="33"/>
    </row>
    <row r="647">
      <c r="A647" s="9"/>
      <c r="B647" s="9"/>
      <c r="K647" s="33"/>
    </row>
    <row r="648">
      <c r="A648" s="9"/>
      <c r="B648" s="9"/>
      <c r="K648" s="33"/>
    </row>
    <row r="649">
      <c r="A649" s="9"/>
      <c r="B649" s="9"/>
      <c r="K649" s="33"/>
    </row>
    <row r="650">
      <c r="A650" s="9"/>
      <c r="B650" s="9"/>
      <c r="K650" s="33"/>
    </row>
    <row r="651">
      <c r="A651" s="9"/>
      <c r="B651" s="9"/>
      <c r="K651" s="33"/>
    </row>
    <row r="652">
      <c r="A652" s="9"/>
      <c r="B652" s="9"/>
      <c r="K652" s="33"/>
    </row>
    <row r="653">
      <c r="A653" s="9"/>
      <c r="B653" s="9"/>
      <c r="K653" s="33"/>
    </row>
    <row r="654">
      <c r="A654" s="9"/>
      <c r="B654" s="9"/>
      <c r="K654" s="33"/>
    </row>
    <row r="655">
      <c r="A655" s="9"/>
      <c r="B655" s="9"/>
      <c r="K655" s="33"/>
    </row>
    <row r="656">
      <c r="A656" s="9"/>
      <c r="B656" s="9"/>
      <c r="K656" s="33"/>
    </row>
    <row r="657">
      <c r="A657" s="9"/>
      <c r="B657" s="9"/>
      <c r="K657" s="33"/>
    </row>
    <row r="658">
      <c r="A658" s="9"/>
      <c r="B658" s="9"/>
      <c r="K658" s="33"/>
    </row>
    <row r="659">
      <c r="A659" s="9"/>
      <c r="B659" s="9"/>
      <c r="K659" s="33"/>
    </row>
    <row r="660">
      <c r="A660" s="9"/>
      <c r="B660" s="9"/>
      <c r="K660" s="33"/>
    </row>
    <row r="661">
      <c r="A661" s="9"/>
      <c r="B661" s="9"/>
      <c r="K661" s="33"/>
    </row>
    <row r="662">
      <c r="A662" s="9"/>
      <c r="B662" s="9"/>
      <c r="K662" s="33"/>
    </row>
    <row r="663">
      <c r="A663" s="9"/>
      <c r="B663" s="9"/>
      <c r="K663" s="33"/>
    </row>
    <row r="664">
      <c r="A664" s="9"/>
      <c r="B664" s="9"/>
      <c r="K664" s="33"/>
    </row>
    <row r="665">
      <c r="A665" s="9"/>
      <c r="B665" s="9"/>
      <c r="K665" s="33"/>
    </row>
    <row r="666">
      <c r="A666" s="9"/>
      <c r="B666" s="9"/>
      <c r="K666" s="33"/>
    </row>
    <row r="667">
      <c r="A667" s="9"/>
      <c r="B667" s="9"/>
      <c r="K667" s="33"/>
    </row>
    <row r="668">
      <c r="A668" s="9"/>
      <c r="B668" s="9"/>
      <c r="K668" s="33"/>
    </row>
    <row r="669">
      <c r="A669" s="9"/>
      <c r="B669" s="9"/>
      <c r="K669" s="33"/>
    </row>
    <row r="670">
      <c r="A670" s="9"/>
      <c r="B670" s="9"/>
      <c r="K670" s="33"/>
    </row>
    <row r="671">
      <c r="A671" s="9"/>
      <c r="B671" s="9"/>
      <c r="K671" s="33"/>
    </row>
    <row r="672">
      <c r="A672" s="9"/>
      <c r="B672" s="9"/>
      <c r="K672" s="33"/>
    </row>
    <row r="673">
      <c r="A673" s="9"/>
      <c r="B673" s="9"/>
      <c r="K673" s="33"/>
    </row>
    <row r="674">
      <c r="A674" s="9"/>
      <c r="B674" s="9"/>
      <c r="K674" s="33"/>
    </row>
    <row r="675">
      <c r="A675" s="9"/>
      <c r="B675" s="9"/>
      <c r="K675" s="33"/>
    </row>
    <row r="676">
      <c r="A676" s="9"/>
      <c r="B676" s="9"/>
      <c r="K676" s="33"/>
    </row>
    <row r="677">
      <c r="A677" s="9"/>
      <c r="B677" s="9"/>
      <c r="K677" s="33"/>
    </row>
    <row r="678">
      <c r="A678" s="9"/>
      <c r="B678" s="9"/>
      <c r="K678" s="33"/>
    </row>
    <row r="679">
      <c r="A679" s="9"/>
      <c r="B679" s="9"/>
      <c r="K679" s="33"/>
    </row>
    <row r="680">
      <c r="A680" s="9"/>
      <c r="B680" s="9"/>
      <c r="K680" s="33"/>
    </row>
    <row r="681">
      <c r="A681" s="9"/>
      <c r="B681" s="9"/>
      <c r="K681" s="33"/>
    </row>
    <row r="682">
      <c r="A682" s="9"/>
      <c r="B682" s="9"/>
      <c r="K682" s="33"/>
    </row>
    <row r="683">
      <c r="A683" s="9"/>
      <c r="B683" s="9"/>
      <c r="K683" s="33"/>
    </row>
    <row r="684">
      <c r="A684" s="9"/>
      <c r="B684" s="9"/>
      <c r="K684" s="33"/>
    </row>
    <row r="685">
      <c r="A685" s="9"/>
      <c r="B685" s="9"/>
      <c r="K685" s="33"/>
    </row>
    <row r="686">
      <c r="A686" s="9"/>
      <c r="B686" s="9"/>
      <c r="K686" s="33"/>
    </row>
    <row r="687">
      <c r="A687" s="9"/>
      <c r="B687" s="9"/>
      <c r="K687" s="33"/>
    </row>
    <row r="688">
      <c r="A688" s="9"/>
      <c r="B688" s="9"/>
      <c r="K688" s="33"/>
    </row>
    <row r="689">
      <c r="A689" s="9"/>
      <c r="B689" s="9"/>
      <c r="K689" s="33"/>
    </row>
    <row r="690">
      <c r="A690" s="9"/>
      <c r="B690" s="9"/>
      <c r="K690" s="33"/>
    </row>
    <row r="691">
      <c r="A691" s="9"/>
      <c r="B691" s="9"/>
      <c r="K691" s="33"/>
    </row>
    <row r="692">
      <c r="A692" s="9"/>
      <c r="B692" s="9"/>
      <c r="K692" s="33"/>
    </row>
    <row r="693">
      <c r="A693" s="9"/>
      <c r="B693" s="9"/>
      <c r="K693" s="33"/>
    </row>
    <row r="694">
      <c r="A694" s="9"/>
      <c r="B694" s="9"/>
      <c r="K694" s="33"/>
    </row>
    <row r="695">
      <c r="A695" s="9"/>
      <c r="B695" s="9"/>
      <c r="K695" s="33"/>
    </row>
    <row r="696">
      <c r="A696" s="9"/>
      <c r="B696" s="9"/>
      <c r="K696" s="33"/>
    </row>
    <row r="697">
      <c r="A697" s="9"/>
      <c r="B697" s="9"/>
      <c r="K697" s="33"/>
    </row>
    <row r="698">
      <c r="A698" s="9"/>
      <c r="B698" s="9"/>
      <c r="K698" s="33"/>
    </row>
    <row r="699">
      <c r="A699" s="9"/>
      <c r="B699" s="9"/>
      <c r="K699" s="33"/>
    </row>
    <row r="700">
      <c r="A700" s="9"/>
      <c r="B700" s="9"/>
      <c r="K700" s="33"/>
    </row>
    <row r="701">
      <c r="A701" s="9"/>
      <c r="B701" s="9"/>
      <c r="K701" s="33"/>
    </row>
    <row r="702">
      <c r="A702" s="9"/>
      <c r="B702" s="9"/>
      <c r="K702" s="33"/>
    </row>
    <row r="703">
      <c r="A703" s="9"/>
      <c r="B703" s="9"/>
      <c r="K703" s="33"/>
    </row>
    <row r="704">
      <c r="A704" s="9"/>
      <c r="B704" s="9"/>
      <c r="K704" s="33"/>
    </row>
    <row r="705">
      <c r="A705" s="9"/>
      <c r="B705" s="9"/>
      <c r="K705" s="33"/>
    </row>
    <row r="706">
      <c r="A706" s="9"/>
      <c r="B706" s="9"/>
      <c r="K706" s="33"/>
    </row>
    <row r="707">
      <c r="A707" s="9"/>
      <c r="B707" s="9"/>
      <c r="K707" s="33"/>
    </row>
    <row r="708">
      <c r="A708" s="9"/>
      <c r="B708" s="9"/>
      <c r="K708" s="33"/>
    </row>
    <row r="709">
      <c r="A709" s="9"/>
      <c r="B709" s="9"/>
      <c r="K709" s="33"/>
    </row>
    <row r="710">
      <c r="A710" s="9"/>
      <c r="B710" s="9"/>
      <c r="K710" s="33"/>
    </row>
    <row r="711">
      <c r="A711" s="9"/>
      <c r="B711" s="9"/>
      <c r="K711" s="33"/>
    </row>
    <row r="712">
      <c r="A712" s="9"/>
      <c r="B712" s="9"/>
      <c r="K712" s="33"/>
    </row>
    <row r="713">
      <c r="A713" s="9"/>
      <c r="B713" s="9"/>
      <c r="K713" s="33"/>
    </row>
    <row r="714">
      <c r="A714" s="9"/>
      <c r="B714" s="9"/>
      <c r="K714" s="33"/>
    </row>
    <row r="715">
      <c r="A715" s="9"/>
      <c r="B715" s="9"/>
      <c r="K715" s="33"/>
    </row>
    <row r="716">
      <c r="A716" s="9"/>
      <c r="B716" s="9"/>
      <c r="K716" s="33"/>
    </row>
    <row r="717">
      <c r="A717" s="9"/>
      <c r="B717" s="9"/>
      <c r="K717" s="33"/>
    </row>
    <row r="718">
      <c r="A718" s="9"/>
      <c r="B718" s="9"/>
      <c r="K718" s="33"/>
    </row>
    <row r="719">
      <c r="A719" s="9"/>
      <c r="B719" s="9"/>
      <c r="K719" s="33"/>
    </row>
    <row r="720">
      <c r="A720" s="9"/>
      <c r="B720" s="9"/>
      <c r="K720" s="33"/>
    </row>
    <row r="721">
      <c r="A721" s="9"/>
      <c r="B721" s="9"/>
      <c r="K721" s="33"/>
    </row>
    <row r="722">
      <c r="A722" s="9"/>
      <c r="B722" s="9"/>
      <c r="K722" s="33"/>
    </row>
    <row r="723">
      <c r="A723" s="9"/>
      <c r="B723" s="9"/>
      <c r="K723" s="33"/>
    </row>
    <row r="724">
      <c r="A724" s="9"/>
      <c r="B724" s="9"/>
      <c r="K724" s="33"/>
    </row>
    <row r="725">
      <c r="A725" s="9"/>
      <c r="B725" s="9"/>
      <c r="K725" s="33"/>
    </row>
    <row r="726">
      <c r="A726" s="9"/>
      <c r="B726" s="9"/>
      <c r="K726" s="33"/>
    </row>
    <row r="727">
      <c r="A727" s="9"/>
      <c r="B727" s="9"/>
      <c r="K727" s="33"/>
    </row>
    <row r="728">
      <c r="A728" s="9"/>
      <c r="B728" s="9"/>
      <c r="K728" s="33"/>
    </row>
    <row r="729">
      <c r="A729" s="9"/>
      <c r="B729" s="9"/>
      <c r="K729" s="33"/>
    </row>
    <row r="730">
      <c r="A730" s="9"/>
      <c r="B730" s="9"/>
      <c r="K730" s="33"/>
    </row>
    <row r="731">
      <c r="A731" s="9"/>
      <c r="B731" s="9"/>
      <c r="K731" s="33"/>
    </row>
    <row r="732">
      <c r="A732" s="9"/>
      <c r="B732" s="9"/>
      <c r="K732" s="33"/>
    </row>
    <row r="733">
      <c r="A733" s="9"/>
      <c r="B733" s="9"/>
      <c r="K733" s="33"/>
    </row>
    <row r="734">
      <c r="A734" s="9"/>
      <c r="B734" s="9"/>
      <c r="K734" s="33"/>
    </row>
    <row r="735">
      <c r="A735" s="9"/>
      <c r="B735" s="9"/>
      <c r="K735" s="33"/>
    </row>
    <row r="736">
      <c r="A736" s="9"/>
      <c r="B736" s="9"/>
      <c r="K736" s="33"/>
    </row>
    <row r="737">
      <c r="A737" s="9"/>
      <c r="B737" s="9"/>
      <c r="K737" s="33"/>
    </row>
    <row r="738">
      <c r="A738" s="9"/>
      <c r="B738" s="9"/>
      <c r="K738" s="33"/>
    </row>
    <row r="739">
      <c r="A739" s="9"/>
      <c r="B739" s="9"/>
      <c r="K739" s="33"/>
    </row>
    <row r="740">
      <c r="A740" s="9"/>
      <c r="B740" s="9"/>
      <c r="K740" s="33"/>
    </row>
    <row r="741">
      <c r="A741" s="9"/>
      <c r="B741" s="9"/>
      <c r="K741" s="33"/>
    </row>
    <row r="742">
      <c r="A742" s="9"/>
      <c r="B742" s="9"/>
      <c r="K742" s="33"/>
    </row>
    <row r="743">
      <c r="A743" s="9"/>
      <c r="B743" s="9"/>
      <c r="K743" s="33"/>
    </row>
    <row r="744">
      <c r="A744" s="9"/>
      <c r="B744" s="9"/>
      <c r="K744" s="33"/>
    </row>
    <row r="745">
      <c r="A745" s="9"/>
      <c r="B745" s="9"/>
      <c r="K745" s="33"/>
    </row>
    <row r="746">
      <c r="A746" s="9"/>
      <c r="B746" s="9"/>
      <c r="K746" s="33"/>
    </row>
    <row r="747">
      <c r="A747" s="9"/>
      <c r="B747" s="9"/>
      <c r="K747" s="33"/>
    </row>
    <row r="748">
      <c r="A748" s="9"/>
      <c r="B748" s="9"/>
      <c r="K748" s="33"/>
    </row>
    <row r="749">
      <c r="A749" s="9"/>
      <c r="B749" s="9"/>
      <c r="K749" s="33"/>
    </row>
    <row r="750">
      <c r="A750" s="9"/>
      <c r="B750" s="9"/>
      <c r="K750" s="33"/>
    </row>
    <row r="751">
      <c r="A751" s="9"/>
      <c r="B751" s="9"/>
      <c r="K751" s="33"/>
    </row>
    <row r="752">
      <c r="A752" s="9"/>
      <c r="B752" s="9"/>
      <c r="K752" s="33"/>
    </row>
    <row r="753">
      <c r="A753" s="9"/>
      <c r="B753" s="9"/>
      <c r="K753" s="33"/>
    </row>
    <row r="754">
      <c r="A754" s="9"/>
      <c r="B754" s="9"/>
      <c r="K754" s="33"/>
    </row>
    <row r="755">
      <c r="A755" s="9"/>
      <c r="B755" s="9"/>
      <c r="K755" s="33"/>
    </row>
    <row r="756">
      <c r="A756" s="9"/>
      <c r="B756" s="9"/>
      <c r="K756" s="33"/>
    </row>
    <row r="757">
      <c r="A757" s="9"/>
      <c r="B757" s="9"/>
      <c r="K757" s="33"/>
    </row>
    <row r="758">
      <c r="A758" s="9"/>
      <c r="B758" s="9"/>
      <c r="K758" s="33"/>
    </row>
    <row r="759">
      <c r="A759" s="9"/>
      <c r="B759" s="9"/>
      <c r="K759" s="33"/>
    </row>
    <row r="760">
      <c r="A760" s="9"/>
      <c r="B760" s="9"/>
      <c r="K760" s="33"/>
    </row>
    <row r="761">
      <c r="A761" s="9"/>
      <c r="B761" s="9"/>
      <c r="K761" s="33"/>
    </row>
    <row r="762">
      <c r="A762" s="9"/>
      <c r="B762" s="9"/>
      <c r="K762" s="33"/>
    </row>
    <row r="763">
      <c r="A763" s="9"/>
      <c r="B763" s="9"/>
      <c r="K763" s="33"/>
    </row>
    <row r="764">
      <c r="A764" s="9"/>
      <c r="B764" s="9"/>
      <c r="K764" s="33"/>
    </row>
    <row r="765">
      <c r="A765" s="9"/>
      <c r="B765" s="9"/>
      <c r="K765" s="33"/>
    </row>
    <row r="766">
      <c r="A766" s="9"/>
      <c r="B766" s="9"/>
      <c r="K766" s="33"/>
    </row>
    <row r="767">
      <c r="A767" s="9"/>
      <c r="B767" s="9"/>
      <c r="K767" s="33"/>
    </row>
    <row r="768">
      <c r="A768" s="9"/>
      <c r="B768" s="9"/>
      <c r="K768" s="33"/>
    </row>
    <row r="769">
      <c r="A769" s="9"/>
      <c r="B769" s="9"/>
      <c r="K769" s="33"/>
    </row>
    <row r="770">
      <c r="A770" s="9"/>
      <c r="B770" s="9"/>
      <c r="K770" s="33"/>
    </row>
    <row r="771">
      <c r="A771" s="9"/>
      <c r="B771" s="9"/>
      <c r="K771" s="33"/>
    </row>
    <row r="772">
      <c r="A772" s="9"/>
      <c r="B772" s="9"/>
      <c r="K772" s="33"/>
    </row>
    <row r="773">
      <c r="A773" s="9"/>
      <c r="B773" s="9"/>
      <c r="K773" s="33"/>
    </row>
    <row r="774">
      <c r="A774" s="9"/>
      <c r="B774" s="9"/>
      <c r="K774" s="33"/>
    </row>
    <row r="775">
      <c r="A775" s="9"/>
      <c r="B775" s="9"/>
      <c r="K775" s="33"/>
    </row>
    <row r="776">
      <c r="A776" s="9"/>
      <c r="B776" s="9"/>
      <c r="K776" s="33"/>
    </row>
    <row r="777">
      <c r="A777" s="9"/>
      <c r="B777" s="9"/>
      <c r="K777" s="33"/>
    </row>
    <row r="778">
      <c r="A778" s="9"/>
      <c r="B778" s="9"/>
      <c r="K778" s="33"/>
    </row>
    <row r="779">
      <c r="A779" s="9"/>
      <c r="B779" s="9"/>
      <c r="K779" s="33"/>
    </row>
    <row r="780">
      <c r="A780" s="9"/>
      <c r="B780" s="9"/>
      <c r="K780" s="33"/>
    </row>
    <row r="781">
      <c r="A781" s="9"/>
      <c r="B781" s="9"/>
      <c r="K781" s="33"/>
    </row>
    <row r="782">
      <c r="A782" s="9"/>
      <c r="B782" s="9"/>
      <c r="K782" s="33"/>
    </row>
    <row r="783">
      <c r="A783" s="9"/>
      <c r="B783" s="9"/>
      <c r="K783" s="33"/>
    </row>
    <row r="784">
      <c r="A784" s="9"/>
      <c r="B784" s="9"/>
      <c r="K784" s="33"/>
    </row>
    <row r="785">
      <c r="A785" s="9"/>
      <c r="B785" s="9"/>
      <c r="K785" s="33"/>
    </row>
    <row r="786">
      <c r="A786" s="9"/>
      <c r="B786" s="9"/>
      <c r="K786" s="33"/>
    </row>
    <row r="787">
      <c r="A787" s="9"/>
      <c r="B787" s="9"/>
      <c r="K787" s="33"/>
    </row>
    <row r="788">
      <c r="A788" s="9"/>
      <c r="B788" s="9"/>
      <c r="K788" s="33"/>
    </row>
    <row r="789">
      <c r="A789" s="9"/>
      <c r="B789" s="9"/>
      <c r="K789" s="33"/>
    </row>
    <row r="790">
      <c r="A790" s="9"/>
      <c r="B790" s="9"/>
      <c r="K790" s="33"/>
    </row>
    <row r="791">
      <c r="A791" s="9"/>
      <c r="B791" s="9"/>
      <c r="K791" s="33"/>
    </row>
    <row r="792">
      <c r="A792" s="9"/>
      <c r="B792" s="9"/>
      <c r="K792" s="33"/>
    </row>
    <row r="793">
      <c r="A793" s="9"/>
      <c r="B793" s="9"/>
      <c r="K793" s="33"/>
    </row>
    <row r="794">
      <c r="A794" s="9"/>
      <c r="B794" s="9"/>
      <c r="K794" s="33"/>
    </row>
    <row r="795">
      <c r="A795" s="9"/>
      <c r="B795" s="9"/>
      <c r="K795" s="33"/>
    </row>
    <row r="796">
      <c r="A796" s="9"/>
      <c r="B796" s="9"/>
      <c r="K796" s="33"/>
    </row>
    <row r="797">
      <c r="A797" s="9"/>
      <c r="B797" s="9"/>
      <c r="K797" s="33"/>
    </row>
    <row r="798">
      <c r="A798" s="9"/>
      <c r="B798" s="9"/>
      <c r="K798" s="33"/>
    </row>
    <row r="799">
      <c r="A799" s="9"/>
      <c r="B799" s="9"/>
      <c r="K799" s="33"/>
    </row>
    <row r="800">
      <c r="A800" s="9"/>
      <c r="B800" s="9"/>
      <c r="K800" s="33"/>
    </row>
    <row r="801">
      <c r="A801" s="9"/>
      <c r="B801" s="9"/>
      <c r="K801" s="33"/>
    </row>
    <row r="802">
      <c r="A802" s="9"/>
      <c r="B802" s="9"/>
      <c r="K802" s="33"/>
    </row>
    <row r="803">
      <c r="A803" s="9"/>
      <c r="B803" s="9"/>
      <c r="K803" s="33"/>
    </row>
    <row r="804">
      <c r="A804" s="9"/>
      <c r="B804" s="9"/>
      <c r="K804" s="33"/>
    </row>
    <row r="805">
      <c r="A805" s="9"/>
      <c r="B805" s="9"/>
      <c r="K805" s="33"/>
    </row>
    <row r="806">
      <c r="A806" s="9"/>
      <c r="B806" s="9"/>
      <c r="K806" s="33"/>
    </row>
    <row r="807">
      <c r="A807" s="9"/>
      <c r="B807" s="9"/>
      <c r="K807" s="33"/>
    </row>
    <row r="808">
      <c r="A808" s="9"/>
      <c r="B808" s="9"/>
      <c r="K808" s="33"/>
    </row>
    <row r="809">
      <c r="A809" s="9"/>
      <c r="B809" s="9"/>
      <c r="K809" s="33"/>
    </row>
    <row r="810">
      <c r="A810" s="9"/>
      <c r="B810" s="9"/>
      <c r="K810" s="33"/>
    </row>
    <row r="811">
      <c r="A811" s="9"/>
      <c r="B811" s="9"/>
      <c r="K811" s="33"/>
    </row>
    <row r="812">
      <c r="A812" s="9"/>
      <c r="B812" s="9"/>
      <c r="K812" s="33"/>
    </row>
    <row r="813">
      <c r="A813" s="9"/>
      <c r="B813" s="9"/>
      <c r="K813" s="33"/>
    </row>
    <row r="814">
      <c r="A814" s="9"/>
      <c r="B814" s="9"/>
      <c r="K814" s="33"/>
    </row>
    <row r="815">
      <c r="A815" s="9"/>
      <c r="B815" s="9"/>
      <c r="K815" s="33"/>
    </row>
    <row r="816">
      <c r="A816" s="9"/>
      <c r="B816" s="9"/>
      <c r="K816" s="33"/>
    </row>
    <row r="817">
      <c r="A817" s="9"/>
      <c r="B817" s="9"/>
      <c r="K817" s="33"/>
    </row>
    <row r="818">
      <c r="A818" s="9"/>
      <c r="B818" s="9"/>
      <c r="K818" s="33"/>
    </row>
    <row r="819">
      <c r="A819" s="9"/>
      <c r="B819" s="9"/>
      <c r="K819" s="33"/>
    </row>
    <row r="820">
      <c r="A820" s="9"/>
      <c r="B820" s="9"/>
      <c r="K820" s="33"/>
    </row>
    <row r="821">
      <c r="A821" s="9"/>
      <c r="B821" s="9"/>
      <c r="K821" s="33"/>
    </row>
    <row r="822">
      <c r="A822" s="9"/>
      <c r="B822" s="9"/>
      <c r="K822" s="33"/>
    </row>
    <row r="823">
      <c r="A823" s="9"/>
      <c r="B823" s="9"/>
      <c r="K823" s="33"/>
    </row>
    <row r="824">
      <c r="A824" s="9"/>
      <c r="B824" s="9"/>
      <c r="K824" s="33"/>
    </row>
    <row r="825">
      <c r="A825" s="9"/>
      <c r="B825" s="9"/>
      <c r="K825" s="33"/>
    </row>
    <row r="826">
      <c r="A826" s="9"/>
      <c r="B826" s="9"/>
      <c r="K826" s="33"/>
    </row>
    <row r="827">
      <c r="A827" s="9"/>
      <c r="B827" s="9"/>
      <c r="K827" s="33"/>
    </row>
    <row r="828">
      <c r="A828" s="9"/>
      <c r="B828" s="9"/>
      <c r="K828" s="33"/>
    </row>
    <row r="829">
      <c r="A829" s="9"/>
      <c r="B829" s="9"/>
      <c r="K829" s="33"/>
    </row>
    <row r="830">
      <c r="A830" s="9"/>
      <c r="B830" s="9"/>
      <c r="K830" s="33"/>
    </row>
    <row r="831">
      <c r="A831" s="9"/>
      <c r="B831" s="9"/>
      <c r="K831" s="33"/>
    </row>
    <row r="832">
      <c r="A832" s="9"/>
      <c r="B832" s="9"/>
      <c r="K832" s="33"/>
    </row>
    <row r="833">
      <c r="A833" s="9"/>
      <c r="B833" s="9"/>
      <c r="K833" s="33"/>
    </row>
    <row r="834">
      <c r="A834" s="9"/>
      <c r="B834" s="9"/>
      <c r="K834" s="33"/>
    </row>
    <row r="835">
      <c r="A835" s="9"/>
      <c r="B835" s="9"/>
      <c r="K835" s="33"/>
    </row>
    <row r="836">
      <c r="A836" s="9"/>
      <c r="B836" s="9"/>
      <c r="K836" s="33"/>
    </row>
    <row r="837">
      <c r="A837" s="9"/>
      <c r="B837" s="9"/>
      <c r="K837" s="33"/>
    </row>
    <row r="838">
      <c r="A838" s="9"/>
      <c r="B838" s="9"/>
      <c r="K838" s="33"/>
    </row>
    <row r="839">
      <c r="A839" s="9"/>
      <c r="B839" s="9"/>
      <c r="K839" s="33"/>
    </row>
    <row r="840">
      <c r="A840" s="9"/>
      <c r="B840" s="9"/>
      <c r="K840" s="33"/>
    </row>
    <row r="841">
      <c r="A841" s="9"/>
      <c r="B841" s="9"/>
      <c r="K841" s="33"/>
    </row>
    <row r="842">
      <c r="A842" s="9"/>
      <c r="B842" s="9"/>
      <c r="K842" s="33"/>
    </row>
    <row r="843">
      <c r="A843" s="9"/>
      <c r="B843" s="9"/>
      <c r="K843" s="33"/>
    </row>
    <row r="844">
      <c r="A844" s="9"/>
      <c r="B844" s="9"/>
      <c r="K844" s="33"/>
    </row>
    <row r="845">
      <c r="A845" s="9"/>
      <c r="B845" s="9"/>
      <c r="K845" s="33"/>
    </row>
    <row r="846">
      <c r="A846" s="9"/>
      <c r="B846" s="9"/>
      <c r="K846" s="33"/>
    </row>
    <row r="847">
      <c r="A847" s="9"/>
      <c r="B847" s="9"/>
      <c r="K847" s="33"/>
    </row>
    <row r="848">
      <c r="A848" s="9"/>
      <c r="B848" s="9"/>
      <c r="K848" s="33"/>
    </row>
    <row r="849">
      <c r="A849" s="9"/>
      <c r="B849" s="9"/>
      <c r="K849" s="33"/>
    </row>
    <row r="850">
      <c r="A850" s="9"/>
      <c r="B850" s="9"/>
      <c r="K850" s="33"/>
    </row>
    <row r="851">
      <c r="A851" s="9"/>
      <c r="B851" s="9"/>
      <c r="K851" s="33"/>
    </row>
    <row r="852">
      <c r="A852" s="9"/>
      <c r="B852" s="9"/>
      <c r="K852" s="33"/>
    </row>
    <row r="853">
      <c r="A853" s="9"/>
      <c r="B853" s="9"/>
      <c r="K853" s="33"/>
    </row>
    <row r="854">
      <c r="A854" s="9"/>
      <c r="B854" s="9"/>
      <c r="K854" s="33"/>
    </row>
    <row r="855">
      <c r="A855" s="9"/>
      <c r="B855" s="9"/>
      <c r="K855" s="33"/>
    </row>
    <row r="856">
      <c r="A856" s="9"/>
      <c r="B856" s="9"/>
      <c r="K856" s="33"/>
    </row>
    <row r="857">
      <c r="A857" s="9"/>
      <c r="B857" s="9"/>
      <c r="K857" s="33"/>
    </row>
    <row r="858">
      <c r="A858" s="9"/>
      <c r="B858" s="9"/>
      <c r="K858" s="33"/>
    </row>
    <row r="859">
      <c r="A859" s="9"/>
      <c r="B859" s="9"/>
      <c r="K859" s="33"/>
    </row>
    <row r="860">
      <c r="A860" s="9"/>
      <c r="B860" s="9"/>
      <c r="K860" s="33"/>
    </row>
    <row r="861">
      <c r="A861" s="9"/>
      <c r="B861" s="9"/>
      <c r="K861" s="33"/>
    </row>
    <row r="862">
      <c r="A862" s="9"/>
      <c r="B862" s="9"/>
      <c r="K862" s="33"/>
    </row>
    <row r="863">
      <c r="A863" s="9"/>
      <c r="B863" s="9"/>
      <c r="K863" s="33"/>
    </row>
    <row r="864">
      <c r="A864" s="9"/>
      <c r="B864" s="9"/>
      <c r="K864" s="33"/>
    </row>
    <row r="865">
      <c r="A865" s="9"/>
      <c r="B865" s="9"/>
      <c r="K865" s="33"/>
    </row>
    <row r="866">
      <c r="A866" s="9"/>
      <c r="B866" s="9"/>
      <c r="K866" s="33"/>
    </row>
    <row r="867">
      <c r="A867" s="9"/>
      <c r="B867" s="9"/>
      <c r="K867" s="33"/>
    </row>
    <row r="868">
      <c r="A868" s="9"/>
      <c r="B868" s="9"/>
      <c r="K868" s="33"/>
    </row>
    <row r="869">
      <c r="A869" s="9"/>
      <c r="B869" s="9"/>
      <c r="K869" s="33"/>
    </row>
    <row r="870">
      <c r="A870" s="9"/>
      <c r="B870" s="9"/>
      <c r="K870" s="33"/>
    </row>
    <row r="871">
      <c r="A871" s="9"/>
      <c r="B871" s="9"/>
      <c r="K871" s="33"/>
    </row>
    <row r="872">
      <c r="A872" s="9"/>
      <c r="B872" s="9"/>
      <c r="K872" s="33"/>
    </row>
    <row r="873">
      <c r="A873" s="9"/>
      <c r="B873" s="9"/>
      <c r="K873" s="33"/>
    </row>
    <row r="874">
      <c r="A874" s="9"/>
      <c r="B874" s="9"/>
      <c r="K874" s="33"/>
    </row>
    <row r="875">
      <c r="A875" s="9"/>
      <c r="B875" s="9"/>
      <c r="K875" s="33"/>
    </row>
    <row r="876">
      <c r="A876" s="9"/>
      <c r="B876" s="9"/>
      <c r="K876" s="33"/>
    </row>
    <row r="877">
      <c r="A877" s="9"/>
      <c r="B877" s="9"/>
      <c r="K877" s="33"/>
    </row>
    <row r="878">
      <c r="A878" s="9"/>
      <c r="B878" s="9"/>
      <c r="K878" s="33"/>
    </row>
    <row r="879">
      <c r="A879" s="9"/>
      <c r="B879" s="9"/>
      <c r="K879" s="33"/>
    </row>
    <row r="880">
      <c r="A880" s="9"/>
      <c r="B880" s="9"/>
      <c r="K880" s="33"/>
    </row>
    <row r="881">
      <c r="A881" s="9"/>
      <c r="B881" s="9"/>
      <c r="K881" s="33"/>
    </row>
    <row r="882">
      <c r="A882" s="9"/>
      <c r="B882" s="9"/>
      <c r="K882" s="33"/>
    </row>
    <row r="883">
      <c r="A883" s="9"/>
      <c r="B883" s="9"/>
      <c r="K883" s="33"/>
    </row>
    <row r="884">
      <c r="A884" s="9"/>
      <c r="B884" s="9"/>
      <c r="K884" s="33"/>
    </row>
    <row r="885">
      <c r="A885" s="9"/>
      <c r="B885" s="9"/>
      <c r="K885" s="33"/>
    </row>
    <row r="886">
      <c r="A886" s="9"/>
      <c r="B886" s="9"/>
      <c r="K886" s="33"/>
    </row>
    <row r="887">
      <c r="A887" s="9"/>
      <c r="B887" s="9"/>
      <c r="K887" s="33"/>
    </row>
    <row r="888">
      <c r="A888" s="9"/>
      <c r="B888" s="9"/>
      <c r="K888" s="33"/>
    </row>
    <row r="889">
      <c r="A889" s="9"/>
      <c r="B889" s="9"/>
      <c r="K889" s="33"/>
    </row>
    <row r="890">
      <c r="A890" s="9"/>
      <c r="B890" s="9"/>
      <c r="K890" s="33"/>
    </row>
    <row r="891">
      <c r="A891" s="9"/>
      <c r="B891" s="9"/>
      <c r="K891" s="33"/>
    </row>
    <row r="892">
      <c r="A892" s="9"/>
      <c r="B892" s="9"/>
      <c r="K892" s="33"/>
    </row>
    <row r="893">
      <c r="A893" s="9"/>
      <c r="B893" s="9"/>
      <c r="K893" s="33"/>
    </row>
    <row r="894">
      <c r="A894" s="9"/>
      <c r="B894" s="9"/>
      <c r="K894" s="33"/>
    </row>
    <row r="895">
      <c r="A895" s="9"/>
      <c r="B895" s="9"/>
      <c r="K895" s="33"/>
    </row>
    <row r="896">
      <c r="A896" s="9"/>
      <c r="B896" s="9"/>
      <c r="K896" s="33"/>
    </row>
    <row r="897">
      <c r="A897" s="9"/>
      <c r="B897" s="9"/>
      <c r="K897" s="33"/>
    </row>
    <row r="898">
      <c r="A898" s="9"/>
      <c r="B898" s="9"/>
      <c r="K898" s="33"/>
    </row>
    <row r="899">
      <c r="A899" s="9"/>
      <c r="B899" s="9"/>
      <c r="K899" s="33"/>
    </row>
    <row r="900">
      <c r="A900" s="9"/>
      <c r="B900" s="9"/>
      <c r="K900" s="33"/>
    </row>
    <row r="901">
      <c r="A901" s="9"/>
      <c r="B901" s="9"/>
      <c r="K901" s="33"/>
    </row>
    <row r="902">
      <c r="A902" s="9"/>
      <c r="B902" s="9"/>
      <c r="K902" s="33"/>
    </row>
    <row r="903">
      <c r="A903" s="9"/>
      <c r="B903" s="9"/>
      <c r="K903" s="33"/>
    </row>
    <row r="904">
      <c r="A904" s="9"/>
      <c r="B904" s="9"/>
      <c r="K904" s="33"/>
    </row>
    <row r="905">
      <c r="A905" s="9"/>
      <c r="B905" s="9"/>
      <c r="K905" s="33"/>
    </row>
    <row r="906">
      <c r="A906" s="9"/>
      <c r="B906" s="9"/>
      <c r="K906" s="33"/>
    </row>
    <row r="907">
      <c r="A907" s="9"/>
      <c r="B907" s="9"/>
      <c r="K907" s="33"/>
    </row>
    <row r="908">
      <c r="A908" s="9"/>
      <c r="B908" s="9"/>
      <c r="K908" s="33"/>
    </row>
    <row r="909">
      <c r="A909" s="9"/>
      <c r="B909" s="9"/>
      <c r="K909" s="33"/>
    </row>
    <row r="910">
      <c r="A910" s="9"/>
      <c r="B910" s="9"/>
      <c r="K910" s="33"/>
    </row>
    <row r="911">
      <c r="A911" s="9"/>
      <c r="B911" s="9"/>
      <c r="K911" s="33"/>
    </row>
    <row r="912">
      <c r="A912" s="9"/>
      <c r="B912" s="9"/>
      <c r="K912" s="33"/>
    </row>
    <row r="913">
      <c r="A913" s="9"/>
      <c r="B913" s="9"/>
      <c r="K913" s="33"/>
    </row>
    <row r="914">
      <c r="A914" s="9"/>
      <c r="B914" s="9"/>
      <c r="K914" s="33"/>
    </row>
    <row r="915">
      <c r="A915" s="9"/>
      <c r="B915" s="9"/>
      <c r="K915" s="33"/>
    </row>
    <row r="916">
      <c r="A916" s="9"/>
      <c r="B916" s="9"/>
      <c r="K916" s="33"/>
    </row>
    <row r="917">
      <c r="A917" s="9"/>
      <c r="B917" s="9"/>
      <c r="K917" s="33"/>
    </row>
    <row r="918">
      <c r="A918" s="9"/>
      <c r="B918" s="9"/>
      <c r="K918" s="33"/>
    </row>
    <row r="919">
      <c r="A919" s="9"/>
      <c r="B919" s="9"/>
      <c r="K919" s="33"/>
    </row>
    <row r="920">
      <c r="A920" s="9"/>
      <c r="B920" s="9"/>
      <c r="K920" s="33"/>
    </row>
    <row r="921">
      <c r="A921" s="9"/>
      <c r="B921" s="9"/>
      <c r="K921" s="33"/>
    </row>
    <row r="922">
      <c r="A922" s="9"/>
      <c r="B922" s="9"/>
      <c r="K922" s="33"/>
    </row>
    <row r="923">
      <c r="A923" s="9"/>
      <c r="B923" s="9"/>
      <c r="K923" s="33"/>
    </row>
    <row r="924">
      <c r="A924" s="9"/>
      <c r="B924" s="9"/>
      <c r="K924" s="33"/>
    </row>
    <row r="925">
      <c r="A925" s="9"/>
      <c r="B925" s="9"/>
      <c r="K925" s="33"/>
    </row>
    <row r="926">
      <c r="A926" s="9"/>
      <c r="B926" s="9"/>
      <c r="K926" s="33"/>
    </row>
    <row r="927">
      <c r="A927" s="9"/>
      <c r="B927" s="9"/>
      <c r="K927" s="33"/>
    </row>
    <row r="928">
      <c r="A928" s="9"/>
      <c r="B928" s="9"/>
      <c r="K928" s="33"/>
    </row>
    <row r="929">
      <c r="A929" s="9"/>
      <c r="B929" s="9"/>
      <c r="K929" s="33"/>
    </row>
    <row r="930">
      <c r="A930" s="9"/>
      <c r="B930" s="9"/>
      <c r="K930" s="33"/>
    </row>
    <row r="931">
      <c r="A931" s="9"/>
      <c r="B931" s="9"/>
      <c r="K931" s="33"/>
    </row>
    <row r="932">
      <c r="A932" s="9"/>
      <c r="B932" s="9"/>
      <c r="K932" s="33"/>
    </row>
    <row r="933">
      <c r="A933" s="9"/>
      <c r="B933" s="9"/>
      <c r="K933" s="33"/>
    </row>
    <row r="934">
      <c r="A934" s="9"/>
      <c r="B934" s="9"/>
      <c r="K934" s="33"/>
    </row>
    <row r="935">
      <c r="A935" s="9"/>
      <c r="B935" s="9"/>
      <c r="K935" s="33"/>
    </row>
    <row r="936">
      <c r="A936" s="9"/>
      <c r="B936" s="9"/>
      <c r="K936" s="33"/>
    </row>
    <row r="937">
      <c r="A937" s="9"/>
      <c r="B937" s="9"/>
      <c r="K937" s="33"/>
    </row>
    <row r="938">
      <c r="A938" s="9"/>
      <c r="B938" s="9"/>
      <c r="K938" s="33"/>
    </row>
    <row r="939">
      <c r="A939" s="9"/>
      <c r="B939" s="9"/>
      <c r="K939" s="33"/>
    </row>
    <row r="940">
      <c r="A940" s="9"/>
      <c r="B940" s="9"/>
      <c r="K940" s="33"/>
    </row>
    <row r="941">
      <c r="A941" s="9"/>
      <c r="B941" s="9"/>
      <c r="K941" s="33"/>
    </row>
    <row r="942">
      <c r="A942" s="9"/>
      <c r="B942" s="9"/>
      <c r="K942" s="33"/>
    </row>
    <row r="943">
      <c r="A943" s="9"/>
      <c r="B943" s="9"/>
      <c r="K943" s="33"/>
    </row>
    <row r="944">
      <c r="A944" s="9"/>
      <c r="B944" s="9"/>
      <c r="K944" s="33"/>
    </row>
    <row r="945">
      <c r="A945" s="9"/>
      <c r="B945" s="9"/>
      <c r="K945" s="33"/>
    </row>
    <row r="946">
      <c r="A946" s="9"/>
      <c r="B946" s="9"/>
      <c r="K946" s="33"/>
    </row>
    <row r="947">
      <c r="A947" s="9"/>
      <c r="B947" s="9"/>
      <c r="K947" s="33"/>
    </row>
    <row r="948">
      <c r="A948" s="9"/>
      <c r="B948" s="9"/>
      <c r="K948" s="33"/>
    </row>
    <row r="949">
      <c r="A949" s="9"/>
      <c r="B949" s="9"/>
      <c r="K949" s="33"/>
    </row>
    <row r="950">
      <c r="A950" s="9"/>
      <c r="B950" s="9"/>
      <c r="K950" s="33"/>
    </row>
    <row r="951">
      <c r="A951" s="9"/>
      <c r="B951" s="9"/>
      <c r="K951" s="33"/>
    </row>
    <row r="952">
      <c r="A952" s="9"/>
      <c r="B952" s="9"/>
      <c r="K952" s="33"/>
    </row>
    <row r="953">
      <c r="A953" s="9"/>
      <c r="B953" s="9"/>
      <c r="K953" s="33"/>
    </row>
    <row r="954">
      <c r="A954" s="9"/>
      <c r="B954" s="9"/>
      <c r="K954" s="33"/>
    </row>
    <row r="955">
      <c r="A955" s="9"/>
      <c r="B955" s="9"/>
      <c r="K955" s="33"/>
    </row>
    <row r="956">
      <c r="A956" s="9"/>
      <c r="B956" s="9"/>
      <c r="K956" s="33"/>
    </row>
    <row r="957">
      <c r="A957" s="9"/>
      <c r="B957" s="9"/>
      <c r="K957" s="33"/>
    </row>
    <row r="958">
      <c r="A958" s="9"/>
      <c r="B958" s="9"/>
      <c r="K958" s="33"/>
    </row>
    <row r="959">
      <c r="A959" s="9"/>
      <c r="B959" s="9"/>
      <c r="K959" s="33"/>
    </row>
    <row r="960">
      <c r="A960" s="9"/>
      <c r="B960" s="9"/>
      <c r="K960" s="33"/>
    </row>
    <row r="961">
      <c r="A961" s="9"/>
      <c r="B961" s="9"/>
      <c r="K961" s="33"/>
    </row>
    <row r="962">
      <c r="A962" s="9"/>
      <c r="B962" s="9"/>
      <c r="K962" s="33"/>
    </row>
    <row r="963">
      <c r="A963" s="9"/>
      <c r="B963" s="9"/>
      <c r="K963" s="33"/>
    </row>
    <row r="964">
      <c r="A964" s="9"/>
      <c r="B964" s="9"/>
      <c r="K964" s="33"/>
    </row>
    <row r="965">
      <c r="A965" s="9"/>
      <c r="B965" s="9"/>
      <c r="K965" s="33"/>
    </row>
    <row r="966">
      <c r="A966" s="9"/>
      <c r="B966" s="9"/>
      <c r="K966" s="33"/>
    </row>
    <row r="967">
      <c r="A967" s="9"/>
      <c r="B967" s="9"/>
      <c r="K967" s="33"/>
    </row>
    <row r="968">
      <c r="A968" s="9"/>
      <c r="B968" s="9"/>
      <c r="K968" s="33"/>
    </row>
    <row r="969">
      <c r="A969" s="9"/>
      <c r="B969" s="9"/>
      <c r="K969" s="33"/>
    </row>
    <row r="970">
      <c r="A970" s="9"/>
      <c r="B970" s="9"/>
      <c r="K970" s="33"/>
    </row>
    <row r="971">
      <c r="A971" s="9"/>
      <c r="B971" s="9"/>
      <c r="K971" s="33"/>
    </row>
    <row r="972">
      <c r="A972" s="9"/>
      <c r="B972" s="9"/>
      <c r="K972" s="33"/>
    </row>
    <row r="973">
      <c r="A973" s="9"/>
      <c r="B973" s="9"/>
      <c r="K973" s="33"/>
    </row>
    <row r="974">
      <c r="A974" s="9"/>
      <c r="B974" s="9"/>
      <c r="K974" s="33"/>
    </row>
    <row r="975">
      <c r="A975" s="9"/>
      <c r="B975" s="9"/>
      <c r="K975" s="33"/>
    </row>
    <row r="976">
      <c r="A976" s="9"/>
      <c r="B976" s="9"/>
      <c r="K976" s="33"/>
    </row>
    <row r="977">
      <c r="A977" s="9"/>
      <c r="B977" s="9"/>
      <c r="K977" s="33"/>
    </row>
    <row r="978">
      <c r="A978" s="9"/>
      <c r="B978" s="9"/>
      <c r="K978" s="33"/>
    </row>
    <row r="979">
      <c r="A979" s="9"/>
      <c r="B979" s="9"/>
      <c r="K979" s="33"/>
    </row>
    <row r="980">
      <c r="A980" s="9"/>
      <c r="B980" s="9"/>
      <c r="K980" s="33"/>
    </row>
    <row r="981">
      <c r="A981" s="9"/>
      <c r="B981" s="9"/>
      <c r="K981" s="33"/>
    </row>
    <row r="982">
      <c r="A982" s="9"/>
      <c r="B982" s="9"/>
      <c r="K982" s="33"/>
    </row>
    <row r="983">
      <c r="A983" s="9"/>
      <c r="B983" s="9"/>
      <c r="K983" s="33"/>
    </row>
    <row r="984">
      <c r="A984" s="9"/>
      <c r="B984" s="9"/>
      <c r="K984" s="33"/>
    </row>
    <row r="985">
      <c r="A985" s="9"/>
      <c r="B985" s="9"/>
      <c r="K985" s="33"/>
    </row>
    <row r="986">
      <c r="A986" s="9"/>
      <c r="B986" s="9"/>
      <c r="K986" s="33"/>
    </row>
    <row r="987">
      <c r="A987" s="9"/>
      <c r="B987" s="9"/>
      <c r="K987" s="33"/>
    </row>
    <row r="988">
      <c r="A988" s="9"/>
      <c r="B988" s="9"/>
      <c r="K988" s="33"/>
    </row>
    <row r="989">
      <c r="A989" s="9"/>
      <c r="B989" s="9"/>
      <c r="K989" s="33"/>
    </row>
    <row r="990">
      <c r="A990" s="9"/>
      <c r="B990" s="9"/>
      <c r="K990" s="33"/>
    </row>
    <row r="991">
      <c r="A991" s="9"/>
      <c r="B991" s="9"/>
      <c r="K991" s="33"/>
    </row>
    <row r="992">
      <c r="A992" s="9"/>
      <c r="B992" s="9"/>
      <c r="K992" s="33"/>
    </row>
    <row r="993">
      <c r="A993" s="9"/>
      <c r="B993" s="9"/>
      <c r="K993" s="33"/>
    </row>
    <row r="994">
      <c r="A994" s="9"/>
      <c r="B994" s="9"/>
      <c r="K994" s="33"/>
    </row>
    <row r="995">
      <c r="A995" s="9"/>
      <c r="B995" s="9"/>
      <c r="K995" s="33"/>
    </row>
    <row r="996">
      <c r="A996" s="9"/>
      <c r="B996" s="9"/>
      <c r="K996" s="33"/>
    </row>
    <row r="997">
      <c r="A997" s="9"/>
      <c r="B997" s="9"/>
      <c r="K997" s="33"/>
    </row>
    <row r="998">
      <c r="A998" s="9"/>
      <c r="B998" s="9"/>
      <c r="K998" s="33"/>
    </row>
    <row r="999">
      <c r="A999" s="9"/>
      <c r="B999" s="9"/>
      <c r="K999" s="33"/>
    </row>
    <row r="1000">
      <c r="A1000" s="9"/>
      <c r="B1000" s="9"/>
      <c r="K1000" s="33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1.38"/>
    <col customWidth="1" min="10" max="10" width="11.13"/>
    <col customWidth="1" min="11" max="11" width="27.38"/>
    <col customWidth="1" min="12" max="12" width="27.0"/>
    <col customWidth="1" min="13" max="13" width="28.5"/>
    <col customWidth="1" min="14" max="14" width="25.5"/>
  </cols>
  <sheetData>
    <row r="1">
      <c r="A1" s="10" t="s">
        <v>2168</v>
      </c>
      <c r="B1" s="10" t="s">
        <v>2169</v>
      </c>
      <c r="I1" s="10" t="s">
        <v>2180</v>
      </c>
      <c r="J1" s="10" t="s">
        <v>2169</v>
      </c>
      <c r="K1" s="10" t="s">
        <v>2184</v>
      </c>
      <c r="L1" s="34" t="s">
        <v>2185</v>
      </c>
      <c r="M1" s="34" t="s">
        <v>2186</v>
      </c>
      <c r="N1" s="34" t="s">
        <v>2187</v>
      </c>
    </row>
    <row r="2">
      <c r="A2" s="16">
        <v>44013.0</v>
      </c>
      <c r="B2" s="17">
        <v>50.0</v>
      </c>
      <c r="I2" s="16">
        <v>43466.0</v>
      </c>
      <c r="J2" s="17">
        <v>880.0</v>
      </c>
      <c r="K2" s="17">
        <v>8.0</v>
      </c>
      <c r="L2" s="35">
        <f t="shared" ref="L2:L21" si="1">J2/K2</f>
        <v>110</v>
      </c>
      <c r="M2" s="35"/>
      <c r="N2" s="35"/>
    </row>
    <row r="3">
      <c r="A3" s="16">
        <v>44014.0</v>
      </c>
      <c r="B3" s="17">
        <v>51.0</v>
      </c>
      <c r="I3" s="16">
        <v>43497.0</v>
      </c>
      <c r="J3" s="17">
        <v>1680.0</v>
      </c>
      <c r="K3" s="17">
        <v>8.0</v>
      </c>
      <c r="L3" s="35">
        <f t="shared" si="1"/>
        <v>210</v>
      </c>
      <c r="M3" s="35">
        <f t="shared" ref="M3:M21" si="2">L3-L2</f>
        <v>100</v>
      </c>
      <c r="N3" s="35"/>
    </row>
    <row r="4">
      <c r="A4" s="16">
        <v>44015.0</v>
      </c>
      <c r="B4" s="17">
        <v>53.0</v>
      </c>
      <c r="I4" s="16">
        <v>43525.0</v>
      </c>
      <c r="J4" s="17">
        <v>3200.0</v>
      </c>
      <c r="K4" s="17">
        <v>10.0</v>
      </c>
      <c r="L4" s="35">
        <f t="shared" si="1"/>
        <v>320</v>
      </c>
      <c r="M4" s="35">
        <f t="shared" si="2"/>
        <v>110</v>
      </c>
      <c r="N4" s="35">
        <f t="shared" ref="N4:N21" si="3">M4-M3</f>
        <v>10</v>
      </c>
    </row>
    <row r="5">
      <c r="A5" s="16">
        <v>44016.0</v>
      </c>
      <c r="B5" s="17">
        <v>203.0</v>
      </c>
      <c r="I5" s="16">
        <v>43556.0</v>
      </c>
      <c r="J5" s="17">
        <v>3840.0</v>
      </c>
      <c r="K5" s="17">
        <v>8.0</v>
      </c>
      <c r="L5" s="35">
        <f t="shared" si="1"/>
        <v>480</v>
      </c>
      <c r="M5" s="35">
        <f t="shared" si="2"/>
        <v>160</v>
      </c>
      <c r="N5" s="35">
        <f t="shared" si="3"/>
        <v>50</v>
      </c>
    </row>
    <row r="6">
      <c r="A6" s="16">
        <v>44017.0</v>
      </c>
      <c r="B6" s="17">
        <v>127.5</v>
      </c>
      <c r="I6" s="16">
        <v>43586.0</v>
      </c>
      <c r="J6" s="17">
        <v>5000.0</v>
      </c>
      <c r="K6" s="17">
        <v>8.0</v>
      </c>
      <c r="L6" s="35">
        <f t="shared" si="1"/>
        <v>625</v>
      </c>
      <c r="M6" s="35">
        <f t="shared" si="2"/>
        <v>145</v>
      </c>
      <c r="N6" s="35">
        <f t="shared" si="3"/>
        <v>-15</v>
      </c>
    </row>
    <row r="7">
      <c r="A7" s="16">
        <v>44018.0</v>
      </c>
      <c r="B7" s="17">
        <v>52.0</v>
      </c>
      <c r="I7" s="16">
        <v>43617.0</v>
      </c>
      <c r="J7" s="17">
        <v>9000.0</v>
      </c>
      <c r="K7" s="17">
        <v>10.0</v>
      </c>
      <c r="L7" s="35">
        <f t="shared" si="1"/>
        <v>900</v>
      </c>
      <c r="M7" s="35">
        <f t="shared" si="2"/>
        <v>275</v>
      </c>
      <c r="N7" s="35">
        <f t="shared" si="3"/>
        <v>130</v>
      </c>
    </row>
    <row r="8">
      <c r="A8" s="16">
        <v>44019.0</v>
      </c>
      <c r="B8" s="17">
        <v>53.0</v>
      </c>
      <c r="I8" s="16">
        <v>43647.0</v>
      </c>
      <c r="J8" s="17">
        <v>9000.0</v>
      </c>
      <c r="K8" s="17">
        <v>8.0</v>
      </c>
      <c r="L8" s="35">
        <f t="shared" si="1"/>
        <v>1125</v>
      </c>
      <c r="M8" s="35">
        <f t="shared" si="2"/>
        <v>225</v>
      </c>
      <c r="N8" s="35">
        <f t="shared" si="3"/>
        <v>-50</v>
      </c>
    </row>
    <row r="9">
      <c r="A9" s="16">
        <v>44020.0</v>
      </c>
      <c r="B9" s="17">
        <v>54.0</v>
      </c>
      <c r="I9" s="16">
        <v>43678.0</v>
      </c>
      <c r="J9" s="17">
        <v>13000.0</v>
      </c>
      <c r="K9" s="17">
        <v>9.0</v>
      </c>
      <c r="L9" s="35">
        <f t="shared" si="1"/>
        <v>1444.444444</v>
      </c>
      <c r="M9" s="35">
        <f t="shared" si="2"/>
        <v>319.4444444</v>
      </c>
      <c r="N9" s="35">
        <f t="shared" si="3"/>
        <v>94.44444444</v>
      </c>
    </row>
    <row r="10">
      <c r="A10" s="16">
        <v>44021.0</v>
      </c>
      <c r="B10" s="17">
        <v>55.0</v>
      </c>
      <c r="I10" s="16">
        <v>43709.0</v>
      </c>
      <c r="J10" s="17">
        <v>17000.0</v>
      </c>
      <c r="K10" s="17">
        <v>9.0</v>
      </c>
      <c r="L10" s="35">
        <f t="shared" si="1"/>
        <v>1888.888889</v>
      </c>
      <c r="M10" s="35">
        <f t="shared" si="2"/>
        <v>444.4444444</v>
      </c>
      <c r="N10" s="35">
        <f t="shared" si="3"/>
        <v>125</v>
      </c>
    </row>
    <row r="11">
      <c r="A11" s="16">
        <v>44022.0</v>
      </c>
      <c r="B11" s="17">
        <v>130.0</v>
      </c>
      <c r="I11" s="16">
        <v>43739.0</v>
      </c>
      <c r="J11" s="17">
        <v>18550.0</v>
      </c>
      <c r="K11" s="17">
        <v>8.0</v>
      </c>
      <c r="L11" s="35">
        <f t="shared" si="1"/>
        <v>2318.75</v>
      </c>
      <c r="M11" s="35">
        <f t="shared" si="2"/>
        <v>429.8611111</v>
      </c>
      <c r="N11" s="35">
        <f t="shared" si="3"/>
        <v>-14.58333333</v>
      </c>
    </row>
    <row r="12">
      <c r="A12" s="16">
        <v>44023.0</v>
      </c>
      <c r="B12" s="17">
        <v>205.0</v>
      </c>
      <c r="I12" s="16">
        <v>43770.0</v>
      </c>
      <c r="J12" s="17">
        <v>25000.0</v>
      </c>
      <c r="K12" s="17">
        <v>9.0</v>
      </c>
      <c r="L12" s="35">
        <f t="shared" si="1"/>
        <v>2777.777778</v>
      </c>
      <c r="M12" s="35">
        <f t="shared" si="2"/>
        <v>459.0277778</v>
      </c>
      <c r="N12" s="35">
        <f t="shared" si="3"/>
        <v>29.16666667</v>
      </c>
    </row>
    <row r="13">
      <c r="A13" s="16">
        <v>44024.0</v>
      </c>
      <c r="B13" s="17">
        <v>204.0</v>
      </c>
      <c r="I13" s="16">
        <v>43800.0</v>
      </c>
      <c r="J13" s="17">
        <v>30000.0</v>
      </c>
      <c r="K13" s="17">
        <v>9.0</v>
      </c>
      <c r="L13" s="35">
        <f t="shared" si="1"/>
        <v>3333.333333</v>
      </c>
      <c r="M13" s="35">
        <f t="shared" si="2"/>
        <v>555.5555556</v>
      </c>
      <c r="N13" s="35">
        <f t="shared" si="3"/>
        <v>96.52777778</v>
      </c>
    </row>
    <row r="14">
      <c r="A14" s="16">
        <v>44025.0</v>
      </c>
      <c r="B14" s="17">
        <v>51.0</v>
      </c>
      <c r="I14" s="16">
        <v>43831.0</v>
      </c>
      <c r="J14" s="17">
        <v>30000.0</v>
      </c>
      <c r="K14" s="17">
        <v>8.0</v>
      </c>
      <c r="L14" s="35">
        <f t="shared" si="1"/>
        <v>3750</v>
      </c>
      <c r="M14" s="35">
        <f t="shared" si="2"/>
        <v>416.6666667</v>
      </c>
      <c r="N14" s="35">
        <f t="shared" si="3"/>
        <v>-138.8888889</v>
      </c>
    </row>
    <row r="15">
      <c r="A15" s="16">
        <v>44026.0</v>
      </c>
      <c r="B15" s="17">
        <v>50.0</v>
      </c>
      <c r="I15" s="16">
        <v>43862.0</v>
      </c>
      <c r="J15" s="17">
        <v>38000.0</v>
      </c>
      <c r="K15" s="17">
        <v>9.0</v>
      </c>
      <c r="L15" s="35">
        <f t="shared" si="1"/>
        <v>4222.222222</v>
      </c>
      <c r="M15" s="35">
        <f t="shared" si="2"/>
        <v>472.2222222</v>
      </c>
      <c r="N15" s="35">
        <f t="shared" si="3"/>
        <v>55.55555556</v>
      </c>
    </row>
    <row r="16">
      <c r="A16" s="16">
        <v>44027.0</v>
      </c>
      <c r="B16" s="17">
        <v>52.5</v>
      </c>
      <c r="I16" s="16">
        <v>43891.0</v>
      </c>
      <c r="J16" s="17">
        <v>42000.0</v>
      </c>
      <c r="K16" s="17">
        <v>9.0</v>
      </c>
      <c r="L16" s="35">
        <f t="shared" si="1"/>
        <v>4666.666667</v>
      </c>
      <c r="M16" s="35">
        <f t="shared" si="2"/>
        <v>444.4444444</v>
      </c>
      <c r="N16" s="35">
        <f t="shared" si="3"/>
        <v>-27.77777778</v>
      </c>
    </row>
    <row r="17">
      <c r="A17" s="16">
        <v>44028.0</v>
      </c>
      <c r="B17" s="17">
        <v>55.0</v>
      </c>
      <c r="I17" s="16">
        <v>43922.0</v>
      </c>
      <c r="J17" s="17">
        <v>42000.0</v>
      </c>
      <c r="K17" s="17">
        <v>8.0</v>
      </c>
      <c r="L17" s="35">
        <f t="shared" si="1"/>
        <v>5250</v>
      </c>
      <c r="M17" s="35">
        <f t="shared" si="2"/>
        <v>583.3333333</v>
      </c>
      <c r="N17" s="35">
        <f t="shared" si="3"/>
        <v>138.8888889</v>
      </c>
    </row>
    <row r="18">
      <c r="A18" s="16">
        <v>44029.0</v>
      </c>
      <c r="B18" s="17">
        <v>54.0</v>
      </c>
      <c r="I18" s="16">
        <v>43952.0</v>
      </c>
      <c r="J18" s="17">
        <v>58000.0</v>
      </c>
      <c r="K18" s="17">
        <v>10.0</v>
      </c>
      <c r="L18" s="35">
        <f t="shared" si="1"/>
        <v>5800</v>
      </c>
      <c r="M18" s="35">
        <f t="shared" si="2"/>
        <v>550</v>
      </c>
      <c r="N18" s="35">
        <f t="shared" si="3"/>
        <v>-33.33333333</v>
      </c>
    </row>
    <row r="19">
      <c r="A19" s="16">
        <v>44030.0</v>
      </c>
      <c r="B19" s="17">
        <v>207.0</v>
      </c>
      <c r="I19" s="16">
        <v>43983.0</v>
      </c>
      <c r="J19" s="17">
        <v>51000.0</v>
      </c>
      <c r="K19" s="17">
        <v>8.0</v>
      </c>
      <c r="L19" s="35">
        <f t="shared" si="1"/>
        <v>6375</v>
      </c>
      <c r="M19" s="35">
        <f t="shared" si="2"/>
        <v>575</v>
      </c>
      <c r="N19" s="35">
        <f t="shared" si="3"/>
        <v>25</v>
      </c>
    </row>
    <row r="20">
      <c r="A20" s="16">
        <v>44031.0</v>
      </c>
      <c r="B20" s="17">
        <v>201.0</v>
      </c>
      <c r="I20" s="16">
        <v>44013.0</v>
      </c>
      <c r="J20" s="17">
        <v>56000.0</v>
      </c>
      <c r="K20" s="17">
        <v>8.0</v>
      </c>
      <c r="L20" s="35">
        <f t="shared" si="1"/>
        <v>7000</v>
      </c>
      <c r="M20" s="35">
        <f t="shared" si="2"/>
        <v>625</v>
      </c>
      <c r="N20" s="35">
        <f t="shared" si="3"/>
        <v>50</v>
      </c>
    </row>
    <row r="21">
      <c r="A21" s="16">
        <v>44032.0</v>
      </c>
      <c r="B21" s="17">
        <v>53.0</v>
      </c>
      <c r="I21" s="16">
        <v>44044.0</v>
      </c>
      <c r="J21" s="17">
        <v>75000.0</v>
      </c>
      <c r="K21" s="17">
        <v>10.0</v>
      </c>
      <c r="L21" s="35">
        <f t="shared" si="1"/>
        <v>7500</v>
      </c>
      <c r="M21" s="35">
        <f t="shared" si="2"/>
        <v>500</v>
      </c>
      <c r="N21" s="35">
        <f t="shared" si="3"/>
        <v>-125</v>
      </c>
    </row>
    <row r="22">
      <c r="A22" s="16">
        <v>44033.0</v>
      </c>
      <c r="B22" s="17">
        <v>54.0</v>
      </c>
      <c r="L22" s="36"/>
    </row>
    <row r="23">
      <c r="A23" s="16">
        <v>44034.0</v>
      </c>
      <c r="B23" s="17">
        <v>52.0</v>
      </c>
      <c r="L23" s="36"/>
    </row>
    <row r="24">
      <c r="A24" s="16">
        <v>44035.0</v>
      </c>
      <c r="B24" s="17">
        <v>51.0</v>
      </c>
      <c r="L24" s="36"/>
    </row>
    <row r="25">
      <c r="A25" s="16">
        <v>44036.0</v>
      </c>
      <c r="B25" s="17">
        <v>50.0</v>
      </c>
      <c r="L25" s="36"/>
    </row>
    <row r="26">
      <c r="A26" s="16">
        <v>44037.0</v>
      </c>
      <c r="B26" s="17">
        <v>208.0</v>
      </c>
      <c r="L26" s="36"/>
    </row>
    <row r="27">
      <c r="A27" s="16">
        <v>44038.0</v>
      </c>
      <c r="B27" s="17">
        <v>203.0</v>
      </c>
      <c r="L27" s="36"/>
    </row>
    <row r="28">
      <c r="A28" s="16">
        <v>44039.0</v>
      </c>
      <c r="B28" s="17">
        <v>50.0</v>
      </c>
      <c r="L28" s="36"/>
    </row>
    <row r="29">
      <c r="A29" s="16">
        <v>44040.0</v>
      </c>
      <c r="B29" s="17">
        <v>51.0</v>
      </c>
      <c r="L29" s="36"/>
    </row>
    <row r="30">
      <c r="A30" s="16">
        <v>44041.0</v>
      </c>
      <c r="B30" s="17">
        <v>53.0</v>
      </c>
      <c r="L30" s="36"/>
    </row>
    <row r="31">
      <c r="A31" s="16">
        <v>44042.0</v>
      </c>
      <c r="B31" s="17">
        <v>54.0</v>
      </c>
      <c r="L31" s="36"/>
    </row>
    <row r="32">
      <c r="A32" s="16">
        <v>44043.0</v>
      </c>
      <c r="B32" s="17">
        <v>51.0</v>
      </c>
      <c r="L32" s="36"/>
    </row>
    <row r="33">
      <c r="A33" s="16">
        <v>44044.0</v>
      </c>
      <c r="B33" s="17">
        <v>208.0</v>
      </c>
      <c r="L33" s="36"/>
    </row>
    <row r="34">
      <c r="A34" s="16">
        <v>44045.0</v>
      </c>
      <c r="B34" s="17">
        <v>209.0</v>
      </c>
      <c r="L34" s="36"/>
    </row>
    <row r="35">
      <c r="A35" s="16">
        <v>44046.0</v>
      </c>
      <c r="B35" s="17">
        <v>51.0</v>
      </c>
      <c r="L35" s="36"/>
    </row>
    <row r="36">
      <c r="A36" s="16">
        <v>44047.0</v>
      </c>
      <c r="B36" s="17">
        <v>52.0</v>
      </c>
      <c r="L36" s="36"/>
    </row>
    <row r="37">
      <c r="A37" s="16">
        <v>44048.0</v>
      </c>
      <c r="B37" s="17">
        <v>53.0</v>
      </c>
      <c r="L37" s="36"/>
    </row>
    <row r="38">
      <c r="A38" s="16">
        <v>44049.0</v>
      </c>
      <c r="B38" s="17">
        <v>54.0</v>
      </c>
      <c r="L38" s="36"/>
    </row>
    <row r="39">
      <c r="A39" s="16">
        <v>44050.0</v>
      </c>
      <c r="B39" s="17">
        <v>55.0</v>
      </c>
      <c r="L39" s="36"/>
    </row>
    <row r="40">
      <c r="A40" s="16">
        <v>44051.0</v>
      </c>
      <c r="B40" s="17">
        <v>209.0</v>
      </c>
      <c r="L40" s="36"/>
    </row>
    <row r="41">
      <c r="A41" s="16">
        <v>44052.0</v>
      </c>
      <c r="B41" s="17">
        <v>205.0</v>
      </c>
      <c r="L41" s="36"/>
    </row>
    <row r="42">
      <c r="A42" s="16">
        <v>44053.0</v>
      </c>
      <c r="B42" s="17">
        <v>50.0</v>
      </c>
      <c r="L42" s="36"/>
    </row>
    <row r="43">
      <c r="A43" s="16">
        <v>44054.0</v>
      </c>
      <c r="B43" s="17">
        <v>58.0</v>
      </c>
      <c r="L43" s="36"/>
    </row>
    <row r="44">
      <c r="A44" s="16">
        <v>44055.0</v>
      </c>
      <c r="B44" s="17">
        <v>51.0</v>
      </c>
      <c r="L44" s="36"/>
    </row>
    <row r="45">
      <c r="A45" s="16">
        <v>44056.0</v>
      </c>
      <c r="B45" s="17">
        <v>52.0</v>
      </c>
      <c r="L45" s="36"/>
    </row>
    <row r="46">
      <c r="A46" s="16">
        <v>44057.0</v>
      </c>
      <c r="B46" s="17">
        <v>53.0</v>
      </c>
      <c r="L46" s="36"/>
    </row>
    <row r="47">
      <c r="A47" s="16">
        <v>44058.0</v>
      </c>
      <c r="B47" s="17">
        <v>51.0</v>
      </c>
      <c r="L47" s="36"/>
    </row>
    <row r="48">
      <c r="L48" s="36"/>
    </row>
    <row r="49">
      <c r="L49" s="36"/>
    </row>
    <row r="50">
      <c r="L50" s="36"/>
    </row>
    <row r="51">
      <c r="L51" s="36"/>
    </row>
    <row r="52">
      <c r="L52" s="36"/>
    </row>
    <row r="53">
      <c r="L53" s="36"/>
    </row>
    <row r="54">
      <c r="L54" s="36"/>
    </row>
    <row r="55">
      <c r="L55" s="36"/>
    </row>
    <row r="56">
      <c r="L56" s="36"/>
    </row>
    <row r="57">
      <c r="L57" s="36"/>
    </row>
    <row r="58">
      <c r="L58" s="36"/>
    </row>
    <row r="59">
      <c r="L59" s="36"/>
    </row>
    <row r="60">
      <c r="L60" s="36"/>
    </row>
    <row r="61">
      <c r="L61" s="36"/>
    </row>
    <row r="62">
      <c r="L62" s="36"/>
    </row>
    <row r="63">
      <c r="L63" s="36"/>
    </row>
    <row r="64">
      <c r="L64" s="36"/>
    </row>
    <row r="65">
      <c r="L65" s="36"/>
    </row>
    <row r="66">
      <c r="L66" s="36"/>
    </row>
    <row r="67">
      <c r="L67" s="36"/>
    </row>
    <row r="68">
      <c r="L68" s="36"/>
    </row>
    <row r="69">
      <c r="L69" s="36"/>
    </row>
    <row r="70">
      <c r="L70" s="36"/>
    </row>
    <row r="71">
      <c r="L71" s="36"/>
    </row>
    <row r="72">
      <c r="L72" s="36"/>
    </row>
    <row r="73">
      <c r="L73" s="36"/>
    </row>
    <row r="74">
      <c r="L74" s="36"/>
    </row>
    <row r="75">
      <c r="L75" s="36"/>
    </row>
    <row r="76">
      <c r="L76" s="36"/>
    </row>
    <row r="77">
      <c r="L77" s="36"/>
    </row>
    <row r="78">
      <c r="L78" s="36"/>
    </row>
    <row r="79">
      <c r="L79" s="36"/>
    </row>
    <row r="80">
      <c r="L80" s="36"/>
    </row>
    <row r="81">
      <c r="L81" s="36"/>
    </row>
    <row r="82">
      <c r="L82" s="36"/>
    </row>
    <row r="83">
      <c r="L83" s="36"/>
    </row>
    <row r="84">
      <c r="L84" s="36"/>
    </row>
    <row r="85">
      <c r="L85" s="36"/>
    </row>
    <row r="86">
      <c r="L86" s="36"/>
    </row>
    <row r="87">
      <c r="L87" s="36"/>
    </row>
    <row r="88">
      <c r="L88" s="36"/>
    </row>
    <row r="89">
      <c r="L89" s="36"/>
    </row>
    <row r="90">
      <c r="L90" s="36"/>
    </row>
    <row r="91">
      <c r="L91" s="36"/>
    </row>
    <row r="92">
      <c r="L92" s="36"/>
    </row>
    <row r="93">
      <c r="L93" s="36"/>
    </row>
    <row r="94">
      <c r="L94" s="36"/>
    </row>
    <row r="95">
      <c r="L95" s="36"/>
    </row>
    <row r="96">
      <c r="L96" s="36"/>
    </row>
    <row r="97">
      <c r="L97" s="36"/>
    </row>
    <row r="98">
      <c r="L98" s="36"/>
    </row>
    <row r="99">
      <c r="L99" s="36"/>
    </row>
    <row r="100">
      <c r="L100" s="36"/>
    </row>
    <row r="101">
      <c r="L101" s="36"/>
    </row>
    <row r="102">
      <c r="L102" s="36"/>
    </row>
    <row r="103">
      <c r="L103" s="36"/>
    </row>
    <row r="104">
      <c r="L104" s="36"/>
    </row>
    <row r="105">
      <c r="L105" s="36"/>
    </row>
    <row r="106">
      <c r="L106" s="36"/>
    </row>
    <row r="107">
      <c r="L107" s="36"/>
    </row>
    <row r="108">
      <c r="L108" s="36"/>
    </row>
    <row r="109">
      <c r="L109" s="36"/>
    </row>
    <row r="110">
      <c r="L110" s="36"/>
    </row>
    <row r="111">
      <c r="L111" s="36"/>
    </row>
    <row r="112">
      <c r="L112" s="36"/>
    </row>
    <row r="113">
      <c r="L113" s="36"/>
    </row>
    <row r="114">
      <c r="L114" s="36"/>
    </row>
    <row r="115">
      <c r="L115" s="36"/>
    </row>
    <row r="116">
      <c r="L116" s="36"/>
    </row>
    <row r="117">
      <c r="L117" s="36"/>
    </row>
    <row r="118">
      <c r="L118" s="36"/>
    </row>
    <row r="119">
      <c r="L119" s="36"/>
    </row>
    <row r="120">
      <c r="L120" s="36"/>
    </row>
    <row r="121">
      <c r="L121" s="36"/>
    </row>
    <row r="122">
      <c r="L122" s="36"/>
    </row>
    <row r="123">
      <c r="L123" s="36"/>
    </row>
    <row r="124">
      <c r="L124" s="36"/>
    </row>
    <row r="125">
      <c r="L125" s="36"/>
    </row>
    <row r="126">
      <c r="L126" s="36"/>
    </row>
    <row r="127">
      <c r="L127" s="36"/>
    </row>
    <row r="128">
      <c r="L128" s="36"/>
    </row>
    <row r="129">
      <c r="L129" s="36"/>
    </row>
    <row r="130">
      <c r="L130" s="36"/>
    </row>
    <row r="131">
      <c r="L131" s="36"/>
    </row>
    <row r="132">
      <c r="L132" s="36"/>
    </row>
    <row r="133">
      <c r="L133" s="36"/>
    </row>
    <row r="134">
      <c r="L134" s="36"/>
    </row>
    <row r="135">
      <c r="L135" s="36"/>
    </row>
    <row r="136">
      <c r="L136" s="36"/>
    </row>
    <row r="137">
      <c r="L137" s="36"/>
    </row>
    <row r="138">
      <c r="L138" s="36"/>
    </row>
    <row r="139">
      <c r="L139" s="36"/>
    </row>
    <row r="140">
      <c r="L140" s="36"/>
    </row>
    <row r="141">
      <c r="L141" s="36"/>
    </row>
    <row r="142">
      <c r="L142" s="36"/>
    </row>
    <row r="143">
      <c r="L143" s="36"/>
    </row>
    <row r="144">
      <c r="L144" s="36"/>
    </row>
    <row r="145">
      <c r="L145" s="36"/>
    </row>
    <row r="146">
      <c r="L146" s="36"/>
    </row>
    <row r="147">
      <c r="L147" s="36"/>
    </row>
    <row r="148">
      <c r="L148" s="36"/>
    </row>
    <row r="149">
      <c r="L149" s="36"/>
    </row>
    <row r="150">
      <c r="L150" s="36"/>
    </row>
    <row r="151">
      <c r="L151" s="36"/>
    </row>
    <row r="152">
      <c r="L152" s="36"/>
    </row>
    <row r="153">
      <c r="L153" s="36"/>
    </row>
    <row r="154">
      <c r="L154" s="36"/>
    </row>
    <row r="155">
      <c r="L155" s="36"/>
    </row>
    <row r="156">
      <c r="L156" s="36"/>
    </row>
    <row r="157">
      <c r="L157" s="36"/>
    </row>
    <row r="158">
      <c r="L158" s="36"/>
    </row>
    <row r="159">
      <c r="L159" s="36"/>
    </row>
    <row r="160">
      <c r="L160" s="36"/>
    </row>
    <row r="161">
      <c r="L161" s="36"/>
    </row>
    <row r="162">
      <c r="L162" s="36"/>
    </row>
    <row r="163">
      <c r="L163" s="36"/>
    </row>
    <row r="164">
      <c r="L164" s="36"/>
    </row>
    <row r="165">
      <c r="L165" s="36"/>
    </row>
    <row r="166">
      <c r="L166" s="36"/>
    </row>
    <row r="167">
      <c r="L167" s="36"/>
    </row>
    <row r="168">
      <c r="L168" s="36"/>
    </row>
    <row r="169">
      <c r="L169" s="36"/>
    </row>
    <row r="170">
      <c r="L170" s="36"/>
    </row>
    <row r="171">
      <c r="L171" s="36"/>
    </row>
    <row r="172">
      <c r="L172" s="36"/>
    </row>
    <row r="173">
      <c r="L173" s="36"/>
    </row>
    <row r="174">
      <c r="L174" s="36"/>
    </row>
    <row r="175">
      <c r="L175" s="36"/>
    </row>
    <row r="176">
      <c r="L176" s="36"/>
    </row>
    <row r="177">
      <c r="L177" s="36"/>
    </row>
    <row r="178">
      <c r="L178" s="36"/>
    </row>
    <row r="179">
      <c r="L179" s="36"/>
    </row>
    <row r="180">
      <c r="L180" s="36"/>
    </row>
    <row r="181">
      <c r="L181" s="36"/>
    </row>
    <row r="182">
      <c r="L182" s="36"/>
    </row>
    <row r="183">
      <c r="L183" s="36"/>
    </row>
    <row r="184">
      <c r="L184" s="36"/>
    </row>
    <row r="185">
      <c r="L185" s="36"/>
    </row>
    <row r="186">
      <c r="L186" s="36"/>
    </row>
    <row r="187">
      <c r="L187" s="36"/>
    </row>
    <row r="188">
      <c r="L188" s="36"/>
    </row>
    <row r="189">
      <c r="L189" s="36"/>
    </row>
    <row r="190">
      <c r="L190" s="36"/>
    </row>
    <row r="191">
      <c r="L191" s="36"/>
    </row>
    <row r="192">
      <c r="L192" s="36"/>
    </row>
    <row r="193">
      <c r="L193" s="36"/>
    </row>
    <row r="194">
      <c r="L194" s="36"/>
    </row>
    <row r="195">
      <c r="L195" s="36"/>
    </row>
    <row r="196">
      <c r="L196" s="36"/>
    </row>
    <row r="197">
      <c r="L197" s="36"/>
    </row>
    <row r="198">
      <c r="L198" s="36"/>
    </row>
    <row r="199">
      <c r="L199" s="36"/>
    </row>
    <row r="200">
      <c r="L200" s="36"/>
    </row>
    <row r="201">
      <c r="L201" s="36"/>
    </row>
    <row r="202">
      <c r="L202" s="36"/>
    </row>
    <row r="203">
      <c r="L203" s="36"/>
    </row>
    <row r="204">
      <c r="L204" s="36"/>
    </row>
    <row r="205">
      <c r="L205" s="36"/>
    </row>
    <row r="206">
      <c r="L206" s="36"/>
    </row>
    <row r="207">
      <c r="L207" s="36"/>
    </row>
    <row r="208">
      <c r="L208" s="36"/>
    </row>
    <row r="209">
      <c r="L209" s="36"/>
    </row>
    <row r="210">
      <c r="L210" s="36"/>
    </row>
    <row r="211">
      <c r="L211" s="36"/>
    </row>
    <row r="212">
      <c r="L212" s="36"/>
    </row>
    <row r="213">
      <c r="L213" s="36"/>
    </row>
    <row r="214">
      <c r="L214" s="36"/>
    </row>
    <row r="215">
      <c r="L215" s="36"/>
    </row>
    <row r="216">
      <c r="L216" s="36"/>
    </row>
    <row r="217">
      <c r="L217" s="36"/>
    </row>
    <row r="218">
      <c r="L218" s="36"/>
    </row>
    <row r="219">
      <c r="L219" s="36"/>
    </row>
    <row r="220">
      <c r="L220" s="36"/>
    </row>
    <row r="221">
      <c r="L221" s="36"/>
    </row>
    <row r="222">
      <c r="L222" s="36"/>
    </row>
    <row r="223">
      <c r="L223" s="36"/>
    </row>
    <row r="224">
      <c r="L224" s="36"/>
    </row>
    <row r="225">
      <c r="L225" s="36"/>
    </row>
    <row r="226">
      <c r="L226" s="36"/>
    </row>
    <row r="227">
      <c r="L227" s="36"/>
    </row>
    <row r="228">
      <c r="L228" s="36"/>
    </row>
    <row r="229">
      <c r="L229" s="36"/>
    </row>
    <row r="230">
      <c r="L230" s="36"/>
    </row>
    <row r="231">
      <c r="L231" s="36"/>
    </row>
    <row r="232">
      <c r="L232" s="36"/>
    </row>
    <row r="233">
      <c r="L233" s="36"/>
    </row>
    <row r="234">
      <c r="L234" s="36"/>
    </row>
    <row r="235">
      <c r="L235" s="36"/>
    </row>
    <row r="236">
      <c r="L236" s="36"/>
    </row>
    <row r="237">
      <c r="L237" s="36"/>
    </row>
    <row r="238">
      <c r="L238" s="36"/>
    </row>
    <row r="239">
      <c r="L239" s="36"/>
    </row>
    <row r="240">
      <c r="L240" s="36"/>
    </row>
    <row r="241">
      <c r="L241" s="36"/>
    </row>
    <row r="242">
      <c r="L242" s="36"/>
    </row>
    <row r="243">
      <c r="L243" s="36"/>
    </row>
    <row r="244">
      <c r="L244" s="36"/>
    </row>
    <row r="245">
      <c r="L245" s="36"/>
    </row>
    <row r="246">
      <c r="L246" s="36"/>
    </row>
    <row r="247">
      <c r="L247" s="36"/>
    </row>
    <row r="248">
      <c r="L248" s="36"/>
    </row>
    <row r="249">
      <c r="L249" s="36"/>
    </row>
    <row r="250">
      <c r="L250" s="36"/>
    </row>
    <row r="251">
      <c r="L251" s="36"/>
    </row>
    <row r="252">
      <c r="L252" s="36"/>
    </row>
    <row r="253">
      <c r="L253" s="36"/>
    </row>
    <row r="254">
      <c r="L254" s="36"/>
    </row>
    <row r="255">
      <c r="L255" s="36"/>
    </row>
    <row r="256">
      <c r="L256" s="36"/>
    </row>
    <row r="257">
      <c r="L257" s="36"/>
    </row>
    <row r="258">
      <c r="L258" s="36"/>
    </row>
    <row r="259">
      <c r="L259" s="36"/>
    </row>
    <row r="260">
      <c r="L260" s="36"/>
    </row>
    <row r="261">
      <c r="L261" s="36"/>
    </row>
    <row r="262">
      <c r="L262" s="36"/>
    </row>
    <row r="263">
      <c r="L263" s="36"/>
    </row>
    <row r="264">
      <c r="L264" s="36"/>
    </row>
    <row r="265">
      <c r="L265" s="36"/>
    </row>
    <row r="266">
      <c r="L266" s="36"/>
    </row>
    <row r="267">
      <c r="L267" s="36"/>
    </row>
    <row r="268">
      <c r="L268" s="36"/>
    </row>
    <row r="269">
      <c r="L269" s="36"/>
    </row>
    <row r="270">
      <c r="L270" s="36"/>
    </row>
    <row r="271">
      <c r="L271" s="36"/>
    </row>
    <row r="272">
      <c r="L272" s="36"/>
    </row>
    <row r="273">
      <c r="L273" s="36"/>
    </row>
    <row r="274">
      <c r="L274" s="36"/>
    </row>
    <row r="275">
      <c r="L275" s="36"/>
    </row>
    <row r="276">
      <c r="L276" s="36"/>
    </row>
    <row r="277">
      <c r="L277" s="36"/>
    </row>
    <row r="278">
      <c r="L278" s="36"/>
    </row>
    <row r="279">
      <c r="L279" s="36"/>
    </row>
    <row r="280">
      <c r="L280" s="36"/>
    </row>
    <row r="281">
      <c r="L281" s="36"/>
    </row>
    <row r="282">
      <c r="L282" s="36"/>
    </row>
    <row r="283">
      <c r="L283" s="36"/>
    </row>
    <row r="284">
      <c r="L284" s="36"/>
    </row>
    <row r="285">
      <c r="L285" s="36"/>
    </row>
    <row r="286">
      <c r="L286" s="36"/>
    </row>
    <row r="287">
      <c r="L287" s="36"/>
    </row>
    <row r="288">
      <c r="L288" s="36"/>
    </row>
    <row r="289">
      <c r="L289" s="36"/>
    </row>
    <row r="290">
      <c r="L290" s="36"/>
    </row>
    <row r="291">
      <c r="L291" s="36"/>
    </row>
    <row r="292">
      <c r="L292" s="36"/>
    </row>
    <row r="293">
      <c r="L293" s="36"/>
    </row>
    <row r="294">
      <c r="L294" s="36"/>
    </row>
    <row r="295">
      <c r="L295" s="36"/>
    </row>
    <row r="296">
      <c r="L296" s="36"/>
    </row>
    <row r="297">
      <c r="L297" s="36"/>
    </row>
    <row r="298">
      <c r="L298" s="36"/>
    </row>
    <row r="299">
      <c r="L299" s="36"/>
    </row>
    <row r="300">
      <c r="L300" s="36"/>
    </row>
    <row r="301">
      <c r="L301" s="36"/>
    </row>
    <row r="302">
      <c r="L302" s="36"/>
    </row>
    <row r="303">
      <c r="L303" s="36"/>
    </row>
    <row r="304">
      <c r="L304" s="36"/>
    </row>
    <row r="305">
      <c r="L305" s="36"/>
    </row>
    <row r="306">
      <c r="L306" s="36"/>
    </row>
    <row r="307">
      <c r="L307" s="36"/>
    </row>
    <row r="308">
      <c r="L308" s="36"/>
    </row>
    <row r="309">
      <c r="L309" s="36"/>
    </row>
    <row r="310">
      <c r="L310" s="36"/>
    </row>
    <row r="311">
      <c r="L311" s="36"/>
    </row>
    <row r="312">
      <c r="L312" s="36"/>
    </row>
    <row r="313">
      <c r="L313" s="36"/>
    </row>
    <row r="314">
      <c r="L314" s="36"/>
    </row>
    <row r="315">
      <c r="L315" s="36"/>
    </row>
    <row r="316">
      <c r="L316" s="36"/>
    </row>
    <row r="317">
      <c r="L317" s="36"/>
    </row>
    <row r="318">
      <c r="L318" s="36"/>
    </row>
    <row r="319">
      <c r="L319" s="36"/>
    </row>
    <row r="320">
      <c r="L320" s="36"/>
    </row>
    <row r="321">
      <c r="L321" s="36"/>
    </row>
    <row r="322">
      <c r="L322" s="36"/>
    </row>
    <row r="323">
      <c r="L323" s="36"/>
    </row>
    <row r="324">
      <c r="L324" s="36"/>
    </row>
    <row r="325">
      <c r="L325" s="36"/>
    </row>
    <row r="326">
      <c r="L326" s="36"/>
    </row>
    <row r="327">
      <c r="L327" s="36"/>
    </row>
    <row r="328">
      <c r="L328" s="36"/>
    </row>
    <row r="329">
      <c r="L329" s="36"/>
    </row>
    <row r="330">
      <c r="L330" s="36"/>
    </row>
    <row r="331">
      <c r="L331" s="36"/>
    </row>
    <row r="332">
      <c r="L332" s="36"/>
    </row>
    <row r="333">
      <c r="L333" s="36"/>
    </row>
    <row r="334">
      <c r="L334" s="36"/>
    </row>
    <row r="335">
      <c r="L335" s="36"/>
    </row>
    <row r="336">
      <c r="L336" s="36"/>
    </row>
    <row r="337">
      <c r="L337" s="36"/>
    </row>
    <row r="338">
      <c r="L338" s="36"/>
    </row>
    <row r="339">
      <c r="L339" s="36"/>
    </row>
    <row r="340">
      <c r="L340" s="36"/>
    </row>
    <row r="341">
      <c r="L341" s="36"/>
    </row>
    <row r="342">
      <c r="L342" s="36"/>
    </row>
    <row r="343">
      <c r="L343" s="36"/>
    </row>
    <row r="344">
      <c r="L344" s="36"/>
    </row>
    <row r="345">
      <c r="L345" s="36"/>
    </row>
    <row r="346">
      <c r="L346" s="36"/>
    </row>
    <row r="347">
      <c r="L347" s="36"/>
    </row>
    <row r="348">
      <c r="L348" s="36"/>
    </row>
    <row r="349">
      <c r="L349" s="36"/>
    </row>
    <row r="350">
      <c r="L350" s="36"/>
    </row>
    <row r="351">
      <c r="L351" s="36"/>
    </row>
    <row r="352">
      <c r="L352" s="36"/>
    </row>
    <row r="353">
      <c r="L353" s="36"/>
    </row>
    <row r="354">
      <c r="L354" s="36"/>
    </row>
    <row r="355">
      <c r="L355" s="36"/>
    </row>
    <row r="356">
      <c r="L356" s="36"/>
    </row>
    <row r="357">
      <c r="L357" s="36"/>
    </row>
    <row r="358">
      <c r="L358" s="36"/>
    </row>
    <row r="359">
      <c r="L359" s="36"/>
    </row>
    <row r="360">
      <c r="L360" s="36"/>
    </row>
    <row r="361">
      <c r="L361" s="36"/>
    </row>
    <row r="362">
      <c r="L362" s="36"/>
    </row>
    <row r="363">
      <c r="L363" s="36"/>
    </row>
    <row r="364">
      <c r="L364" s="36"/>
    </row>
    <row r="365">
      <c r="L365" s="36"/>
    </row>
    <row r="366">
      <c r="L366" s="36"/>
    </row>
    <row r="367">
      <c r="L367" s="36"/>
    </row>
    <row r="368">
      <c r="L368" s="36"/>
    </row>
    <row r="369">
      <c r="L369" s="36"/>
    </row>
    <row r="370">
      <c r="L370" s="36"/>
    </row>
    <row r="371">
      <c r="L371" s="36"/>
    </row>
    <row r="372">
      <c r="L372" s="36"/>
    </row>
    <row r="373">
      <c r="L373" s="36"/>
    </row>
    <row r="374">
      <c r="L374" s="36"/>
    </row>
    <row r="375">
      <c r="L375" s="36"/>
    </row>
    <row r="376">
      <c r="L376" s="36"/>
    </row>
    <row r="377">
      <c r="L377" s="36"/>
    </row>
    <row r="378">
      <c r="L378" s="36"/>
    </row>
    <row r="379">
      <c r="L379" s="36"/>
    </row>
    <row r="380">
      <c r="L380" s="36"/>
    </row>
    <row r="381">
      <c r="L381" s="36"/>
    </row>
    <row r="382">
      <c r="L382" s="36"/>
    </row>
    <row r="383">
      <c r="L383" s="36"/>
    </row>
    <row r="384">
      <c r="L384" s="36"/>
    </row>
    <row r="385">
      <c r="L385" s="36"/>
    </row>
    <row r="386">
      <c r="L386" s="36"/>
    </row>
    <row r="387">
      <c r="L387" s="36"/>
    </row>
    <row r="388">
      <c r="L388" s="36"/>
    </row>
    <row r="389">
      <c r="L389" s="36"/>
    </row>
    <row r="390">
      <c r="L390" s="36"/>
    </row>
    <row r="391">
      <c r="L391" s="36"/>
    </row>
    <row r="392">
      <c r="L392" s="36"/>
    </row>
    <row r="393">
      <c r="L393" s="36"/>
    </row>
    <row r="394">
      <c r="L394" s="36"/>
    </row>
    <row r="395">
      <c r="L395" s="36"/>
    </row>
    <row r="396">
      <c r="L396" s="36"/>
    </row>
    <row r="397">
      <c r="L397" s="36"/>
    </row>
    <row r="398">
      <c r="L398" s="36"/>
    </row>
    <row r="399">
      <c r="L399" s="36"/>
    </row>
    <row r="400">
      <c r="L400" s="36"/>
    </row>
    <row r="401">
      <c r="L401" s="36"/>
    </row>
    <row r="402">
      <c r="L402" s="36"/>
    </row>
    <row r="403">
      <c r="L403" s="36"/>
    </row>
    <row r="404">
      <c r="L404" s="36"/>
    </row>
    <row r="405">
      <c r="L405" s="36"/>
    </row>
    <row r="406">
      <c r="L406" s="36"/>
    </row>
    <row r="407">
      <c r="L407" s="36"/>
    </row>
    <row r="408">
      <c r="L408" s="36"/>
    </row>
    <row r="409">
      <c r="L409" s="36"/>
    </row>
    <row r="410">
      <c r="L410" s="36"/>
    </row>
    <row r="411">
      <c r="L411" s="36"/>
    </row>
    <row r="412">
      <c r="L412" s="36"/>
    </row>
    <row r="413">
      <c r="L413" s="36"/>
    </row>
    <row r="414">
      <c r="L414" s="36"/>
    </row>
    <row r="415">
      <c r="L415" s="36"/>
    </row>
    <row r="416">
      <c r="L416" s="36"/>
    </row>
    <row r="417">
      <c r="L417" s="36"/>
    </row>
    <row r="418">
      <c r="L418" s="36"/>
    </row>
    <row r="419">
      <c r="L419" s="36"/>
    </row>
    <row r="420">
      <c r="L420" s="36"/>
    </row>
    <row r="421">
      <c r="L421" s="36"/>
    </row>
    <row r="422">
      <c r="L422" s="36"/>
    </row>
    <row r="423">
      <c r="L423" s="36"/>
    </row>
    <row r="424">
      <c r="L424" s="36"/>
    </row>
    <row r="425">
      <c r="L425" s="36"/>
    </row>
    <row r="426">
      <c r="L426" s="36"/>
    </row>
    <row r="427">
      <c r="L427" s="36"/>
    </row>
    <row r="428">
      <c r="L428" s="36"/>
    </row>
    <row r="429">
      <c r="L429" s="36"/>
    </row>
    <row r="430">
      <c r="L430" s="36"/>
    </row>
    <row r="431">
      <c r="L431" s="36"/>
    </row>
    <row r="432">
      <c r="L432" s="36"/>
    </row>
    <row r="433">
      <c r="L433" s="36"/>
    </row>
    <row r="434">
      <c r="L434" s="36"/>
    </row>
    <row r="435">
      <c r="L435" s="36"/>
    </row>
    <row r="436">
      <c r="L436" s="36"/>
    </row>
    <row r="437">
      <c r="L437" s="36"/>
    </row>
    <row r="438">
      <c r="L438" s="36"/>
    </row>
    <row r="439">
      <c r="L439" s="36"/>
    </row>
    <row r="440">
      <c r="L440" s="36"/>
    </row>
    <row r="441">
      <c r="L441" s="36"/>
    </row>
    <row r="442">
      <c r="L442" s="36"/>
    </row>
    <row r="443">
      <c r="L443" s="36"/>
    </row>
    <row r="444">
      <c r="L444" s="36"/>
    </row>
    <row r="445">
      <c r="L445" s="36"/>
    </row>
    <row r="446">
      <c r="L446" s="36"/>
    </row>
    <row r="447">
      <c r="L447" s="36"/>
    </row>
    <row r="448">
      <c r="L448" s="36"/>
    </row>
    <row r="449">
      <c r="L449" s="36"/>
    </row>
    <row r="450">
      <c r="L450" s="36"/>
    </row>
    <row r="451">
      <c r="L451" s="36"/>
    </row>
    <row r="452">
      <c r="L452" s="36"/>
    </row>
    <row r="453">
      <c r="L453" s="36"/>
    </row>
    <row r="454">
      <c r="L454" s="36"/>
    </row>
    <row r="455">
      <c r="L455" s="36"/>
    </row>
    <row r="456">
      <c r="L456" s="36"/>
    </row>
    <row r="457">
      <c r="L457" s="36"/>
    </row>
    <row r="458">
      <c r="L458" s="36"/>
    </row>
    <row r="459">
      <c r="L459" s="36"/>
    </row>
    <row r="460">
      <c r="L460" s="36"/>
    </row>
    <row r="461">
      <c r="L461" s="36"/>
    </row>
    <row r="462">
      <c r="L462" s="36"/>
    </row>
    <row r="463">
      <c r="L463" s="36"/>
    </row>
    <row r="464">
      <c r="L464" s="36"/>
    </row>
    <row r="465">
      <c r="L465" s="36"/>
    </row>
    <row r="466">
      <c r="L466" s="36"/>
    </row>
    <row r="467">
      <c r="L467" s="36"/>
    </row>
    <row r="468">
      <c r="L468" s="36"/>
    </row>
    <row r="469">
      <c r="L469" s="36"/>
    </row>
    <row r="470">
      <c r="L470" s="36"/>
    </row>
    <row r="471">
      <c r="L471" s="36"/>
    </row>
    <row r="472">
      <c r="L472" s="36"/>
    </row>
    <row r="473">
      <c r="L473" s="36"/>
    </row>
    <row r="474">
      <c r="L474" s="36"/>
    </row>
    <row r="475">
      <c r="L475" s="36"/>
    </row>
    <row r="476">
      <c r="L476" s="36"/>
    </row>
    <row r="477">
      <c r="L477" s="36"/>
    </row>
    <row r="478">
      <c r="L478" s="36"/>
    </row>
    <row r="479">
      <c r="L479" s="36"/>
    </row>
    <row r="480">
      <c r="L480" s="36"/>
    </row>
    <row r="481">
      <c r="L481" s="36"/>
    </row>
    <row r="482">
      <c r="L482" s="36"/>
    </row>
    <row r="483">
      <c r="L483" s="36"/>
    </row>
    <row r="484">
      <c r="L484" s="36"/>
    </row>
    <row r="485">
      <c r="L485" s="36"/>
    </row>
    <row r="486">
      <c r="L486" s="36"/>
    </row>
    <row r="487">
      <c r="L487" s="36"/>
    </row>
    <row r="488">
      <c r="L488" s="36"/>
    </row>
    <row r="489">
      <c r="L489" s="36"/>
    </row>
    <row r="490">
      <c r="L490" s="36"/>
    </row>
    <row r="491">
      <c r="L491" s="36"/>
    </row>
    <row r="492">
      <c r="L492" s="36"/>
    </row>
    <row r="493">
      <c r="L493" s="36"/>
    </row>
    <row r="494">
      <c r="L494" s="36"/>
    </row>
    <row r="495">
      <c r="L495" s="36"/>
    </row>
    <row r="496">
      <c r="L496" s="36"/>
    </row>
    <row r="497">
      <c r="L497" s="36"/>
    </row>
    <row r="498">
      <c r="L498" s="36"/>
    </row>
    <row r="499">
      <c r="L499" s="36"/>
    </row>
    <row r="500">
      <c r="L500" s="36"/>
    </row>
    <row r="501">
      <c r="L501" s="36"/>
    </row>
    <row r="502">
      <c r="L502" s="36"/>
    </row>
    <row r="503">
      <c r="L503" s="36"/>
    </row>
    <row r="504">
      <c r="L504" s="36"/>
    </row>
    <row r="505">
      <c r="L505" s="36"/>
    </row>
    <row r="506">
      <c r="L506" s="36"/>
    </row>
    <row r="507">
      <c r="L507" s="36"/>
    </row>
    <row r="508">
      <c r="L508" s="36"/>
    </row>
    <row r="509">
      <c r="L509" s="36"/>
    </row>
    <row r="510">
      <c r="L510" s="36"/>
    </row>
    <row r="511">
      <c r="L511" s="36"/>
    </row>
    <row r="512">
      <c r="L512" s="36"/>
    </row>
    <row r="513">
      <c r="L513" s="36"/>
    </row>
    <row r="514">
      <c r="L514" s="36"/>
    </row>
    <row r="515">
      <c r="L515" s="36"/>
    </row>
    <row r="516">
      <c r="L516" s="36"/>
    </row>
    <row r="517">
      <c r="L517" s="36"/>
    </row>
    <row r="518">
      <c r="L518" s="36"/>
    </row>
    <row r="519">
      <c r="L519" s="36"/>
    </row>
    <row r="520">
      <c r="L520" s="36"/>
    </row>
    <row r="521">
      <c r="L521" s="36"/>
    </row>
    <row r="522">
      <c r="L522" s="36"/>
    </row>
    <row r="523">
      <c r="L523" s="36"/>
    </row>
    <row r="524">
      <c r="L524" s="36"/>
    </row>
    <row r="525">
      <c r="L525" s="36"/>
    </row>
    <row r="526">
      <c r="L526" s="36"/>
    </row>
    <row r="527">
      <c r="L527" s="36"/>
    </row>
    <row r="528">
      <c r="L528" s="36"/>
    </row>
    <row r="529">
      <c r="L529" s="36"/>
    </row>
    <row r="530">
      <c r="L530" s="36"/>
    </row>
    <row r="531">
      <c r="L531" s="36"/>
    </row>
    <row r="532">
      <c r="L532" s="36"/>
    </row>
    <row r="533">
      <c r="L533" s="36"/>
    </row>
    <row r="534">
      <c r="L534" s="36"/>
    </row>
    <row r="535">
      <c r="L535" s="36"/>
    </row>
    <row r="536">
      <c r="L536" s="36"/>
    </row>
    <row r="537">
      <c r="L537" s="36"/>
    </row>
    <row r="538">
      <c r="L538" s="36"/>
    </row>
    <row r="539">
      <c r="L539" s="36"/>
    </row>
    <row r="540">
      <c r="L540" s="36"/>
    </row>
    <row r="541">
      <c r="L541" s="36"/>
    </row>
    <row r="542">
      <c r="L542" s="36"/>
    </row>
    <row r="543">
      <c r="L543" s="36"/>
    </row>
    <row r="544">
      <c r="L544" s="36"/>
    </row>
    <row r="545">
      <c r="L545" s="36"/>
    </row>
    <row r="546">
      <c r="L546" s="36"/>
    </row>
    <row r="547">
      <c r="L547" s="36"/>
    </row>
    <row r="548">
      <c r="L548" s="36"/>
    </row>
    <row r="549">
      <c r="L549" s="36"/>
    </row>
    <row r="550">
      <c r="L550" s="36"/>
    </row>
    <row r="551">
      <c r="L551" s="36"/>
    </row>
    <row r="552">
      <c r="L552" s="36"/>
    </row>
    <row r="553">
      <c r="L553" s="36"/>
    </row>
    <row r="554">
      <c r="L554" s="36"/>
    </row>
    <row r="555">
      <c r="L555" s="36"/>
    </row>
    <row r="556">
      <c r="L556" s="36"/>
    </row>
    <row r="557">
      <c r="L557" s="36"/>
    </row>
    <row r="558">
      <c r="L558" s="36"/>
    </row>
    <row r="559">
      <c r="L559" s="36"/>
    </row>
    <row r="560">
      <c r="L560" s="36"/>
    </row>
    <row r="561">
      <c r="L561" s="36"/>
    </row>
    <row r="562">
      <c r="L562" s="36"/>
    </row>
    <row r="563">
      <c r="L563" s="36"/>
    </row>
    <row r="564">
      <c r="L564" s="36"/>
    </row>
    <row r="565">
      <c r="L565" s="36"/>
    </row>
    <row r="566">
      <c r="L566" s="36"/>
    </row>
    <row r="567">
      <c r="L567" s="36"/>
    </row>
    <row r="568">
      <c r="L568" s="36"/>
    </row>
    <row r="569">
      <c r="L569" s="36"/>
    </row>
    <row r="570">
      <c r="L570" s="36"/>
    </row>
    <row r="571">
      <c r="L571" s="36"/>
    </row>
    <row r="572">
      <c r="L572" s="36"/>
    </row>
    <row r="573">
      <c r="L573" s="36"/>
    </row>
    <row r="574">
      <c r="L574" s="36"/>
    </row>
    <row r="575">
      <c r="L575" s="36"/>
    </row>
    <row r="576">
      <c r="L576" s="36"/>
    </row>
    <row r="577">
      <c r="L577" s="36"/>
    </row>
    <row r="578">
      <c r="L578" s="36"/>
    </row>
    <row r="579">
      <c r="L579" s="36"/>
    </row>
    <row r="580">
      <c r="L580" s="36"/>
    </row>
    <row r="581">
      <c r="L581" s="36"/>
    </row>
    <row r="582">
      <c r="L582" s="36"/>
    </row>
    <row r="583">
      <c r="L583" s="36"/>
    </row>
    <row r="584">
      <c r="L584" s="36"/>
    </row>
    <row r="585">
      <c r="L585" s="36"/>
    </row>
    <row r="586">
      <c r="L586" s="36"/>
    </row>
    <row r="587">
      <c r="L587" s="36"/>
    </row>
    <row r="588">
      <c r="L588" s="36"/>
    </row>
    <row r="589">
      <c r="L589" s="36"/>
    </row>
    <row r="590">
      <c r="L590" s="36"/>
    </row>
    <row r="591">
      <c r="L591" s="36"/>
    </row>
    <row r="592">
      <c r="L592" s="36"/>
    </row>
    <row r="593">
      <c r="L593" s="36"/>
    </row>
    <row r="594">
      <c r="L594" s="36"/>
    </row>
    <row r="595">
      <c r="L595" s="36"/>
    </row>
    <row r="596">
      <c r="L596" s="36"/>
    </row>
    <row r="597">
      <c r="L597" s="36"/>
    </row>
    <row r="598">
      <c r="L598" s="36"/>
    </row>
    <row r="599">
      <c r="L599" s="36"/>
    </row>
    <row r="600">
      <c r="L600" s="36"/>
    </row>
    <row r="601">
      <c r="L601" s="36"/>
    </row>
    <row r="602">
      <c r="L602" s="36"/>
    </row>
    <row r="603">
      <c r="L603" s="36"/>
    </row>
    <row r="604">
      <c r="L604" s="36"/>
    </row>
    <row r="605">
      <c r="L605" s="36"/>
    </row>
    <row r="606">
      <c r="L606" s="36"/>
    </row>
    <row r="607">
      <c r="L607" s="36"/>
    </row>
    <row r="608">
      <c r="L608" s="36"/>
    </row>
    <row r="609">
      <c r="L609" s="36"/>
    </row>
    <row r="610">
      <c r="L610" s="36"/>
    </row>
    <row r="611">
      <c r="L611" s="36"/>
    </row>
    <row r="612">
      <c r="L612" s="36"/>
    </row>
    <row r="613">
      <c r="L613" s="36"/>
    </row>
    <row r="614">
      <c r="L614" s="36"/>
    </row>
    <row r="615">
      <c r="L615" s="36"/>
    </row>
    <row r="616">
      <c r="L616" s="36"/>
    </row>
    <row r="617">
      <c r="L617" s="36"/>
    </row>
    <row r="618">
      <c r="L618" s="36"/>
    </row>
    <row r="619">
      <c r="L619" s="36"/>
    </row>
    <row r="620">
      <c r="L620" s="36"/>
    </row>
    <row r="621">
      <c r="L621" s="36"/>
    </row>
    <row r="622">
      <c r="L622" s="36"/>
    </row>
    <row r="623">
      <c r="L623" s="36"/>
    </row>
    <row r="624">
      <c r="L624" s="36"/>
    </row>
    <row r="625">
      <c r="L625" s="36"/>
    </row>
    <row r="626">
      <c r="L626" s="36"/>
    </row>
    <row r="627">
      <c r="L627" s="36"/>
    </row>
    <row r="628">
      <c r="L628" s="36"/>
    </row>
    <row r="629">
      <c r="L629" s="36"/>
    </row>
    <row r="630">
      <c r="L630" s="36"/>
    </row>
    <row r="631">
      <c r="L631" s="36"/>
    </row>
    <row r="632">
      <c r="L632" s="36"/>
    </row>
    <row r="633">
      <c r="L633" s="36"/>
    </row>
    <row r="634">
      <c r="L634" s="36"/>
    </row>
    <row r="635">
      <c r="L635" s="36"/>
    </row>
    <row r="636">
      <c r="L636" s="36"/>
    </row>
    <row r="637">
      <c r="L637" s="36"/>
    </row>
    <row r="638">
      <c r="L638" s="36"/>
    </row>
    <row r="639">
      <c r="L639" s="36"/>
    </row>
    <row r="640">
      <c r="L640" s="36"/>
    </row>
    <row r="641">
      <c r="L641" s="36"/>
    </row>
    <row r="642">
      <c r="L642" s="36"/>
    </row>
    <row r="643">
      <c r="L643" s="36"/>
    </row>
    <row r="644">
      <c r="L644" s="36"/>
    </row>
    <row r="645">
      <c r="L645" s="36"/>
    </row>
    <row r="646">
      <c r="L646" s="36"/>
    </row>
    <row r="647">
      <c r="L647" s="36"/>
    </row>
    <row r="648">
      <c r="L648" s="36"/>
    </row>
    <row r="649">
      <c r="L649" s="36"/>
    </row>
    <row r="650">
      <c r="L650" s="36"/>
    </row>
    <row r="651">
      <c r="L651" s="36"/>
    </row>
    <row r="652">
      <c r="L652" s="36"/>
    </row>
    <row r="653">
      <c r="L653" s="36"/>
    </row>
    <row r="654">
      <c r="L654" s="36"/>
    </row>
    <row r="655">
      <c r="L655" s="36"/>
    </row>
    <row r="656">
      <c r="L656" s="36"/>
    </row>
    <row r="657">
      <c r="L657" s="36"/>
    </row>
    <row r="658">
      <c r="L658" s="36"/>
    </row>
    <row r="659">
      <c r="L659" s="36"/>
    </row>
    <row r="660">
      <c r="L660" s="36"/>
    </row>
    <row r="661">
      <c r="L661" s="36"/>
    </row>
    <row r="662">
      <c r="L662" s="36"/>
    </row>
    <row r="663">
      <c r="L663" s="36"/>
    </row>
    <row r="664">
      <c r="L664" s="36"/>
    </row>
    <row r="665">
      <c r="L665" s="36"/>
    </row>
    <row r="666">
      <c r="L666" s="36"/>
    </row>
    <row r="667">
      <c r="L667" s="36"/>
    </row>
    <row r="668">
      <c r="L668" s="36"/>
    </row>
    <row r="669">
      <c r="L669" s="36"/>
    </row>
    <row r="670">
      <c r="L670" s="36"/>
    </row>
    <row r="671">
      <c r="L671" s="36"/>
    </row>
    <row r="672">
      <c r="L672" s="36"/>
    </row>
    <row r="673">
      <c r="L673" s="36"/>
    </row>
    <row r="674">
      <c r="L674" s="36"/>
    </row>
    <row r="675">
      <c r="L675" s="36"/>
    </row>
    <row r="676">
      <c r="L676" s="36"/>
    </row>
    <row r="677">
      <c r="L677" s="36"/>
    </row>
    <row r="678">
      <c r="L678" s="36"/>
    </row>
    <row r="679">
      <c r="L679" s="36"/>
    </row>
    <row r="680">
      <c r="L680" s="36"/>
    </row>
    <row r="681">
      <c r="L681" s="36"/>
    </row>
    <row r="682">
      <c r="L682" s="36"/>
    </row>
    <row r="683">
      <c r="L683" s="36"/>
    </row>
    <row r="684">
      <c r="L684" s="36"/>
    </row>
    <row r="685">
      <c r="L685" s="36"/>
    </row>
    <row r="686">
      <c r="L686" s="36"/>
    </row>
    <row r="687">
      <c r="L687" s="36"/>
    </row>
    <row r="688">
      <c r="L688" s="36"/>
    </row>
    <row r="689">
      <c r="L689" s="36"/>
    </row>
    <row r="690">
      <c r="L690" s="36"/>
    </row>
    <row r="691">
      <c r="L691" s="36"/>
    </row>
    <row r="692">
      <c r="L692" s="36"/>
    </row>
    <row r="693">
      <c r="L693" s="36"/>
    </row>
    <row r="694">
      <c r="L694" s="36"/>
    </row>
    <row r="695">
      <c r="L695" s="36"/>
    </row>
    <row r="696">
      <c r="L696" s="36"/>
    </row>
    <row r="697">
      <c r="L697" s="36"/>
    </row>
    <row r="698">
      <c r="L698" s="36"/>
    </row>
    <row r="699">
      <c r="L699" s="36"/>
    </row>
    <row r="700">
      <c r="L700" s="36"/>
    </row>
    <row r="701">
      <c r="L701" s="36"/>
    </row>
    <row r="702">
      <c r="L702" s="36"/>
    </row>
    <row r="703">
      <c r="L703" s="36"/>
    </row>
    <row r="704">
      <c r="L704" s="36"/>
    </row>
    <row r="705">
      <c r="L705" s="36"/>
    </row>
    <row r="706">
      <c r="L706" s="36"/>
    </row>
    <row r="707">
      <c r="L707" s="36"/>
    </row>
    <row r="708">
      <c r="L708" s="36"/>
    </row>
    <row r="709">
      <c r="L709" s="36"/>
    </row>
    <row r="710">
      <c r="L710" s="36"/>
    </row>
    <row r="711">
      <c r="L711" s="36"/>
    </row>
    <row r="712">
      <c r="L712" s="36"/>
    </row>
    <row r="713">
      <c r="L713" s="36"/>
    </row>
    <row r="714">
      <c r="L714" s="36"/>
    </row>
    <row r="715">
      <c r="L715" s="36"/>
    </row>
    <row r="716">
      <c r="L716" s="36"/>
    </row>
    <row r="717">
      <c r="L717" s="36"/>
    </row>
    <row r="718">
      <c r="L718" s="36"/>
    </row>
    <row r="719">
      <c r="L719" s="36"/>
    </row>
    <row r="720">
      <c r="L720" s="36"/>
    </row>
    <row r="721">
      <c r="L721" s="36"/>
    </row>
    <row r="722">
      <c r="L722" s="36"/>
    </row>
    <row r="723">
      <c r="L723" s="36"/>
    </row>
    <row r="724">
      <c r="L724" s="36"/>
    </row>
    <row r="725">
      <c r="L725" s="36"/>
    </row>
    <row r="726">
      <c r="L726" s="36"/>
    </row>
    <row r="727">
      <c r="L727" s="36"/>
    </row>
    <row r="728">
      <c r="L728" s="36"/>
    </row>
    <row r="729">
      <c r="L729" s="36"/>
    </row>
    <row r="730">
      <c r="L730" s="36"/>
    </row>
    <row r="731">
      <c r="L731" s="36"/>
    </row>
    <row r="732">
      <c r="L732" s="36"/>
    </row>
    <row r="733">
      <c r="L733" s="36"/>
    </row>
    <row r="734">
      <c r="L734" s="36"/>
    </row>
    <row r="735">
      <c r="L735" s="36"/>
    </row>
    <row r="736">
      <c r="L736" s="36"/>
    </row>
    <row r="737">
      <c r="L737" s="36"/>
    </row>
    <row r="738">
      <c r="L738" s="36"/>
    </row>
    <row r="739">
      <c r="L739" s="36"/>
    </row>
    <row r="740">
      <c r="L740" s="36"/>
    </row>
    <row r="741">
      <c r="L741" s="36"/>
    </row>
    <row r="742">
      <c r="L742" s="36"/>
    </row>
    <row r="743">
      <c r="L743" s="36"/>
    </row>
    <row r="744">
      <c r="L744" s="36"/>
    </row>
    <row r="745">
      <c r="L745" s="36"/>
    </row>
    <row r="746">
      <c r="L746" s="36"/>
    </row>
    <row r="747">
      <c r="L747" s="36"/>
    </row>
    <row r="748">
      <c r="L748" s="36"/>
    </row>
    <row r="749">
      <c r="L749" s="36"/>
    </row>
    <row r="750">
      <c r="L750" s="36"/>
    </row>
    <row r="751">
      <c r="L751" s="36"/>
    </row>
    <row r="752">
      <c r="L752" s="36"/>
    </row>
    <row r="753">
      <c r="L753" s="36"/>
    </row>
    <row r="754">
      <c r="L754" s="36"/>
    </row>
    <row r="755">
      <c r="L755" s="36"/>
    </row>
    <row r="756">
      <c r="L756" s="36"/>
    </row>
    <row r="757">
      <c r="L757" s="36"/>
    </row>
    <row r="758">
      <c r="L758" s="36"/>
    </row>
    <row r="759">
      <c r="L759" s="36"/>
    </row>
    <row r="760">
      <c r="L760" s="36"/>
    </row>
    <row r="761">
      <c r="L761" s="36"/>
    </row>
    <row r="762">
      <c r="L762" s="36"/>
    </row>
    <row r="763">
      <c r="L763" s="36"/>
    </row>
    <row r="764">
      <c r="L764" s="36"/>
    </row>
    <row r="765">
      <c r="L765" s="36"/>
    </row>
    <row r="766">
      <c r="L766" s="36"/>
    </row>
    <row r="767">
      <c r="L767" s="36"/>
    </row>
    <row r="768">
      <c r="L768" s="36"/>
    </row>
    <row r="769">
      <c r="L769" s="36"/>
    </row>
    <row r="770">
      <c r="L770" s="36"/>
    </row>
    <row r="771">
      <c r="L771" s="36"/>
    </row>
    <row r="772">
      <c r="L772" s="36"/>
    </row>
    <row r="773">
      <c r="L773" s="36"/>
    </row>
    <row r="774">
      <c r="L774" s="36"/>
    </row>
    <row r="775">
      <c r="L775" s="36"/>
    </row>
    <row r="776">
      <c r="L776" s="36"/>
    </row>
    <row r="777">
      <c r="L777" s="36"/>
    </row>
    <row r="778">
      <c r="L778" s="36"/>
    </row>
    <row r="779">
      <c r="L779" s="36"/>
    </row>
    <row r="780">
      <c r="L780" s="36"/>
    </row>
    <row r="781">
      <c r="L781" s="36"/>
    </row>
    <row r="782">
      <c r="L782" s="36"/>
    </row>
    <row r="783">
      <c r="L783" s="36"/>
    </row>
    <row r="784">
      <c r="L784" s="36"/>
    </row>
    <row r="785">
      <c r="L785" s="36"/>
    </row>
    <row r="786">
      <c r="L786" s="36"/>
    </row>
    <row r="787">
      <c r="L787" s="36"/>
    </row>
    <row r="788">
      <c r="L788" s="36"/>
    </row>
    <row r="789">
      <c r="L789" s="36"/>
    </row>
    <row r="790">
      <c r="L790" s="36"/>
    </row>
    <row r="791">
      <c r="L791" s="36"/>
    </row>
    <row r="792">
      <c r="L792" s="36"/>
    </row>
    <row r="793">
      <c r="L793" s="36"/>
    </row>
    <row r="794">
      <c r="L794" s="36"/>
    </row>
    <row r="795">
      <c r="L795" s="36"/>
    </row>
    <row r="796">
      <c r="L796" s="36"/>
    </row>
    <row r="797">
      <c r="L797" s="36"/>
    </row>
    <row r="798">
      <c r="L798" s="36"/>
    </row>
    <row r="799">
      <c r="L799" s="36"/>
    </row>
    <row r="800">
      <c r="L800" s="36"/>
    </row>
    <row r="801">
      <c r="L801" s="36"/>
    </row>
    <row r="802">
      <c r="L802" s="36"/>
    </row>
    <row r="803">
      <c r="L803" s="36"/>
    </row>
    <row r="804">
      <c r="L804" s="36"/>
    </row>
    <row r="805">
      <c r="L805" s="36"/>
    </row>
    <row r="806">
      <c r="L806" s="36"/>
    </row>
    <row r="807">
      <c r="L807" s="36"/>
    </row>
    <row r="808">
      <c r="L808" s="36"/>
    </row>
    <row r="809">
      <c r="L809" s="36"/>
    </row>
    <row r="810">
      <c r="L810" s="36"/>
    </row>
    <row r="811">
      <c r="L811" s="36"/>
    </row>
    <row r="812">
      <c r="L812" s="36"/>
    </row>
    <row r="813">
      <c r="L813" s="36"/>
    </row>
    <row r="814">
      <c r="L814" s="36"/>
    </row>
    <row r="815">
      <c r="L815" s="36"/>
    </row>
    <row r="816">
      <c r="L816" s="36"/>
    </row>
    <row r="817">
      <c r="L817" s="36"/>
    </row>
    <row r="818">
      <c r="L818" s="36"/>
    </row>
    <row r="819">
      <c r="L819" s="36"/>
    </row>
    <row r="820">
      <c r="L820" s="36"/>
    </row>
    <row r="821">
      <c r="L821" s="36"/>
    </row>
    <row r="822">
      <c r="L822" s="36"/>
    </row>
    <row r="823">
      <c r="L823" s="36"/>
    </row>
    <row r="824">
      <c r="L824" s="36"/>
    </row>
    <row r="825">
      <c r="L825" s="36"/>
    </row>
    <row r="826">
      <c r="L826" s="36"/>
    </row>
    <row r="827">
      <c r="L827" s="36"/>
    </row>
    <row r="828">
      <c r="L828" s="36"/>
    </row>
    <row r="829">
      <c r="L829" s="36"/>
    </row>
    <row r="830">
      <c r="L830" s="36"/>
    </row>
    <row r="831">
      <c r="L831" s="36"/>
    </row>
    <row r="832">
      <c r="L832" s="36"/>
    </row>
    <row r="833">
      <c r="L833" s="36"/>
    </row>
    <row r="834">
      <c r="L834" s="36"/>
    </row>
    <row r="835">
      <c r="L835" s="36"/>
    </row>
    <row r="836">
      <c r="L836" s="36"/>
    </row>
    <row r="837">
      <c r="L837" s="36"/>
    </row>
    <row r="838">
      <c r="L838" s="36"/>
    </row>
    <row r="839">
      <c r="L839" s="36"/>
    </row>
    <row r="840">
      <c r="L840" s="36"/>
    </row>
    <row r="841">
      <c r="L841" s="36"/>
    </row>
    <row r="842">
      <c r="L842" s="36"/>
    </row>
    <row r="843">
      <c r="L843" s="36"/>
    </row>
    <row r="844">
      <c r="L844" s="36"/>
    </row>
    <row r="845">
      <c r="L845" s="36"/>
    </row>
    <row r="846">
      <c r="L846" s="36"/>
    </row>
    <row r="847">
      <c r="L847" s="36"/>
    </row>
    <row r="848">
      <c r="L848" s="36"/>
    </row>
    <row r="849">
      <c r="L849" s="36"/>
    </row>
    <row r="850">
      <c r="L850" s="36"/>
    </row>
    <row r="851">
      <c r="L851" s="36"/>
    </row>
    <row r="852">
      <c r="L852" s="36"/>
    </row>
    <row r="853">
      <c r="L853" s="36"/>
    </row>
    <row r="854">
      <c r="L854" s="36"/>
    </row>
    <row r="855">
      <c r="L855" s="36"/>
    </row>
    <row r="856">
      <c r="L856" s="36"/>
    </row>
    <row r="857">
      <c r="L857" s="36"/>
    </row>
    <row r="858">
      <c r="L858" s="36"/>
    </row>
    <row r="859">
      <c r="L859" s="36"/>
    </row>
    <row r="860">
      <c r="L860" s="36"/>
    </row>
    <row r="861">
      <c r="L861" s="36"/>
    </row>
    <row r="862">
      <c r="L862" s="36"/>
    </row>
    <row r="863">
      <c r="L863" s="36"/>
    </row>
    <row r="864">
      <c r="L864" s="36"/>
    </row>
    <row r="865">
      <c r="L865" s="36"/>
    </row>
    <row r="866">
      <c r="L866" s="36"/>
    </row>
    <row r="867">
      <c r="L867" s="36"/>
    </row>
    <row r="868">
      <c r="L868" s="36"/>
    </row>
    <row r="869">
      <c r="L869" s="36"/>
    </row>
    <row r="870">
      <c r="L870" s="36"/>
    </row>
    <row r="871">
      <c r="L871" s="36"/>
    </row>
    <row r="872">
      <c r="L872" s="36"/>
    </row>
    <row r="873">
      <c r="L873" s="36"/>
    </row>
    <row r="874">
      <c r="L874" s="36"/>
    </row>
    <row r="875">
      <c r="L875" s="36"/>
    </row>
    <row r="876">
      <c r="L876" s="36"/>
    </row>
    <row r="877">
      <c r="L877" s="36"/>
    </row>
    <row r="878">
      <c r="L878" s="36"/>
    </row>
    <row r="879">
      <c r="L879" s="36"/>
    </row>
    <row r="880">
      <c r="L880" s="36"/>
    </row>
    <row r="881">
      <c r="L881" s="36"/>
    </row>
    <row r="882">
      <c r="L882" s="36"/>
    </row>
    <row r="883">
      <c r="L883" s="36"/>
    </row>
    <row r="884">
      <c r="L884" s="36"/>
    </row>
    <row r="885">
      <c r="L885" s="36"/>
    </row>
    <row r="886">
      <c r="L886" s="36"/>
    </row>
    <row r="887">
      <c r="L887" s="36"/>
    </row>
    <row r="888">
      <c r="L888" s="36"/>
    </row>
    <row r="889">
      <c r="L889" s="36"/>
    </row>
    <row r="890">
      <c r="L890" s="36"/>
    </row>
    <row r="891">
      <c r="L891" s="36"/>
    </row>
    <row r="892">
      <c r="L892" s="36"/>
    </row>
    <row r="893">
      <c r="L893" s="36"/>
    </row>
    <row r="894">
      <c r="L894" s="36"/>
    </row>
    <row r="895">
      <c r="L895" s="36"/>
    </row>
    <row r="896">
      <c r="L896" s="36"/>
    </row>
    <row r="897">
      <c r="L897" s="36"/>
    </row>
    <row r="898">
      <c r="L898" s="36"/>
    </row>
    <row r="899">
      <c r="L899" s="36"/>
    </row>
    <row r="900">
      <c r="L900" s="36"/>
    </row>
    <row r="901">
      <c r="L901" s="36"/>
    </row>
    <row r="902">
      <c r="L902" s="36"/>
    </row>
    <row r="903">
      <c r="L903" s="36"/>
    </row>
    <row r="904">
      <c r="L904" s="36"/>
    </row>
    <row r="905">
      <c r="L905" s="36"/>
    </row>
    <row r="906">
      <c r="L906" s="36"/>
    </row>
    <row r="907">
      <c r="L907" s="36"/>
    </row>
    <row r="908">
      <c r="L908" s="36"/>
    </row>
    <row r="909">
      <c r="L909" s="36"/>
    </row>
    <row r="910">
      <c r="L910" s="36"/>
    </row>
    <row r="911">
      <c r="L911" s="36"/>
    </row>
    <row r="912">
      <c r="L912" s="36"/>
    </row>
    <row r="913">
      <c r="L913" s="36"/>
    </row>
    <row r="914">
      <c r="L914" s="36"/>
    </row>
    <row r="915">
      <c r="L915" s="36"/>
    </row>
    <row r="916">
      <c r="L916" s="36"/>
    </row>
    <row r="917">
      <c r="L917" s="36"/>
    </row>
    <row r="918">
      <c r="L918" s="36"/>
    </row>
    <row r="919">
      <c r="L919" s="36"/>
    </row>
    <row r="920">
      <c r="L920" s="36"/>
    </row>
    <row r="921">
      <c r="L921" s="36"/>
    </row>
    <row r="922">
      <c r="L922" s="36"/>
    </row>
    <row r="923">
      <c r="L923" s="36"/>
    </row>
    <row r="924">
      <c r="L924" s="36"/>
    </row>
    <row r="925">
      <c r="L925" s="36"/>
    </row>
    <row r="926">
      <c r="L926" s="36"/>
    </row>
    <row r="927">
      <c r="L927" s="36"/>
    </row>
    <row r="928">
      <c r="L928" s="36"/>
    </row>
    <row r="929">
      <c r="L929" s="36"/>
    </row>
    <row r="930">
      <c r="L930" s="36"/>
    </row>
    <row r="931">
      <c r="L931" s="36"/>
    </row>
    <row r="932">
      <c r="L932" s="36"/>
    </row>
    <row r="933">
      <c r="L933" s="36"/>
    </row>
    <row r="934">
      <c r="L934" s="36"/>
    </row>
    <row r="935">
      <c r="L935" s="36"/>
    </row>
    <row r="936">
      <c r="L936" s="36"/>
    </row>
    <row r="937">
      <c r="L937" s="36"/>
    </row>
    <row r="938">
      <c r="L938" s="36"/>
    </row>
    <row r="939">
      <c r="L939" s="36"/>
    </row>
    <row r="940">
      <c r="L940" s="36"/>
    </row>
    <row r="941">
      <c r="L941" s="36"/>
    </row>
    <row r="942">
      <c r="L942" s="36"/>
    </row>
    <row r="943">
      <c r="L943" s="36"/>
    </row>
    <row r="944">
      <c r="L944" s="36"/>
    </row>
    <row r="945">
      <c r="L945" s="36"/>
    </row>
    <row r="946">
      <c r="L946" s="36"/>
    </row>
    <row r="947">
      <c r="L947" s="36"/>
    </row>
    <row r="948">
      <c r="L948" s="36"/>
    </row>
    <row r="949">
      <c r="L949" s="36"/>
    </row>
    <row r="950">
      <c r="L950" s="36"/>
    </row>
    <row r="951">
      <c r="L951" s="36"/>
    </row>
    <row r="952">
      <c r="L952" s="36"/>
    </row>
    <row r="953">
      <c r="L953" s="36"/>
    </row>
    <row r="954">
      <c r="L954" s="36"/>
    </row>
    <row r="955">
      <c r="L955" s="36"/>
    </row>
    <row r="956">
      <c r="L956" s="36"/>
    </row>
    <row r="957">
      <c r="L957" s="36"/>
    </row>
    <row r="958">
      <c r="L958" s="36"/>
    </row>
    <row r="959">
      <c r="L959" s="36"/>
    </row>
    <row r="960">
      <c r="L960" s="36"/>
    </row>
    <row r="961">
      <c r="L961" s="36"/>
    </row>
    <row r="962">
      <c r="L962" s="36"/>
    </row>
    <row r="963">
      <c r="L963" s="36"/>
    </row>
    <row r="964">
      <c r="L964" s="36"/>
    </row>
    <row r="965">
      <c r="L965" s="36"/>
    </row>
    <row r="966">
      <c r="L966" s="36"/>
    </row>
    <row r="967">
      <c r="L967" s="36"/>
    </row>
    <row r="968">
      <c r="L968" s="36"/>
    </row>
    <row r="969">
      <c r="L969" s="36"/>
    </row>
    <row r="970">
      <c r="L970" s="36"/>
    </row>
    <row r="971">
      <c r="L971" s="36"/>
    </row>
    <row r="972">
      <c r="L972" s="36"/>
    </row>
    <row r="973">
      <c r="L973" s="36"/>
    </row>
    <row r="974">
      <c r="L974" s="36"/>
    </row>
    <row r="975">
      <c r="L975" s="36"/>
    </row>
    <row r="976">
      <c r="L976" s="36"/>
    </row>
    <row r="977">
      <c r="L977" s="36"/>
    </row>
    <row r="978">
      <c r="L978" s="36"/>
    </row>
    <row r="979">
      <c r="L979" s="36"/>
    </row>
    <row r="980">
      <c r="L980" s="36"/>
    </row>
    <row r="981">
      <c r="L981" s="36"/>
    </row>
    <row r="982">
      <c r="L982" s="36"/>
    </row>
    <row r="983">
      <c r="L983" s="36"/>
    </row>
    <row r="984">
      <c r="L984" s="36"/>
    </row>
    <row r="985">
      <c r="L985" s="36"/>
    </row>
    <row r="986">
      <c r="L986" s="36"/>
    </row>
    <row r="987">
      <c r="L987" s="36"/>
    </row>
    <row r="988">
      <c r="L988" s="36"/>
    </row>
    <row r="989">
      <c r="L989" s="36"/>
    </row>
    <row r="990">
      <c r="L990" s="36"/>
    </row>
    <row r="991">
      <c r="L991" s="36"/>
    </row>
    <row r="992">
      <c r="L992" s="36"/>
    </row>
    <row r="993">
      <c r="L993" s="36"/>
    </row>
    <row r="994">
      <c r="L994" s="36"/>
    </row>
    <row r="995">
      <c r="L995" s="36"/>
    </row>
    <row r="996">
      <c r="L996" s="36"/>
    </row>
    <row r="997">
      <c r="L997" s="36"/>
    </row>
    <row r="998">
      <c r="L998" s="36"/>
    </row>
    <row r="999">
      <c r="L999" s="36"/>
    </row>
    <row r="1000">
      <c r="L1000" s="36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4" max="4" width="21.88"/>
    <col customWidth="1" min="5" max="5" width="35.13"/>
    <col customWidth="1" min="6" max="6" width="14.38"/>
  </cols>
  <sheetData>
    <row r="1">
      <c r="A1" s="37" t="s">
        <v>2180</v>
      </c>
      <c r="B1" s="38" t="s">
        <v>2181</v>
      </c>
      <c r="C1" s="37" t="s">
        <v>2182</v>
      </c>
      <c r="D1" s="37" t="s">
        <v>2183</v>
      </c>
      <c r="E1" s="37" t="s">
        <v>2188</v>
      </c>
      <c r="F1" s="37" t="s">
        <v>33</v>
      </c>
    </row>
    <row r="2">
      <c r="A2" s="31">
        <v>43466.0</v>
      </c>
      <c r="B2" s="5">
        <v>1215.0</v>
      </c>
      <c r="C2" s="4">
        <v>22.0</v>
      </c>
      <c r="D2" s="4">
        <v>55.23</v>
      </c>
      <c r="E2" s="4"/>
      <c r="F2" s="4"/>
    </row>
    <row r="3">
      <c r="A3" s="31">
        <v>43497.0</v>
      </c>
      <c r="B3" s="5">
        <v>1215.0</v>
      </c>
      <c r="C3" s="4">
        <v>20.0</v>
      </c>
      <c r="D3" s="4">
        <v>60.75</v>
      </c>
      <c r="E3" s="4">
        <f t="shared" ref="E3:E21" si="1">D3-D2</f>
        <v>5.52</v>
      </c>
      <c r="F3" s="4"/>
    </row>
    <row r="4">
      <c r="A4" s="31">
        <v>43525.0</v>
      </c>
      <c r="B4" s="5">
        <v>1300.0</v>
      </c>
      <c r="C4" s="4">
        <v>20.0</v>
      </c>
      <c r="D4" s="4">
        <v>65.0</v>
      </c>
      <c r="E4" s="4">
        <f t="shared" si="1"/>
        <v>4.25</v>
      </c>
      <c r="F4" s="4">
        <f t="shared" ref="F4:F21" si="2">E4-E3</f>
        <v>-1.27</v>
      </c>
    </row>
    <row r="5">
      <c r="A5" s="31">
        <v>43556.0</v>
      </c>
      <c r="B5" s="5">
        <v>1450.0</v>
      </c>
      <c r="C5" s="4">
        <v>21.0</v>
      </c>
      <c r="D5" s="4">
        <v>69.05</v>
      </c>
      <c r="E5" s="4">
        <f t="shared" si="1"/>
        <v>4.05</v>
      </c>
      <c r="F5" s="4">
        <f t="shared" si="2"/>
        <v>-0.2</v>
      </c>
    </row>
    <row r="6">
      <c r="A6" s="31">
        <v>43586.0</v>
      </c>
      <c r="B6" s="5">
        <v>1600.0</v>
      </c>
      <c r="C6" s="4">
        <v>22.0</v>
      </c>
      <c r="D6" s="4">
        <v>72.73</v>
      </c>
      <c r="E6" s="4">
        <f t="shared" si="1"/>
        <v>3.68</v>
      </c>
      <c r="F6" s="4">
        <f t="shared" si="2"/>
        <v>-0.37</v>
      </c>
    </row>
    <row r="7">
      <c r="A7" s="31">
        <v>43617.0</v>
      </c>
      <c r="B7" s="5">
        <v>1600.0</v>
      </c>
      <c r="C7" s="4">
        <v>20.0</v>
      </c>
      <c r="D7" s="4">
        <v>80.0</v>
      </c>
      <c r="E7" s="4">
        <f t="shared" si="1"/>
        <v>7.27</v>
      </c>
      <c r="F7" s="4">
        <f t="shared" si="2"/>
        <v>3.59</v>
      </c>
    </row>
    <row r="8">
      <c r="A8" s="31">
        <v>43647.0</v>
      </c>
      <c r="B8" s="5">
        <v>1950.0</v>
      </c>
      <c r="C8" s="4">
        <v>23.0</v>
      </c>
      <c r="D8" s="4">
        <v>84.78</v>
      </c>
      <c r="E8" s="4">
        <f t="shared" si="1"/>
        <v>4.78</v>
      </c>
      <c r="F8" s="4">
        <f t="shared" si="2"/>
        <v>-2.49</v>
      </c>
    </row>
    <row r="9">
      <c r="A9" s="31">
        <v>43678.0</v>
      </c>
      <c r="B9" s="5">
        <v>2000.0</v>
      </c>
      <c r="C9" s="4">
        <v>22.0</v>
      </c>
      <c r="D9" s="4">
        <v>90.91</v>
      </c>
      <c r="E9" s="4">
        <f t="shared" si="1"/>
        <v>6.13</v>
      </c>
      <c r="F9" s="4">
        <f t="shared" si="2"/>
        <v>1.35</v>
      </c>
    </row>
    <row r="10">
      <c r="A10" s="31">
        <v>43709.0</v>
      </c>
      <c r="B10" s="5">
        <v>2000.0</v>
      </c>
      <c r="C10" s="4">
        <v>21.0</v>
      </c>
      <c r="D10" s="4">
        <v>95.24</v>
      </c>
      <c r="E10" s="4">
        <f t="shared" si="1"/>
        <v>4.33</v>
      </c>
      <c r="F10" s="4">
        <f t="shared" si="2"/>
        <v>-1.8</v>
      </c>
    </row>
    <row r="11">
      <c r="A11" s="31">
        <v>43739.0</v>
      </c>
      <c r="B11" s="5">
        <v>2300.0</v>
      </c>
      <c r="C11" s="4">
        <v>23.0</v>
      </c>
      <c r="D11" s="4">
        <v>100.0</v>
      </c>
      <c r="E11" s="4">
        <f t="shared" si="1"/>
        <v>4.76</v>
      </c>
      <c r="F11" s="4">
        <f t="shared" si="2"/>
        <v>0.43</v>
      </c>
    </row>
    <row r="12">
      <c r="A12" s="31">
        <v>43770.0</v>
      </c>
      <c r="B12" s="5">
        <v>2100.0</v>
      </c>
      <c r="C12" s="4">
        <v>20.0</v>
      </c>
      <c r="D12" s="4">
        <v>105.0</v>
      </c>
      <c r="E12" s="4">
        <f t="shared" si="1"/>
        <v>5</v>
      </c>
      <c r="F12" s="4">
        <f t="shared" si="2"/>
        <v>0.24</v>
      </c>
    </row>
    <row r="13">
      <c r="A13" s="31">
        <v>43800.0</v>
      </c>
      <c r="B13" s="5">
        <v>2300.0</v>
      </c>
      <c r="C13" s="4">
        <v>21.0</v>
      </c>
      <c r="D13" s="4">
        <v>109.52</v>
      </c>
      <c r="E13" s="4">
        <f t="shared" si="1"/>
        <v>4.52</v>
      </c>
      <c r="F13" s="4">
        <f t="shared" si="2"/>
        <v>-0.48</v>
      </c>
    </row>
    <row r="14">
      <c r="A14" s="31">
        <v>43831.0</v>
      </c>
      <c r="B14" s="5">
        <v>2500.0</v>
      </c>
      <c r="C14" s="4">
        <v>22.0</v>
      </c>
      <c r="D14" s="4">
        <v>113.64</v>
      </c>
      <c r="E14" s="4">
        <f t="shared" si="1"/>
        <v>4.12</v>
      </c>
      <c r="F14" s="4">
        <f t="shared" si="2"/>
        <v>-0.4</v>
      </c>
    </row>
    <row r="15">
      <c r="A15" s="31">
        <v>43862.0</v>
      </c>
      <c r="B15" s="5">
        <v>2300.0</v>
      </c>
      <c r="C15" s="4">
        <v>19.0</v>
      </c>
      <c r="D15" s="4">
        <v>121.05</v>
      </c>
      <c r="E15" s="4">
        <f t="shared" si="1"/>
        <v>7.41</v>
      </c>
      <c r="F15" s="4">
        <f t="shared" si="2"/>
        <v>3.29</v>
      </c>
    </row>
    <row r="16">
      <c r="A16" s="31">
        <v>43891.0</v>
      </c>
      <c r="B16" s="5">
        <v>2800.0</v>
      </c>
      <c r="C16" s="4">
        <v>22.0</v>
      </c>
      <c r="D16" s="4">
        <v>127.27</v>
      </c>
      <c r="E16" s="4">
        <f t="shared" si="1"/>
        <v>6.22</v>
      </c>
      <c r="F16" s="4">
        <f t="shared" si="2"/>
        <v>-1.19</v>
      </c>
    </row>
    <row r="17">
      <c r="A17" s="31">
        <v>43922.0</v>
      </c>
      <c r="B17" s="5">
        <v>2700.0</v>
      </c>
      <c r="C17" s="4">
        <v>20.0</v>
      </c>
      <c r="D17" s="4">
        <v>135.0</v>
      </c>
      <c r="E17" s="4">
        <f t="shared" si="1"/>
        <v>7.73</v>
      </c>
      <c r="F17" s="4">
        <f t="shared" si="2"/>
        <v>1.51</v>
      </c>
    </row>
    <row r="18">
      <c r="A18" s="31">
        <v>43952.0</v>
      </c>
      <c r="B18" s="5">
        <v>2800.0</v>
      </c>
      <c r="C18" s="4">
        <v>20.0</v>
      </c>
      <c r="D18" s="4">
        <v>140.0</v>
      </c>
      <c r="E18" s="4">
        <f t="shared" si="1"/>
        <v>5</v>
      </c>
      <c r="F18" s="4">
        <f t="shared" si="2"/>
        <v>-2.73</v>
      </c>
    </row>
    <row r="19">
      <c r="A19" s="31">
        <v>43983.0</v>
      </c>
      <c r="B19" s="5">
        <v>3200.0</v>
      </c>
      <c r="C19" s="4">
        <v>22.0</v>
      </c>
      <c r="D19" s="4">
        <v>145.45</v>
      </c>
      <c r="E19" s="4">
        <f t="shared" si="1"/>
        <v>5.45</v>
      </c>
      <c r="F19" s="4">
        <f t="shared" si="2"/>
        <v>0.45</v>
      </c>
    </row>
    <row r="20">
      <c r="A20" s="31">
        <v>44013.0</v>
      </c>
      <c r="B20" s="5">
        <v>3500.0</v>
      </c>
      <c r="C20" s="4">
        <v>23.0</v>
      </c>
      <c r="D20" s="4">
        <v>152.17</v>
      </c>
      <c r="E20" s="4">
        <f t="shared" si="1"/>
        <v>6.72</v>
      </c>
      <c r="F20" s="4">
        <f t="shared" si="2"/>
        <v>1.27</v>
      </c>
    </row>
    <row r="21">
      <c r="A21" s="31">
        <v>44044.0</v>
      </c>
      <c r="B21" s="5">
        <v>3350.0</v>
      </c>
      <c r="C21" s="4">
        <v>21.0</v>
      </c>
      <c r="D21" s="4">
        <v>159.52</v>
      </c>
      <c r="E21" s="4">
        <f t="shared" si="1"/>
        <v>7.35</v>
      </c>
      <c r="F21" s="4">
        <f t="shared" si="2"/>
        <v>0.63</v>
      </c>
    </row>
    <row r="22">
      <c r="B22" s="33"/>
    </row>
    <row r="23">
      <c r="B23" s="33"/>
    </row>
    <row r="24">
      <c r="B24" s="33"/>
    </row>
    <row r="25">
      <c r="B25" s="33"/>
    </row>
    <row r="26">
      <c r="B26" s="33"/>
    </row>
    <row r="27">
      <c r="B27" s="33"/>
    </row>
    <row r="28">
      <c r="B28" s="33"/>
    </row>
    <row r="29">
      <c r="B29" s="33"/>
    </row>
    <row r="30">
      <c r="B30" s="33"/>
    </row>
    <row r="31">
      <c r="B31" s="33"/>
    </row>
    <row r="32">
      <c r="B32" s="33"/>
    </row>
    <row r="33">
      <c r="B33" s="33"/>
    </row>
    <row r="34">
      <c r="B34" s="33"/>
    </row>
    <row r="35">
      <c r="B35" s="33"/>
    </row>
    <row r="36">
      <c r="B36" s="33"/>
    </row>
    <row r="37">
      <c r="B37" s="33"/>
    </row>
    <row r="38">
      <c r="B38" s="33"/>
    </row>
    <row r="39">
      <c r="B39" s="33"/>
    </row>
    <row r="40">
      <c r="B40" s="33"/>
    </row>
    <row r="41">
      <c r="B41" s="33"/>
    </row>
    <row r="42">
      <c r="B42" s="33"/>
    </row>
    <row r="43">
      <c r="B43" s="33"/>
    </row>
    <row r="44">
      <c r="B44" s="33"/>
    </row>
    <row r="45">
      <c r="B45" s="33"/>
    </row>
    <row r="46">
      <c r="B46" s="33"/>
    </row>
    <row r="47">
      <c r="B47" s="33"/>
    </row>
    <row r="48">
      <c r="B48" s="33"/>
    </row>
    <row r="49">
      <c r="B49" s="33"/>
    </row>
    <row r="50">
      <c r="B50" s="33"/>
    </row>
    <row r="51">
      <c r="B51" s="33"/>
    </row>
    <row r="52">
      <c r="B52" s="33"/>
    </row>
    <row r="53">
      <c r="B53" s="33"/>
    </row>
    <row r="54">
      <c r="B54" s="33"/>
    </row>
    <row r="55">
      <c r="B55" s="33"/>
    </row>
    <row r="56">
      <c r="B56" s="33"/>
    </row>
    <row r="57">
      <c r="B57" s="33"/>
    </row>
    <row r="58">
      <c r="B58" s="33"/>
    </row>
    <row r="59">
      <c r="B59" s="33"/>
    </row>
    <row r="60">
      <c r="B60" s="33"/>
    </row>
    <row r="61">
      <c r="B61" s="33"/>
    </row>
    <row r="62">
      <c r="B62" s="33"/>
    </row>
    <row r="63">
      <c r="B63" s="33"/>
    </row>
    <row r="64">
      <c r="B64" s="33"/>
    </row>
    <row r="65">
      <c r="B65" s="33"/>
    </row>
    <row r="66">
      <c r="B66" s="33"/>
    </row>
    <row r="67">
      <c r="B67" s="33"/>
    </row>
    <row r="68">
      <c r="B68" s="33"/>
    </row>
    <row r="69">
      <c r="B69" s="33"/>
    </row>
    <row r="70">
      <c r="B70" s="33"/>
    </row>
    <row r="71">
      <c r="B71" s="33"/>
    </row>
    <row r="72">
      <c r="B72" s="33"/>
    </row>
    <row r="73">
      <c r="B73" s="33"/>
    </row>
    <row r="74">
      <c r="B74" s="33"/>
    </row>
    <row r="75">
      <c r="B75" s="33"/>
    </row>
    <row r="76">
      <c r="B76" s="33"/>
    </row>
    <row r="77">
      <c r="B77" s="33"/>
    </row>
    <row r="78">
      <c r="B78" s="33"/>
    </row>
    <row r="79">
      <c r="B79" s="33"/>
    </row>
    <row r="80">
      <c r="B80" s="33"/>
    </row>
    <row r="81">
      <c r="B81" s="33"/>
    </row>
    <row r="82">
      <c r="B82" s="33"/>
    </row>
    <row r="83">
      <c r="B83" s="33"/>
    </row>
    <row r="84">
      <c r="B84" s="33"/>
    </row>
    <row r="85">
      <c r="B85" s="33"/>
    </row>
    <row r="86">
      <c r="B86" s="33"/>
    </row>
    <row r="87">
      <c r="B87" s="33"/>
    </row>
    <row r="88">
      <c r="B88" s="33"/>
    </row>
    <row r="89">
      <c r="B89" s="33"/>
    </row>
    <row r="90">
      <c r="B90" s="33"/>
    </row>
    <row r="91">
      <c r="B91" s="33"/>
    </row>
    <row r="92">
      <c r="B92" s="33"/>
    </row>
    <row r="93">
      <c r="B93" s="33"/>
    </row>
    <row r="94">
      <c r="B94" s="33"/>
    </row>
    <row r="95">
      <c r="B95" s="33"/>
    </row>
    <row r="96">
      <c r="B96" s="33"/>
    </row>
    <row r="97">
      <c r="B97" s="33"/>
    </row>
    <row r="98">
      <c r="B98" s="33"/>
    </row>
    <row r="99">
      <c r="B99" s="33"/>
    </row>
    <row r="100">
      <c r="B100" s="33"/>
    </row>
    <row r="101">
      <c r="B101" s="33"/>
    </row>
    <row r="102">
      <c r="B102" s="33"/>
    </row>
    <row r="103">
      <c r="B103" s="33"/>
    </row>
    <row r="104">
      <c r="B104" s="33"/>
    </row>
    <row r="105">
      <c r="B105" s="33"/>
    </row>
    <row r="106">
      <c r="B106" s="33"/>
    </row>
    <row r="107">
      <c r="B107" s="33"/>
    </row>
    <row r="108">
      <c r="B108" s="33"/>
    </row>
    <row r="109">
      <c r="B109" s="33"/>
    </row>
    <row r="110">
      <c r="B110" s="33"/>
    </row>
    <row r="111">
      <c r="B111" s="33"/>
    </row>
    <row r="112">
      <c r="B112" s="33"/>
    </row>
    <row r="113">
      <c r="B113" s="33"/>
    </row>
    <row r="114">
      <c r="B114" s="33"/>
    </row>
    <row r="115">
      <c r="B115" s="33"/>
    </row>
    <row r="116">
      <c r="B116" s="33"/>
    </row>
    <row r="117">
      <c r="B117" s="33"/>
    </row>
    <row r="118">
      <c r="B118" s="33"/>
    </row>
    <row r="119">
      <c r="B119" s="33"/>
    </row>
    <row r="120">
      <c r="B120" s="33"/>
    </row>
    <row r="121">
      <c r="B121" s="33"/>
    </row>
    <row r="122">
      <c r="B122" s="33"/>
    </row>
    <row r="123">
      <c r="B123" s="33"/>
    </row>
    <row r="124">
      <c r="B124" s="33"/>
    </row>
    <row r="125">
      <c r="B125" s="33"/>
    </row>
    <row r="126">
      <c r="B126" s="33"/>
    </row>
    <row r="127">
      <c r="B127" s="33"/>
    </row>
    <row r="128">
      <c r="B128" s="33"/>
    </row>
    <row r="129">
      <c r="B129" s="33"/>
    </row>
    <row r="130">
      <c r="B130" s="33"/>
    </row>
    <row r="131">
      <c r="B131" s="33"/>
    </row>
    <row r="132">
      <c r="B132" s="33"/>
    </row>
    <row r="133">
      <c r="B133" s="33"/>
    </row>
    <row r="134">
      <c r="B134" s="33"/>
    </row>
    <row r="135">
      <c r="B135" s="33"/>
    </row>
    <row r="136">
      <c r="B136" s="33"/>
    </row>
    <row r="137">
      <c r="B137" s="33"/>
    </row>
    <row r="138">
      <c r="B138" s="33"/>
    </row>
    <row r="139">
      <c r="B139" s="33"/>
    </row>
    <row r="140">
      <c r="B140" s="33"/>
    </row>
    <row r="141">
      <c r="B141" s="33"/>
    </row>
    <row r="142">
      <c r="B142" s="33"/>
    </row>
    <row r="143">
      <c r="B143" s="33"/>
    </row>
    <row r="144">
      <c r="B144" s="33"/>
    </row>
    <row r="145">
      <c r="B145" s="33"/>
    </row>
    <row r="146">
      <c r="B146" s="33"/>
    </row>
    <row r="147">
      <c r="B147" s="33"/>
    </row>
    <row r="148">
      <c r="B148" s="33"/>
    </row>
    <row r="149">
      <c r="B149" s="33"/>
    </row>
    <row r="150">
      <c r="B150" s="33"/>
    </row>
    <row r="151">
      <c r="B151" s="33"/>
    </row>
    <row r="152">
      <c r="B152" s="33"/>
    </row>
    <row r="153">
      <c r="B153" s="33"/>
    </row>
    <row r="154">
      <c r="B154" s="33"/>
    </row>
    <row r="155">
      <c r="B155" s="33"/>
    </row>
    <row r="156">
      <c r="B156" s="33"/>
    </row>
    <row r="157">
      <c r="B157" s="33"/>
    </row>
    <row r="158">
      <c r="B158" s="33"/>
    </row>
    <row r="159">
      <c r="B159" s="33"/>
    </row>
    <row r="160">
      <c r="B160" s="33"/>
    </row>
    <row r="161">
      <c r="B161" s="33"/>
    </row>
    <row r="162">
      <c r="B162" s="33"/>
    </row>
    <row r="163">
      <c r="B163" s="33"/>
    </row>
    <row r="164">
      <c r="B164" s="33"/>
    </row>
    <row r="165">
      <c r="B165" s="33"/>
    </row>
    <row r="166">
      <c r="B166" s="33"/>
    </row>
    <row r="167">
      <c r="B167" s="33"/>
    </row>
    <row r="168">
      <c r="B168" s="33"/>
    </row>
    <row r="169">
      <c r="B169" s="33"/>
    </row>
    <row r="170">
      <c r="B170" s="33"/>
    </row>
    <row r="171">
      <c r="B171" s="33"/>
    </row>
    <row r="172">
      <c r="B172" s="33"/>
    </row>
    <row r="173">
      <c r="B173" s="33"/>
    </row>
    <row r="174">
      <c r="B174" s="33"/>
    </row>
    <row r="175">
      <c r="B175" s="33"/>
    </row>
    <row r="176">
      <c r="B176" s="33"/>
    </row>
    <row r="177">
      <c r="B177" s="33"/>
    </row>
    <row r="178">
      <c r="B178" s="33"/>
    </row>
    <row r="179">
      <c r="B179" s="33"/>
    </row>
    <row r="180">
      <c r="B180" s="33"/>
    </row>
    <row r="181">
      <c r="B181" s="33"/>
    </row>
    <row r="182">
      <c r="B182" s="33"/>
    </row>
    <row r="183">
      <c r="B183" s="33"/>
    </row>
    <row r="184">
      <c r="B184" s="33"/>
    </row>
    <row r="185">
      <c r="B185" s="33"/>
    </row>
    <row r="186">
      <c r="B186" s="33"/>
    </row>
    <row r="187">
      <c r="B187" s="33"/>
    </row>
    <row r="188">
      <c r="B188" s="33"/>
    </row>
    <row r="189">
      <c r="B189" s="33"/>
    </row>
    <row r="190">
      <c r="B190" s="33"/>
    </row>
    <row r="191">
      <c r="B191" s="33"/>
    </row>
    <row r="192">
      <c r="B192" s="33"/>
    </row>
    <row r="193">
      <c r="B193" s="33"/>
    </row>
    <row r="194">
      <c r="B194" s="33"/>
    </row>
    <row r="195">
      <c r="B195" s="33"/>
    </row>
    <row r="196">
      <c r="B196" s="33"/>
    </row>
    <row r="197">
      <c r="B197" s="33"/>
    </row>
    <row r="198">
      <c r="B198" s="33"/>
    </row>
    <row r="199">
      <c r="B199" s="33"/>
    </row>
    <row r="200">
      <c r="B200" s="33"/>
    </row>
    <row r="201">
      <c r="B201" s="33"/>
    </row>
    <row r="202">
      <c r="B202" s="33"/>
    </row>
    <row r="203">
      <c r="B203" s="33"/>
    </row>
    <row r="204">
      <c r="B204" s="33"/>
    </row>
    <row r="205">
      <c r="B205" s="33"/>
    </row>
    <row r="206">
      <c r="B206" s="33"/>
    </row>
    <row r="207">
      <c r="B207" s="33"/>
    </row>
    <row r="208">
      <c r="B208" s="33"/>
    </row>
    <row r="209">
      <c r="B209" s="33"/>
    </row>
    <row r="210">
      <c r="B210" s="33"/>
    </row>
    <row r="211">
      <c r="B211" s="33"/>
    </row>
    <row r="212">
      <c r="B212" s="33"/>
    </row>
    <row r="213">
      <c r="B213" s="33"/>
    </row>
    <row r="214">
      <c r="B214" s="33"/>
    </row>
    <row r="215">
      <c r="B215" s="33"/>
    </row>
    <row r="216">
      <c r="B216" s="33"/>
    </row>
    <row r="217">
      <c r="B217" s="33"/>
    </row>
    <row r="218">
      <c r="B218" s="33"/>
    </row>
    <row r="219">
      <c r="B219" s="33"/>
    </row>
    <row r="220">
      <c r="B220" s="33"/>
    </row>
    <row r="221">
      <c r="B221" s="33"/>
    </row>
    <row r="222">
      <c r="B222" s="33"/>
    </row>
    <row r="223">
      <c r="B223" s="33"/>
    </row>
    <row r="224">
      <c r="B224" s="33"/>
    </row>
    <row r="225">
      <c r="B225" s="33"/>
    </row>
    <row r="226">
      <c r="B226" s="33"/>
    </row>
    <row r="227">
      <c r="B227" s="33"/>
    </row>
    <row r="228">
      <c r="B228" s="33"/>
    </row>
    <row r="229">
      <c r="B229" s="33"/>
    </row>
    <row r="230">
      <c r="B230" s="33"/>
    </row>
    <row r="231">
      <c r="B231" s="33"/>
    </row>
    <row r="232">
      <c r="B232" s="33"/>
    </row>
    <row r="233">
      <c r="B233" s="33"/>
    </row>
    <row r="234">
      <c r="B234" s="33"/>
    </row>
    <row r="235">
      <c r="B235" s="33"/>
    </row>
    <row r="236">
      <c r="B236" s="33"/>
    </row>
    <row r="237">
      <c r="B237" s="33"/>
    </row>
    <row r="238">
      <c r="B238" s="33"/>
    </row>
    <row r="239">
      <c r="B239" s="33"/>
    </row>
    <row r="240">
      <c r="B240" s="33"/>
    </row>
    <row r="241">
      <c r="B241" s="33"/>
    </row>
    <row r="242">
      <c r="B242" s="33"/>
    </row>
    <row r="243">
      <c r="B243" s="33"/>
    </row>
    <row r="244">
      <c r="B244" s="33"/>
    </row>
    <row r="245">
      <c r="B245" s="33"/>
    </row>
    <row r="246">
      <c r="B246" s="33"/>
    </row>
    <row r="247">
      <c r="B247" s="33"/>
    </row>
    <row r="248">
      <c r="B248" s="33"/>
    </row>
    <row r="249">
      <c r="B249" s="33"/>
    </row>
    <row r="250">
      <c r="B250" s="33"/>
    </row>
    <row r="251">
      <c r="B251" s="33"/>
    </row>
    <row r="252">
      <c r="B252" s="33"/>
    </row>
    <row r="253">
      <c r="B253" s="33"/>
    </row>
    <row r="254">
      <c r="B254" s="33"/>
    </row>
    <row r="255">
      <c r="B255" s="33"/>
    </row>
    <row r="256">
      <c r="B256" s="33"/>
    </row>
    <row r="257">
      <c r="B257" s="33"/>
    </row>
    <row r="258">
      <c r="B258" s="33"/>
    </row>
    <row r="259">
      <c r="B259" s="33"/>
    </row>
    <row r="260">
      <c r="B260" s="33"/>
    </row>
    <row r="261">
      <c r="B261" s="33"/>
    </row>
    <row r="262">
      <c r="B262" s="33"/>
    </row>
    <row r="263">
      <c r="B263" s="33"/>
    </row>
    <row r="264">
      <c r="B264" s="33"/>
    </row>
    <row r="265">
      <c r="B265" s="33"/>
    </row>
    <row r="266">
      <c r="B266" s="33"/>
    </row>
    <row r="267">
      <c r="B267" s="33"/>
    </row>
    <row r="268">
      <c r="B268" s="33"/>
    </row>
    <row r="269">
      <c r="B269" s="33"/>
    </row>
    <row r="270">
      <c r="B270" s="33"/>
    </row>
    <row r="271">
      <c r="B271" s="33"/>
    </row>
    <row r="272">
      <c r="B272" s="33"/>
    </row>
    <row r="273">
      <c r="B273" s="33"/>
    </row>
    <row r="274">
      <c r="B274" s="33"/>
    </row>
    <row r="275">
      <c r="B275" s="33"/>
    </row>
    <row r="276">
      <c r="B276" s="33"/>
    </row>
    <row r="277">
      <c r="B277" s="33"/>
    </row>
    <row r="278">
      <c r="B278" s="33"/>
    </row>
    <row r="279">
      <c r="B279" s="33"/>
    </row>
    <row r="280">
      <c r="B280" s="33"/>
    </row>
    <row r="281">
      <c r="B281" s="33"/>
    </row>
    <row r="282">
      <c r="B282" s="33"/>
    </row>
    <row r="283">
      <c r="B283" s="33"/>
    </row>
    <row r="284">
      <c r="B284" s="33"/>
    </row>
    <row r="285">
      <c r="B285" s="33"/>
    </row>
    <row r="286">
      <c r="B286" s="33"/>
    </row>
    <row r="287">
      <c r="B287" s="33"/>
    </row>
    <row r="288">
      <c r="B288" s="33"/>
    </row>
    <row r="289">
      <c r="B289" s="33"/>
    </row>
    <row r="290">
      <c r="B290" s="33"/>
    </row>
    <row r="291">
      <c r="B291" s="33"/>
    </row>
    <row r="292">
      <c r="B292" s="33"/>
    </row>
    <row r="293">
      <c r="B293" s="33"/>
    </row>
    <row r="294">
      <c r="B294" s="33"/>
    </row>
    <row r="295">
      <c r="B295" s="33"/>
    </row>
    <row r="296">
      <c r="B296" s="33"/>
    </row>
    <row r="297">
      <c r="B297" s="33"/>
    </row>
    <row r="298">
      <c r="B298" s="33"/>
    </row>
    <row r="299">
      <c r="B299" s="33"/>
    </row>
    <row r="300">
      <c r="B300" s="33"/>
    </row>
    <row r="301">
      <c r="B301" s="33"/>
    </row>
    <row r="302">
      <c r="B302" s="33"/>
    </row>
    <row r="303">
      <c r="B303" s="33"/>
    </row>
    <row r="304">
      <c r="B304" s="33"/>
    </row>
    <row r="305">
      <c r="B305" s="33"/>
    </row>
    <row r="306">
      <c r="B306" s="33"/>
    </row>
    <row r="307">
      <c r="B307" s="33"/>
    </row>
    <row r="308">
      <c r="B308" s="33"/>
    </row>
    <row r="309">
      <c r="B309" s="33"/>
    </row>
    <row r="310">
      <c r="B310" s="33"/>
    </row>
    <row r="311">
      <c r="B311" s="33"/>
    </row>
    <row r="312">
      <c r="B312" s="33"/>
    </row>
    <row r="313">
      <c r="B313" s="33"/>
    </row>
    <row r="314">
      <c r="B314" s="33"/>
    </row>
    <row r="315">
      <c r="B315" s="33"/>
    </row>
    <row r="316">
      <c r="B316" s="33"/>
    </row>
    <row r="317">
      <c r="B317" s="33"/>
    </row>
    <row r="318">
      <c r="B318" s="33"/>
    </row>
    <row r="319">
      <c r="B319" s="33"/>
    </row>
    <row r="320">
      <c r="B320" s="33"/>
    </row>
    <row r="321">
      <c r="B321" s="33"/>
    </row>
    <row r="322">
      <c r="B322" s="33"/>
    </row>
    <row r="323">
      <c r="B323" s="33"/>
    </row>
    <row r="324">
      <c r="B324" s="33"/>
    </row>
    <row r="325">
      <c r="B325" s="33"/>
    </row>
    <row r="326">
      <c r="B326" s="33"/>
    </row>
    <row r="327">
      <c r="B327" s="33"/>
    </row>
    <row r="328">
      <c r="B328" s="33"/>
    </row>
    <row r="329">
      <c r="B329" s="33"/>
    </row>
    <row r="330">
      <c r="B330" s="33"/>
    </row>
    <row r="331">
      <c r="B331" s="33"/>
    </row>
    <row r="332">
      <c r="B332" s="33"/>
    </row>
    <row r="333">
      <c r="B333" s="33"/>
    </row>
    <row r="334">
      <c r="B334" s="33"/>
    </row>
    <row r="335">
      <c r="B335" s="33"/>
    </row>
    <row r="336">
      <c r="B336" s="33"/>
    </row>
    <row r="337">
      <c r="B337" s="33"/>
    </row>
    <row r="338">
      <c r="B338" s="33"/>
    </row>
    <row r="339">
      <c r="B339" s="33"/>
    </row>
    <row r="340">
      <c r="B340" s="33"/>
    </row>
    <row r="341">
      <c r="B341" s="33"/>
    </row>
    <row r="342">
      <c r="B342" s="33"/>
    </row>
    <row r="343">
      <c r="B343" s="33"/>
    </row>
    <row r="344">
      <c r="B344" s="33"/>
    </row>
    <row r="345">
      <c r="B345" s="33"/>
    </row>
    <row r="346">
      <c r="B346" s="33"/>
    </row>
    <row r="347">
      <c r="B347" s="33"/>
    </row>
    <row r="348">
      <c r="B348" s="33"/>
    </row>
    <row r="349">
      <c r="B349" s="33"/>
    </row>
    <row r="350">
      <c r="B350" s="33"/>
    </row>
    <row r="351">
      <c r="B351" s="33"/>
    </row>
    <row r="352">
      <c r="B352" s="33"/>
    </row>
    <row r="353">
      <c r="B353" s="33"/>
    </row>
    <row r="354">
      <c r="B354" s="33"/>
    </row>
    <row r="355">
      <c r="B355" s="33"/>
    </row>
    <row r="356">
      <c r="B356" s="33"/>
    </row>
    <row r="357">
      <c r="B357" s="33"/>
    </row>
    <row r="358">
      <c r="B358" s="33"/>
    </row>
    <row r="359">
      <c r="B359" s="33"/>
    </row>
    <row r="360">
      <c r="B360" s="33"/>
    </row>
    <row r="361">
      <c r="B361" s="33"/>
    </row>
    <row r="362">
      <c r="B362" s="33"/>
    </row>
    <row r="363">
      <c r="B363" s="33"/>
    </row>
    <row r="364">
      <c r="B364" s="33"/>
    </row>
    <row r="365">
      <c r="B365" s="33"/>
    </row>
    <row r="366">
      <c r="B366" s="33"/>
    </row>
    <row r="367">
      <c r="B367" s="33"/>
    </row>
    <row r="368">
      <c r="B368" s="33"/>
    </row>
    <row r="369">
      <c r="B369" s="33"/>
    </row>
    <row r="370">
      <c r="B370" s="33"/>
    </row>
    <row r="371">
      <c r="B371" s="33"/>
    </row>
    <row r="372">
      <c r="B372" s="33"/>
    </row>
    <row r="373">
      <c r="B373" s="33"/>
    </row>
    <row r="374">
      <c r="B374" s="33"/>
    </row>
    <row r="375">
      <c r="B375" s="33"/>
    </row>
    <row r="376">
      <c r="B376" s="33"/>
    </row>
    <row r="377">
      <c r="B377" s="33"/>
    </row>
    <row r="378">
      <c r="B378" s="33"/>
    </row>
    <row r="379">
      <c r="B379" s="33"/>
    </row>
    <row r="380">
      <c r="B380" s="33"/>
    </row>
    <row r="381">
      <c r="B381" s="33"/>
    </row>
    <row r="382">
      <c r="B382" s="33"/>
    </row>
    <row r="383">
      <c r="B383" s="33"/>
    </row>
    <row r="384">
      <c r="B384" s="33"/>
    </row>
    <row r="385">
      <c r="B385" s="33"/>
    </row>
    <row r="386">
      <c r="B386" s="33"/>
    </row>
    <row r="387">
      <c r="B387" s="33"/>
    </row>
    <row r="388">
      <c r="B388" s="33"/>
    </row>
    <row r="389">
      <c r="B389" s="33"/>
    </row>
    <row r="390">
      <c r="B390" s="33"/>
    </row>
    <row r="391">
      <c r="B391" s="33"/>
    </row>
    <row r="392">
      <c r="B392" s="33"/>
    </row>
    <row r="393">
      <c r="B393" s="33"/>
    </row>
    <row r="394">
      <c r="B394" s="33"/>
    </row>
    <row r="395">
      <c r="B395" s="33"/>
    </row>
    <row r="396">
      <c r="B396" s="33"/>
    </row>
    <row r="397">
      <c r="B397" s="33"/>
    </row>
    <row r="398">
      <c r="B398" s="33"/>
    </row>
    <row r="399">
      <c r="B399" s="33"/>
    </row>
    <row r="400">
      <c r="B400" s="33"/>
    </row>
    <row r="401">
      <c r="B401" s="33"/>
    </row>
    <row r="402">
      <c r="B402" s="33"/>
    </row>
    <row r="403">
      <c r="B403" s="33"/>
    </row>
    <row r="404">
      <c r="B404" s="33"/>
    </row>
    <row r="405">
      <c r="B405" s="33"/>
    </row>
    <row r="406">
      <c r="B406" s="33"/>
    </row>
    <row r="407">
      <c r="B407" s="33"/>
    </row>
    <row r="408">
      <c r="B408" s="33"/>
    </row>
    <row r="409">
      <c r="B409" s="33"/>
    </row>
    <row r="410">
      <c r="B410" s="33"/>
    </row>
    <row r="411">
      <c r="B411" s="33"/>
    </row>
    <row r="412">
      <c r="B412" s="33"/>
    </row>
    <row r="413">
      <c r="B413" s="33"/>
    </row>
    <row r="414">
      <c r="B414" s="33"/>
    </row>
    <row r="415">
      <c r="B415" s="33"/>
    </row>
    <row r="416">
      <c r="B416" s="33"/>
    </row>
    <row r="417">
      <c r="B417" s="33"/>
    </row>
    <row r="418">
      <c r="B418" s="33"/>
    </row>
    <row r="419">
      <c r="B419" s="33"/>
    </row>
    <row r="420">
      <c r="B420" s="33"/>
    </row>
    <row r="421">
      <c r="B421" s="33"/>
    </row>
    <row r="422">
      <c r="B422" s="33"/>
    </row>
    <row r="423">
      <c r="B423" s="33"/>
    </row>
    <row r="424">
      <c r="B424" s="33"/>
    </row>
    <row r="425">
      <c r="B425" s="33"/>
    </row>
    <row r="426">
      <c r="B426" s="33"/>
    </row>
    <row r="427">
      <c r="B427" s="33"/>
    </row>
    <row r="428">
      <c r="B428" s="33"/>
    </row>
    <row r="429">
      <c r="B429" s="33"/>
    </row>
    <row r="430">
      <c r="B430" s="33"/>
    </row>
    <row r="431">
      <c r="B431" s="33"/>
    </row>
    <row r="432">
      <c r="B432" s="33"/>
    </row>
    <row r="433">
      <c r="B433" s="33"/>
    </row>
    <row r="434">
      <c r="B434" s="33"/>
    </row>
    <row r="435">
      <c r="B435" s="33"/>
    </row>
    <row r="436">
      <c r="B436" s="33"/>
    </row>
    <row r="437">
      <c r="B437" s="33"/>
    </row>
    <row r="438">
      <c r="B438" s="33"/>
    </row>
    <row r="439">
      <c r="B439" s="33"/>
    </row>
    <row r="440">
      <c r="B440" s="33"/>
    </row>
    <row r="441">
      <c r="B441" s="33"/>
    </row>
    <row r="442">
      <c r="B442" s="33"/>
    </row>
    <row r="443">
      <c r="B443" s="33"/>
    </row>
    <row r="444">
      <c r="B444" s="33"/>
    </row>
    <row r="445">
      <c r="B445" s="33"/>
    </row>
    <row r="446">
      <c r="B446" s="33"/>
    </row>
    <row r="447">
      <c r="B447" s="33"/>
    </row>
    <row r="448">
      <c r="B448" s="33"/>
    </row>
    <row r="449">
      <c r="B449" s="33"/>
    </row>
    <row r="450">
      <c r="B450" s="33"/>
    </row>
    <row r="451">
      <c r="B451" s="33"/>
    </row>
    <row r="452">
      <c r="B452" s="33"/>
    </row>
    <row r="453">
      <c r="B453" s="33"/>
    </row>
    <row r="454">
      <c r="B454" s="33"/>
    </row>
    <row r="455">
      <c r="B455" s="33"/>
    </row>
    <row r="456">
      <c r="B456" s="33"/>
    </row>
    <row r="457">
      <c r="B457" s="33"/>
    </row>
    <row r="458">
      <c r="B458" s="33"/>
    </row>
    <row r="459">
      <c r="B459" s="33"/>
    </row>
    <row r="460">
      <c r="B460" s="33"/>
    </row>
    <row r="461">
      <c r="B461" s="33"/>
    </row>
    <row r="462">
      <c r="B462" s="33"/>
    </row>
    <row r="463">
      <c r="B463" s="33"/>
    </row>
    <row r="464">
      <c r="B464" s="33"/>
    </row>
    <row r="465">
      <c r="B465" s="33"/>
    </row>
    <row r="466">
      <c r="B466" s="33"/>
    </row>
    <row r="467">
      <c r="B467" s="33"/>
    </row>
    <row r="468">
      <c r="B468" s="33"/>
    </row>
    <row r="469">
      <c r="B469" s="33"/>
    </row>
    <row r="470">
      <c r="B470" s="33"/>
    </row>
    <row r="471">
      <c r="B471" s="33"/>
    </row>
    <row r="472">
      <c r="B472" s="33"/>
    </row>
    <row r="473">
      <c r="B473" s="33"/>
    </row>
    <row r="474">
      <c r="B474" s="33"/>
    </row>
    <row r="475">
      <c r="B475" s="33"/>
    </row>
    <row r="476">
      <c r="B476" s="33"/>
    </row>
    <row r="477">
      <c r="B477" s="33"/>
    </row>
    <row r="478">
      <c r="B478" s="33"/>
    </row>
    <row r="479">
      <c r="B479" s="33"/>
    </row>
    <row r="480">
      <c r="B480" s="33"/>
    </row>
    <row r="481">
      <c r="B481" s="33"/>
    </row>
    <row r="482">
      <c r="B482" s="33"/>
    </row>
    <row r="483">
      <c r="B483" s="33"/>
    </row>
    <row r="484">
      <c r="B484" s="33"/>
    </row>
    <row r="485">
      <c r="B485" s="33"/>
    </row>
    <row r="486">
      <c r="B486" s="33"/>
    </row>
    <row r="487">
      <c r="B487" s="33"/>
    </row>
    <row r="488">
      <c r="B488" s="33"/>
    </row>
    <row r="489">
      <c r="B489" s="33"/>
    </row>
    <row r="490">
      <c r="B490" s="33"/>
    </row>
    <row r="491">
      <c r="B491" s="33"/>
    </row>
    <row r="492">
      <c r="B492" s="33"/>
    </row>
    <row r="493">
      <c r="B493" s="33"/>
    </row>
    <row r="494">
      <c r="B494" s="33"/>
    </row>
    <row r="495">
      <c r="B495" s="33"/>
    </row>
    <row r="496">
      <c r="B496" s="33"/>
    </row>
    <row r="497">
      <c r="B497" s="33"/>
    </row>
    <row r="498">
      <c r="B498" s="33"/>
    </row>
    <row r="499">
      <c r="B499" s="33"/>
    </row>
    <row r="500">
      <c r="B500" s="33"/>
    </row>
    <row r="501">
      <c r="B501" s="33"/>
    </row>
    <row r="502">
      <c r="B502" s="33"/>
    </row>
    <row r="503">
      <c r="B503" s="33"/>
    </row>
    <row r="504">
      <c r="B504" s="33"/>
    </row>
    <row r="505">
      <c r="B505" s="33"/>
    </row>
    <row r="506">
      <c r="B506" s="33"/>
    </row>
    <row r="507">
      <c r="B507" s="33"/>
    </row>
    <row r="508">
      <c r="B508" s="33"/>
    </row>
    <row r="509">
      <c r="B509" s="33"/>
    </row>
    <row r="510">
      <c r="B510" s="33"/>
    </row>
    <row r="511">
      <c r="B511" s="33"/>
    </row>
    <row r="512">
      <c r="B512" s="33"/>
    </row>
    <row r="513">
      <c r="B513" s="33"/>
    </row>
    <row r="514">
      <c r="B514" s="33"/>
    </row>
    <row r="515">
      <c r="B515" s="33"/>
    </row>
    <row r="516">
      <c r="B516" s="33"/>
    </row>
    <row r="517">
      <c r="B517" s="33"/>
    </row>
    <row r="518">
      <c r="B518" s="33"/>
    </row>
    <row r="519">
      <c r="B519" s="33"/>
    </row>
    <row r="520">
      <c r="B520" s="33"/>
    </row>
    <row r="521">
      <c r="B521" s="33"/>
    </row>
    <row r="522">
      <c r="B522" s="33"/>
    </row>
    <row r="523">
      <c r="B523" s="33"/>
    </row>
    <row r="524">
      <c r="B524" s="33"/>
    </row>
    <row r="525">
      <c r="B525" s="33"/>
    </row>
    <row r="526">
      <c r="B526" s="33"/>
    </row>
    <row r="527">
      <c r="B527" s="33"/>
    </row>
    <row r="528">
      <c r="B528" s="33"/>
    </row>
    <row r="529">
      <c r="B529" s="33"/>
    </row>
    <row r="530">
      <c r="B530" s="33"/>
    </row>
    <row r="531">
      <c r="B531" s="33"/>
    </row>
    <row r="532">
      <c r="B532" s="33"/>
    </row>
    <row r="533">
      <c r="B533" s="33"/>
    </row>
    <row r="534">
      <c r="B534" s="33"/>
    </row>
    <row r="535">
      <c r="B535" s="33"/>
    </row>
    <row r="536">
      <c r="B536" s="33"/>
    </row>
    <row r="537">
      <c r="B537" s="33"/>
    </row>
    <row r="538">
      <c r="B538" s="33"/>
    </row>
    <row r="539">
      <c r="B539" s="33"/>
    </row>
    <row r="540">
      <c r="B540" s="33"/>
    </row>
    <row r="541">
      <c r="B541" s="33"/>
    </row>
    <row r="542">
      <c r="B542" s="33"/>
    </row>
    <row r="543">
      <c r="B543" s="33"/>
    </row>
    <row r="544">
      <c r="B544" s="33"/>
    </row>
    <row r="545">
      <c r="B545" s="33"/>
    </row>
    <row r="546">
      <c r="B546" s="33"/>
    </row>
    <row r="547">
      <c r="B547" s="33"/>
    </row>
    <row r="548">
      <c r="B548" s="33"/>
    </row>
    <row r="549">
      <c r="B549" s="33"/>
    </row>
    <row r="550">
      <c r="B550" s="33"/>
    </row>
    <row r="551">
      <c r="B551" s="33"/>
    </row>
    <row r="552">
      <c r="B552" s="33"/>
    </row>
    <row r="553">
      <c r="B553" s="33"/>
    </row>
    <row r="554">
      <c r="B554" s="33"/>
    </row>
    <row r="555">
      <c r="B555" s="33"/>
    </row>
    <row r="556">
      <c r="B556" s="33"/>
    </row>
    <row r="557">
      <c r="B557" s="33"/>
    </row>
    <row r="558">
      <c r="B558" s="33"/>
    </row>
    <row r="559">
      <c r="B559" s="33"/>
    </row>
    <row r="560">
      <c r="B560" s="33"/>
    </row>
    <row r="561">
      <c r="B561" s="33"/>
    </row>
    <row r="562">
      <c r="B562" s="33"/>
    </row>
    <row r="563">
      <c r="B563" s="33"/>
    </row>
    <row r="564">
      <c r="B564" s="33"/>
    </row>
    <row r="565">
      <c r="B565" s="33"/>
    </row>
    <row r="566">
      <c r="B566" s="33"/>
    </row>
    <row r="567">
      <c r="B567" s="33"/>
    </row>
    <row r="568">
      <c r="B568" s="33"/>
    </row>
    <row r="569">
      <c r="B569" s="33"/>
    </row>
    <row r="570">
      <c r="B570" s="33"/>
    </row>
    <row r="571">
      <c r="B571" s="33"/>
    </row>
    <row r="572">
      <c r="B572" s="33"/>
    </row>
    <row r="573">
      <c r="B573" s="33"/>
    </row>
    <row r="574">
      <c r="B574" s="33"/>
    </row>
    <row r="575">
      <c r="B575" s="33"/>
    </row>
    <row r="576">
      <c r="B576" s="33"/>
    </row>
    <row r="577">
      <c r="B577" s="33"/>
    </row>
    <row r="578">
      <c r="B578" s="33"/>
    </row>
    <row r="579">
      <c r="B579" s="33"/>
    </row>
    <row r="580">
      <c r="B580" s="33"/>
    </row>
    <row r="581">
      <c r="B581" s="33"/>
    </row>
    <row r="582">
      <c r="B582" s="33"/>
    </row>
    <row r="583">
      <c r="B583" s="33"/>
    </row>
    <row r="584">
      <c r="B584" s="33"/>
    </row>
    <row r="585">
      <c r="B585" s="33"/>
    </row>
    <row r="586">
      <c r="B586" s="33"/>
    </row>
    <row r="587">
      <c r="B587" s="33"/>
    </row>
    <row r="588">
      <c r="B588" s="33"/>
    </row>
    <row r="589">
      <c r="B589" s="33"/>
    </row>
    <row r="590">
      <c r="B590" s="33"/>
    </row>
    <row r="591">
      <c r="B591" s="33"/>
    </row>
    <row r="592">
      <c r="B592" s="33"/>
    </row>
    <row r="593">
      <c r="B593" s="33"/>
    </row>
    <row r="594">
      <c r="B594" s="33"/>
    </row>
    <row r="595">
      <c r="B595" s="33"/>
    </row>
    <row r="596">
      <c r="B596" s="33"/>
    </row>
    <row r="597">
      <c r="B597" s="33"/>
    </row>
    <row r="598">
      <c r="B598" s="33"/>
    </row>
    <row r="599">
      <c r="B599" s="33"/>
    </row>
    <row r="600">
      <c r="B600" s="33"/>
    </row>
    <row r="601">
      <c r="B601" s="33"/>
    </row>
    <row r="602">
      <c r="B602" s="33"/>
    </row>
    <row r="603">
      <c r="B603" s="33"/>
    </row>
    <row r="604">
      <c r="B604" s="33"/>
    </row>
    <row r="605">
      <c r="B605" s="33"/>
    </row>
    <row r="606">
      <c r="B606" s="33"/>
    </row>
    <row r="607">
      <c r="B607" s="33"/>
    </row>
    <row r="608">
      <c r="B608" s="33"/>
    </row>
    <row r="609">
      <c r="B609" s="33"/>
    </row>
    <row r="610">
      <c r="B610" s="33"/>
    </row>
    <row r="611">
      <c r="B611" s="33"/>
    </row>
    <row r="612">
      <c r="B612" s="33"/>
    </row>
    <row r="613">
      <c r="B613" s="33"/>
    </row>
    <row r="614">
      <c r="B614" s="33"/>
    </row>
    <row r="615">
      <c r="B615" s="33"/>
    </row>
    <row r="616">
      <c r="B616" s="33"/>
    </row>
    <row r="617">
      <c r="B617" s="33"/>
    </row>
    <row r="618">
      <c r="B618" s="33"/>
    </row>
    <row r="619">
      <c r="B619" s="33"/>
    </row>
    <row r="620">
      <c r="B620" s="33"/>
    </row>
    <row r="621">
      <c r="B621" s="33"/>
    </row>
    <row r="622">
      <c r="B622" s="33"/>
    </row>
    <row r="623">
      <c r="B623" s="33"/>
    </row>
    <row r="624">
      <c r="B624" s="33"/>
    </row>
    <row r="625">
      <c r="B625" s="33"/>
    </row>
    <row r="626">
      <c r="B626" s="33"/>
    </row>
    <row r="627">
      <c r="B627" s="33"/>
    </row>
    <row r="628">
      <c r="B628" s="33"/>
    </row>
    <row r="629">
      <c r="B629" s="33"/>
    </row>
    <row r="630">
      <c r="B630" s="33"/>
    </row>
    <row r="631">
      <c r="B631" s="33"/>
    </row>
    <row r="632">
      <c r="B632" s="33"/>
    </row>
    <row r="633">
      <c r="B633" s="33"/>
    </row>
    <row r="634">
      <c r="B634" s="33"/>
    </row>
    <row r="635">
      <c r="B635" s="33"/>
    </row>
    <row r="636">
      <c r="B636" s="33"/>
    </row>
    <row r="637">
      <c r="B637" s="33"/>
    </row>
    <row r="638">
      <c r="B638" s="33"/>
    </row>
    <row r="639">
      <c r="B639" s="33"/>
    </row>
    <row r="640">
      <c r="B640" s="33"/>
    </row>
    <row r="641">
      <c r="B641" s="33"/>
    </row>
    <row r="642">
      <c r="B642" s="33"/>
    </row>
    <row r="643">
      <c r="B643" s="33"/>
    </row>
    <row r="644">
      <c r="B644" s="33"/>
    </row>
    <row r="645">
      <c r="B645" s="33"/>
    </row>
    <row r="646">
      <c r="B646" s="33"/>
    </row>
    <row r="647">
      <c r="B647" s="33"/>
    </row>
    <row r="648">
      <c r="B648" s="33"/>
    </row>
    <row r="649">
      <c r="B649" s="33"/>
    </row>
    <row r="650">
      <c r="B650" s="33"/>
    </row>
    <row r="651">
      <c r="B651" s="33"/>
    </row>
    <row r="652">
      <c r="B652" s="33"/>
    </row>
    <row r="653">
      <c r="B653" s="33"/>
    </row>
    <row r="654">
      <c r="B654" s="33"/>
    </row>
    <row r="655">
      <c r="B655" s="33"/>
    </row>
    <row r="656">
      <c r="B656" s="33"/>
    </row>
    <row r="657">
      <c r="B657" s="33"/>
    </row>
    <row r="658">
      <c r="B658" s="33"/>
    </row>
    <row r="659">
      <c r="B659" s="33"/>
    </row>
    <row r="660">
      <c r="B660" s="33"/>
    </row>
    <row r="661">
      <c r="B661" s="33"/>
    </row>
    <row r="662">
      <c r="B662" s="33"/>
    </row>
    <row r="663">
      <c r="B663" s="33"/>
    </row>
    <row r="664">
      <c r="B664" s="33"/>
    </row>
    <row r="665">
      <c r="B665" s="33"/>
    </row>
    <row r="666">
      <c r="B666" s="33"/>
    </row>
    <row r="667">
      <c r="B667" s="33"/>
    </row>
    <row r="668">
      <c r="B668" s="33"/>
    </row>
    <row r="669">
      <c r="B669" s="33"/>
    </row>
    <row r="670">
      <c r="B670" s="33"/>
    </row>
    <row r="671">
      <c r="B671" s="33"/>
    </row>
    <row r="672">
      <c r="B672" s="33"/>
    </row>
    <row r="673">
      <c r="B673" s="33"/>
    </row>
    <row r="674">
      <c r="B674" s="33"/>
    </row>
    <row r="675">
      <c r="B675" s="33"/>
    </row>
    <row r="676">
      <c r="B676" s="33"/>
    </row>
    <row r="677">
      <c r="B677" s="33"/>
    </row>
    <row r="678">
      <c r="B678" s="33"/>
    </row>
    <row r="679">
      <c r="B679" s="33"/>
    </row>
    <row r="680">
      <c r="B680" s="33"/>
    </row>
    <row r="681">
      <c r="B681" s="33"/>
    </row>
    <row r="682">
      <c r="B682" s="33"/>
    </row>
    <row r="683">
      <c r="B683" s="33"/>
    </row>
    <row r="684">
      <c r="B684" s="33"/>
    </row>
    <row r="685">
      <c r="B685" s="33"/>
    </row>
    <row r="686">
      <c r="B686" s="33"/>
    </row>
    <row r="687">
      <c r="B687" s="33"/>
    </row>
    <row r="688">
      <c r="B688" s="33"/>
    </row>
    <row r="689">
      <c r="B689" s="33"/>
    </row>
    <row r="690">
      <c r="B690" s="33"/>
    </row>
    <row r="691">
      <c r="B691" s="33"/>
    </row>
    <row r="692">
      <c r="B692" s="33"/>
    </row>
    <row r="693">
      <c r="B693" s="33"/>
    </row>
    <row r="694">
      <c r="B694" s="33"/>
    </row>
    <row r="695">
      <c r="B695" s="33"/>
    </row>
    <row r="696">
      <c r="B696" s="33"/>
    </row>
    <row r="697">
      <c r="B697" s="33"/>
    </row>
    <row r="698">
      <c r="B698" s="33"/>
    </row>
    <row r="699">
      <c r="B699" s="33"/>
    </row>
    <row r="700">
      <c r="B700" s="33"/>
    </row>
    <row r="701">
      <c r="B701" s="33"/>
    </row>
    <row r="702">
      <c r="B702" s="33"/>
    </row>
    <row r="703">
      <c r="B703" s="33"/>
    </row>
    <row r="704">
      <c r="B704" s="33"/>
    </row>
    <row r="705">
      <c r="B705" s="33"/>
    </row>
    <row r="706">
      <c r="B706" s="33"/>
    </row>
    <row r="707">
      <c r="B707" s="33"/>
    </row>
    <row r="708">
      <c r="B708" s="33"/>
    </row>
    <row r="709">
      <c r="B709" s="33"/>
    </row>
    <row r="710">
      <c r="B710" s="33"/>
    </row>
    <row r="711">
      <c r="B711" s="33"/>
    </row>
    <row r="712">
      <c r="B712" s="33"/>
    </row>
    <row r="713">
      <c r="B713" s="33"/>
    </row>
    <row r="714">
      <c r="B714" s="33"/>
    </row>
    <row r="715">
      <c r="B715" s="33"/>
    </row>
    <row r="716">
      <c r="B716" s="33"/>
    </row>
    <row r="717">
      <c r="B717" s="33"/>
    </row>
    <row r="718">
      <c r="B718" s="33"/>
    </row>
    <row r="719">
      <c r="B719" s="33"/>
    </row>
    <row r="720">
      <c r="B720" s="33"/>
    </row>
    <row r="721">
      <c r="B721" s="33"/>
    </row>
    <row r="722">
      <c r="B722" s="33"/>
    </row>
    <row r="723">
      <c r="B723" s="33"/>
    </row>
    <row r="724">
      <c r="B724" s="33"/>
    </row>
    <row r="725">
      <c r="B725" s="33"/>
    </row>
    <row r="726">
      <c r="B726" s="33"/>
    </row>
    <row r="727">
      <c r="B727" s="33"/>
    </row>
    <row r="728">
      <c r="B728" s="33"/>
    </row>
    <row r="729">
      <c r="B729" s="33"/>
    </row>
    <row r="730">
      <c r="B730" s="33"/>
    </row>
    <row r="731">
      <c r="B731" s="33"/>
    </row>
    <row r="732">
      <c r="B732" s="33"/>
    </row>
    <row r="733">
      <c r="B733" s="33"/>
    </row>
    <row r="734">
      <c r="B734" s="33"/>
    </row>
    <row r="735">
      <c r="B735" s="33"/>
    </row>
    <row r="736">
      <c r="B736" s="33"/>
    </row>
    <row r="737">
      <c r="B737" s="33"/>
    </row>
    <row r="738">
      <c r="B738" s="33"/>
    </row>
    <row r="739">
      <c r="B739" s="33"/>
    </row>
    <row r="740">
      <c r="B740" s="33"/>
    </row>
    <row r="741">
      <c r="B741" s="33"/>
    </row>
    <row r="742">
      <c r="B742" s="33"/>
    </row>
    <row r="743">
      <c r="B743" s="33"/>
    </row>
    <row r="744">
      <c r="B744" s="33"/>
    </row>
    <row r="745">
      <c r="B745" s="33"/>
    </row>
    <row r="746">
      <c r="B746" s="33"/>
    </row>
    <row r="747">
      <c r="B747" s="33"/>
    </row>
    <row r="748">
      <c r="B748" s="33"/>
    </row>
    <row r="749">
      <c r="B749" s="33"/>
    </row>
    <row r="750">
      <c r="B750" s="33"/>
    </row>
    <row r="751">
      <c r="B751" s="33"/>
    </row>
    <row r="752">
      <c r="B752" s="33"/>
    </row>
    <row r="753">
      <c r="B753" s="33"/>
    </row>
    <row r="754">
      <c r="B754" s="33"/>
    </row>
    <row r="755">
      <c r="B755" s="33"/>
    </row>
    <row r="756">
      <c r="B756" s="33"/>
    </row>
    <row r="757">
      <c r="B757" s="33"/>
    </row>
    <row r="758">
      <c r="B758" s="33"/>
    </row>
    <row r="759">
      <c r="B759" s="33"/>
    </row>
    <row r="760">
      <c r="B760" s="33"/>
    </row>
    <row r="761">
      <c r="B761" s="33"/>
    </row>
    <row r="762">
      <c r="B762" s="33"/>
    </row>
    <row r="763">
      <c r="B763" s="33"/>
    </row>
    <row r="764">
      <c r="B764" s="33"/>
    </row>
    <row r="765">
      <c r="B765" s="33"/>
    </row>
    <row r="766">
      <c r="B766" s="33"/>
    </row>
    <row r="767">
      <c r="B767" s="33"/>
    </row>
    <row r="768">
      <c r="B768" s="33"/>
    </row>
    <row r="769">
      <c r="B769" s="33"/>
    </row>
    <row r="770">
      <c r="B770" s="33"/>
    </row>
    <row r="771">
      <c r="B771" s="33"/>
    </row>
    <row r="772">
      <c r="B772" s="33"/>
    </row>
    <row r="773">
      <c r="B773" s="33"/>
    </row>
    <row r="774">
      <c r="B774" s="33"/>
    </row>
    <row r="775">
      <c r="B775" s="33"/>
    </row>
    <row r="776">
      <c r="B776" s="33"/>
    </row>
    <row r="777">
      <c r="B777" s="33"/>
    </row>
    <row r="778">
      <c r="B778" s="33"/>
    </row>
    <row r="779">
      <c r="B779" s="33"/>
    </row>
    <row r="780">
      <c r="B780" s="33"/>
    </row>
    <row r="781">
      <c r="B781" s="33"/>
    </row>
    <row r="782">
      <c r="B782" s="33"/>
    </row>
    <row r="783">
      <c r="B783" s="33"/>
    </row>
    <row r="784">
      <c r="B784" s="33"/>
    </row>
    <row r="785">
      <c r="B785" s="33"/>
    </row>
    <row r="786">
      <c r="B786" s="33"/>
    </row>
    <row r="787">
      <c r="B787" s="33"/>
    </row>
    <row r="788">
      <c r="B788" s="33"/>
    </row>
    <row r="789">
      <c r="B789" s="33"/>
    </row>
    <row r="790">
      <c r="B790" s="33"/>
    </row>
    <row r="791">
      <c r="B791" s="33"/>
    </row>
    <row r="792">
      <c r="B792" s="33"/>
    </row>
    <row r="793">
      <c r="B793" s="33"/>
    </row>
    <row r="794">
      <c r="B794" s="33"/>
    </row>
    <row r="795">
      <c r="B795" s="33"/>
    </row>
    <row r="796">
      <c r="B796" s="33"/>
    </row>
    <row r="797">
      <c r="B797" s="33"/>
    </row>
    <row r="798">
      <c r="B798" s="33"/>
    </row>
    <row r="799">
      <c r="B799" s="33"/>
    </row>
    <row r="800">
      <c r="B800" s="33"/>
    </row>
    <row r="801">
      <c r="B801" s="33"/>
    </row>
    <row r="802">
      <c r="B802" s="33"/>
    </row>
    <row r="803">
      <c r="B803" s="33"/>
    </row>
    <row r="804">
      <c r="B804" s="33"/>
    </row>
    <row r="805">
      <c r="B805" s="33"/>
    </row>
    <row r="806">
      <c r="B806" s="33"/>
    </row>
    <row r="807">
      <c r="B807" s="33"/>
    </row>
    <row r="808">
      <c r="B808" s="33"/>
    </row>
    <row r="809">
      <c r="B809" s="33"/>
    </row>
    <row r="810">
      <c r="B810" s="33"/>
    </row>
    <row r="811">
      <c r="B811" s="33"/>
    </row>
    <row r="812">
      <c r="B812" s="33"/>
    </row>
    <row r="813">
      <c r="B813" s="33"/>
    </row>
    <row r="814">
      <c r="B814" s="33"/>
    </row>
    <row r="815">
      <c r="B815" s="33"/>
    </row>
    <row r="816">
      <c r="B816" s="33"/>
    </row>
    <row r="817">
      <c r="B817" s="33"/>
    </row>
    <row r="818">
      <c r="B818" s="33"/>
    </row>
    <row r="819">
      <c r="B819" s="33"/>
    </row>
    <row r="820">
      <c r="B820" s="33"/>
    </row>
    <row r="821">
      <c r="B821" s="33"/>
    </row>
    <row r="822">
      <c r="B822" s="33"/>
    </row>
    <row r="823">
      <c r="B823" s="33"/>
    </row>
    <row r="824">
      <c r="B824" s="33"/>
    </row>
    <row r="825">
      <c r="B825" s="33"/>
    </row>
    <row r="826">
      <c r="B826" s="33"/>
    </row>
    <row r="827">
      <c r="B827" s="33"/>
    </row>
    <row r="828">
      <c r="B828" s="33"/>
    </row>
    <row r="829">
      <c r="B829" s="33"/>
    </row>
    <row r="830">
      <c r="B830" s="33"/>
    </row>
    <row r="831">
      <c r="B831" s="33"/>
    </row>
    <row r="832">
      <c r="B832" s="33"/>
    </row>
    <row r="833">
      <c r="B833" s="33"/>
    </row>
    <row r="834">
      <c r="B834" s="33"/>
    </row>
    <row r="835">
      <c r="B835" s="33"/>
    </row>
    <row r="836">
      <c r="B836" s="33"/>
    </row>
    <row r="837">
      <c r="B837" s="33"/>
    </row>
    <row r="838">
      <c r="B838" s="33"/>
    </row>
    <row r="839">
      <c r="B839" s="33"/>
    </row>
    <row r="840">
      <c r="B840" s="33"/>
    </row>
    <row r="841">
      <c r="B841" s="33"/>
    </row>
    <row r="842">
      <c r="B842" s="33"/>
    </row>
    <row r="843">
      <c r="B843" s="33"/>
    </row>
    <row r="844">
      <c r="B844" s="33"/>
    </row>
    <row r="845">
      <c r="B845" s="33"/>
    </row>
    <row r="846">
      <c r="B846" s="33"/>
    </row>
    <row r="847">
      <c r="B847" s="33"/>
    </row>
    <row r="848">
      <c r="B848" s="33"/>
    </row>
    <row r="849">
      <c r="B849" s="33"/>
    </row>
    <row r="850">
      <c r="B850" s="33"/>
    </row>
    <row r="851">
      <c r="B851" s="33"/>
    </row>
    <row r="852">
      <c r="B852" s="33"/>
    </row>
    <row r="853">
      <c r="B853" s="33"/>
    </row>
    <row r="854">
      <c r="B854" s="33"/>
    </row>
    <row r="855">
      <c r="B855" s="33"/>
    </row>
    <row r="856">
      <c r="B856" s="33"/>
    </row>
    <row r="857">
      <c r="B857" s="33"/>
    </row>
    <row r="858">
      <c r="B858" s="33"/>
    </row>
    <row r="859">
      <c r="B859" s="33"/>
    </row>
    <row r="860">
      <c r="B860" s="33"/>
    </row>
    <row r="861">
      <c r="B861" s="33"/>
    </row>
    <row r="862">
      <c r="B862" s="33"/>
    </row>
    <row r="863">
      <c r="B863" s="33"/>
    </row>
    <row r="864">
      <c r="B864" s="33"/>
    </row>
    <row r="865">
      <c r="B865" s="33"/>
    </row>
    <row r="866">
      <c r="B866" s="33"/>
    </row>
    <row r="867">
      <c r="B867" s="33"/>
    </row>
    <row r="868">
      <c r="B868" s="33"/>
    </row>
    <row r="869">
      <c r="B869" s="33"/>
    </row>
    <row r="870">
      <c r="B870" s="33"/>
    </row>
    <row r="871">
      <c r="B871" s="33"/>
    </row>
    <row r="872">
      <c r="B872" s="33"/>
    </row>
    <row r="873">
      <c r="B873" s="33"/>
    </row>
    <row r="874">
      <c r="B874" s="33"/>
    </row>
    <row r="875">
      <c r="B875" s="33"/>
    </row>
    <row r="876">
      <c r="B876" s="33"/>
    </row>
    <row r="877">
      <c r="B877" s="33"/>
    </row>
    <row r="878">
      <c r="B878" s="33"/>
    </row>
    <row r="879">
      <c r="B879" s="33"/>
    </row>
    <row r="880">
      <c r="B880" s="33"/>
    </row>
    <row r="881">
      <c r="B881" s="33"/>
    </row>
    <row r="882">
      <c r="B882" s="33"/>
    </row>
    <row r="883">
      <c r="B883" s="33"/>
    </row>
    <row r="884">
      <c r="B884" s="33"/>
    </row>
    <row r="885">
      <c r="B885" s="33"/>
    </row>
    <row r="886">
      <c r="B886" s="33"/>
    </row>
    <row r="887">
      <c r="B887" s="33"/>
    </row>
    <row r="888">
      <c r="B888" s="33"/>
    </row>
    <row r="889">
      <c r="B889" s="33"/>
    </row>
    <row r="890">
      <c r="B890" s="33"/>
    </row>
    <row r="891">
      <c r="B891" s="33"/>
    </row>
    <row r="892">
      <c r="B892" s="33"/>
    </row>
    <row r="893">
      <c r="B893" s="33"/>
    </row>
    <row r="894">
      <c r="B894" s="33"/>
    </row>
    <row r="895">
      <c r="B895" s="33"/>
    </row>
    <row r="896">
      <c r="B896" s="33"/>
    </row>
    <row r="897">
      <c r="B897" s="33"/>
    </row>
    <row r="898">
      <c r="B898" s="33"/>
    </row>
    <row r="899">
      <c r="B899" s="33"/>
    </row>
    <row r="900">
      <c r="B900" s="33"/>
    </row>
    <row r="901">
      <c r="B901" s="33"/>
    </row>
    <row r="902">
      <c r="B902" s="33"/>
    </row>
    <row r="903">
      <c r="B903" s="33"/>
    </row>
    <row r="904">
      <c r="B904" s="33"/>
    </row>
    <row r="905">
      <c r="B905" s="33"/>
    </row>
    <row r="906">
      <c r="B906" s="33"/>
    </row>
    <row r="907">
      <c r="B907" s="33"/>
    </row>
    <row r="908">
      <c r="B908" s="33"/>
    </row>
    <row r="909">
      <c r="B909" s="33"/>
    </row>
    <row r="910">
      <c r="B910" s="33"/>
    </row>
    <row r="911">
      <c r="B911" s="33"/>
    </row>
    <row r="912">
      <c r="B912" s="33"/>
    </row>
    <row r="913">
      <c r="B913" s="33"/>
    </row>
    <row r="914">
      <c r="B914" s="33"/>
    </row>
    <row r="915">
      <c r="B915" s="33"/>
    </row>
    <row r="916">
      <c r="B916" s="33"/>
    </row>
    <row r="917">
      <c r="B917" s="33"/>
    </row>
    <row r="918">
      <c r="B918" s="33"/>
    </row>
    <row r="919">
      <c r="B919" s="33"/>
    </row>
    <row r="920">
      <c r="B920" s="33"/>
    </row>
    <row r="921">
      <c r="B921" s="33"/>
    </row>
    <row r="922">
      <c r="B922" s="33"/>
    </row>
    <row r="923">
      <c r="B923" s="33"/>
    </row>
    <row r="924">
      <c r="B924" s="33"/>
    </row>
    <row r="925">
      <c r="B925" s="33"/>
    </row>
    <row r="926">
      <c r="B926" s="33"/>
    </row>
    <row r="927">
      <c r="B927" s="33"/>
    </row>
    <row r="928">
      <c r="B928" s="33"/>
    </row>
    <row r="929">
      <c r="B929" s="33"/>
    </row>
    <row r="930">
      <c r="B930" s="33"/>
    </row>
    <row r="931">
      <c r="B931" s="33"/>
    </row>
    <row r="932">
      <c r="B932" s="33"/>
    </row>
    <row r="933">
      <c r="B933" s="33"/>
    </row>
    <row r="934">
      <c r="B934" s="33"/>
    </row>
    <row r="935">
      <c r="B935" s="33"/>
    </row>
    <row r="936">
      <c r="B936" s="33"/>
    </row>
    <row r="937">
      <c r="B937" s="33"/>
    </row>
    <row r="938">
      <c r="B938" s="33"/>
    </row>
    <row r="939">
      <c r="B939" s="33"/>
    </row>
    <row r="940">
      <c r="B940" s="33"/>
    </row>
    <row r="941">
      <c r="B941" s="33"/>
    </row>
    <row r="942">
      <c r="B942" s="33"/>
    </row>
    <row r="943">
      <c r="B943" s="33"/>
    </row>
    <row r="944">
      <c r="B944" s="33"/>
    </row>
    <row r="945">
      <c r="B945" s="33"/>
    </row>
    <row r="946">
      <c r="B946" s="33"/>
    </row>
    <row r="947">
      <c r="B947" s="33"/>
    </row>
    <row r="948">
      <c r="B948" s="33"/>
    </row>
    <row r="949">
      <c r="B949" s="33"/>
    </row>
    <row r="950">
      <c r="B950" s="33"/>
    </row>
    <row r="951">
      <c r="B951" s="33"/>
    </row>
    <row r="952">
      <c r="B952" s="33"/>
    </row>
    <row r="953">
      <c r="B953" s="33"/>
    </row>
    <row r="954">
      <c r="B954" s="33"/>
    </row>
    <row r="955">
      <c r="B955" s="33"/>
    </row>
    <row r="956">
      <c r="B956" s="33"/>
    </row>
    <row r="957">
      <c r="B957" s="33"/>
    </row>
    <row r="958">
      <c r="B958" s="33"/>
    </row>
    <row r="959">
      <c r="B959" s="33"/>
    </row>
    <row r="960">
      <c r="B960" s="33"/>
    </row>
    <row r="961">
      <c r="B961" s="33"/>
    </row>
    <row r="962">
      <c r="B962" s="33"/>
    </row>
    <row r="963">
      <c r="B963" s="33"/>
    </row>
    <row r="964">
      <c r="B964" s="33"/>
    </row>
    <row r="965">
      <c r="B965" s="33"/>
    </row>
    <row r="966">
      <c r="B966" s="33"/>
    </row>
    <row r="967">
      <c r="B967" s="33"/>
    </row>
    <row r="968">
      <c r="B968" s="33"/>
    </row>
    <row r="969">
      <c r="B969" s="33"/>
    </row>
    <row r="970">
      <c r="B970" s="33"/>
    </row>
    <row r="971">
      <c r="B971" s="33"/>
    </row>
    <row r="972">
      <c r="B972" s="33"/>
    </row>
    <row r="973">
      <c r="B973" s="33"/>
    </row>
    <row r="974">
      <c r="B974" s="33"/>
    </row>
    <row r="975">
      <c r="B975" s="33"/>
    </row>
    <row r="976">
      <c r="B976" s="33"/>
    </row>
    <row r="977">
      <c r="B977" s="33"/>
    </row>
    <row r="978">
      <c r="B978" s="33"/>
    </row>
    <row r="979">
      <c r="B979" s="33"/>
    </row>
    <row r="980">
      <c r="B980" s="33"/>
    </row>
    <row r="981">
      <c r="B981" s="33"/>
    </row>
    <row r="982">
      <c r="B982" s="33"/>
    </row>
    <row r="983">
      <c r="B983" s="33"/>
    </row>
    <row r="984">
      <c r="B984" s="33"/>
    </row>
    <row r="985">
      <c r="B985" s="33"/>
    </row>
    <row r="986">
      <c r="B986" s="33"/>
    </row>
    <row r="987">
      <c r="B987" s="33"/>
    </row>
    <row r="988">
      <c r="B988" s="33"/>
    </row>
    <row r="989">
      <c r="B989" s="33"/>
    </row>
    <row r="990">
      <c r="B990" s="33"/>
    </row>
    <row r="991">
      <c r="B991" s="33"/>
    </row>
    <row r="992">
      <c r="B992" s="33"/>
    </row>
    <row r="993">
      <c r="B993" s="33"/>
    </row>
    <row r="994">
      <c r="B994" s="33"/>
    </row>
    <row r="995">
      <c r="B995" s="33"/>
    </row>
    <row r="996">
      <c r="B996" s="33"/>
    </row>
    <row r="997">
      <c r="B997" s="33"/>
    </row>
    <row r="998">
      <c r="B998" s="33"/>
    </row>
    <row r="999">
      <c r="B999" s="33"/>
    </row>
    <row r="1000">
      <c r="B1000" s="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38"/>
  </cols>
  <sheetData>
    <row r="1">
      <c r="A1" s="39" t="s">
        <v>2180</v>
      </c>
      <c r="B1" s="40" t="s">
        <v>2169</v>
      </c>
      <c r="C1" s="10" t="s">
        <v>25</v>
      </c>
      <c r="D1" s="41" t="s">
        <v>2189</v>
      </c>
    </row>
    <row r="2">
      <c r="A2" s="42">
        <v>43466.0</v>
      </c>
      <c r="B2" s="17">
        <v>980.0</v>
      </c>
      <c r="C2" s="17">
        <v>100.0</v>
      </c>
      <c r="D2" s="43">
        <f t="shared" ref="D2:D22" si="1">C2/B2</f>
        <v>0.1020408163</v>
      </c>
    </row>
    <row r="3">
      <c r="A3" s="42">
        <v>43497.0</v>
      </c>
      <c r="B3" s="17">
        <v>1230.0</v>
      </c>
      <c r="C3" s="17">
        <v>120.0</v>
      </c>
      <c r="D3" s="43">
        <f t="shared" si="1"/>
        <v>0.09756097561</v>
      </c>
    </row>
    <row r="4">
      <c r="A4" s="42">
        <v>43525.0</v>
      </c>
      <c r="B4" s="17">
        <v>1450.0</v>
      </c>
      <c r="C4" s="17">
        <v>150.0</v>
      </c>
      <c r="D4" s="43">
        <f t="shared" si="1"/>
        <v>0.1034482759</v>
      </c>
    </row>
    <row r="5">
      <c r="A5" s="42">
        <v>43556.0</v>
      </c>
      <c r="B5" s="17">
        <v>1400.0</v>
      </c>
      <c r="C5" s="17">
        <v>152.0</v>
      </c>
      <c r="D5" s="43">
        <f t="shared" si="1"/>
        <v>0.1085714286</v>
      </c>
    </row>
    <row r="6">
      <c r="A6" s="42">
        <v>43586.0</v>
      </c>
      <c r="B6" s="17">
        <v>1700.0</v>
      </c>
      <c r="C6" s="17">
        <v>180.0</v>
      </c>
      <c r="D6" s="43">
        <f t="shared" si="1"/>
        <v>0.1058823529</v>
      </c>
    </row>
    <row r="7">
      <c r="A7" s="42">
        <v>43617.0</v>
      </c>
      <c r="B7" s="17">
        <v>1800.0</v>
      </c>
      <c r="C7" s="17">
        <v>190.0</v>
      </c>
      <c r="D7" s="43">
        <f t="shared" si="1"/>
        <v>0.1055555556</v>
      </c>
    </row>
    <row r="8">
      <c r="A8" s="42">
        <v>43647.0</v>
      </c>
      <c r="B8" s="17">
        <v>2300.0</v>
      </c>
      <c r="C8" s="17">
        <v>245.0</v>
      </c>
      <c r="D8" s="43">
        <f t="shared" si="1"/>
        <v>0.1065217391</v>
      </c>
    </row>
    <row r="9">
      <c r="A9" s="42">
        <v>43678.0</v>
      </c>
      <c r="B9" s="17">
        <v>2500.0</v>
      </c>
      <c r="C9" s="17">
        <v>265.0</v>
      </c>
      <c r="D9" s="43">
        <f t="shared" si="1"/>
        <v>0.106</v>
      </c>
    </row>
    <row r="10">
      <c r="A10" s="42">
        <v>43709.0</v>
      </c>
      <c r="B10" s="17">
        <v>2830.0</v>
      </c>
      <c r="C10" s="17">
        <v>320.0</v>
      </c>
      <c r="D10" s="43">
        <f t="shared" si="1"/>
        <v>0.1130742049</v>
      </c>
    </row>
    <row r="11">
      <c r="A11" s="42">
        <v>43739.0</v>
      </c>
      <c r="B11" s="17">
        <v>2940.0</v>
      </c>
      <c r="C11" s="17">
        <v>335.0</v>
      </c>
      <c r="D11" s="43">
        <f t="shared" si="1"/>
        <v>0.1139455782</v>
      </c>
    </row>
    <row r="12">
      <c r="A12" s="42">
        <v>43770.0</v>
      </c>
      <c r="B12" s="17">
        <v>3210.0</v>
      </c>
      <c r="C12" s="17">
        <v>357.0</v>
      </c>
      <c r="D12" s="43">
        <f t="shared" si="1"/>
        <v>0.1112149533</v>
      </c>
    </row>
    <row r="13">
      <c r="A13" s="42">
        <v>43800.0</v>
      </c>
      <c r="B13" s="17">
        <v>3330.0</v>
      </c>
      <c r="C13" s="17">
        <v>370.0</v>
      </c>
      <c r="D13" s="43">
        <f t="shared" si="1"/>
        <v>0.1111111111</v>
      </c>
    </row>
    <row r="14">
      <c r="A14" s="42">
        <v>43831.0</v>
      </c>
      <c r="B14" s="17">
        <v>3145.0</v>
      </c>
      <c r="C14" s="17">
        <v>372.0</v>
      </c>
      <c r="D14" s="43">
        <f t="shared" si="1"/>
        <v>0.1182829889</v>
      </c>
    </row>
    <row r="15">
      <c r="A15" s="42">
        <v>43862.0</v>
      </c>
      <c r="B15" s="17">
        <v>2980.0</v>
      </c>
      <c r="C15" s="17">
        <v>350.0</v>
      </c>
      <c r="D15" s="43">
        <f t="shared" si="1"/>
        <v>0.1174496644</v>
      </c>
    </row>
    <row r="16">
      <c r="A16" s="42">
        <v>43891.0</v>
      </c>
      <c r="B16" s="17">
        <v>3005.0</v>
      </c>
      <c r="C16" s="17">
        <v>345.0</v>
      </c>
      <c r="D16" s="43">
        <f t="shared" si="1"/>
        <v>0.1148086522</v>
      </c>
    </row>
    <row r="17">
      <c r="A17" s="42">
        <v>43922.0</v>
      </c>
      <c r="B17" s="17">
        <v>2975.0</v>
      </c>
      <c r="C17" s="17">
        <v>375.0</v>
      </c>
      <c r="D17" s="43">
        <f t="shared" si="1"/>
        <v>0.1260504202</v>
      </c>
    </row>
    <row r="18">
      <c r="A18" s="42">
        <v>43952.0</v>
      </c>
      <c r="B18" s="17">
        <v>2847.0</v>
      </c>
      <c r="C18" s="17">
        <v>380.0</v>
      </c>
      <c r="D18" s="43">
        <f t="shared" si="1"/>
        <v>0.1334738321</v>
      </c>
    </row>
    <row r="19">
      <c r="A19" s="42">
        <v>43983.0</v>
      </c>
      <c r="B19" s="17">
        <v>2802.0</v>
      </c>
      <c r="C19" s="17">
        <v>390.0</v>
      </c>
      <c r="D19" s="43">
        <f t="shared" si="1"/>
        <v>0.1391862955</v>
      </c>
    </row>
    <row r="20">
      <c r="A20" s="42">
        <v>44013.0</v>
      </c>
      <c r="B20" s="17">
        <v>2800.0</v>
      </c>
      <c r="C20" s="17">
        <v>400.0</v>
      </c>
      <c r="D20" s="43">
        <f t="shared" si="1"/>
        <v>0.1428571429</v>
      </c>
    </row>
    <row r="21">
      <c r="A21" s="42">
        <v>44044.0</v>
      </c>
      <c r="B21" s="17">
        <v>2850.0</v>
      </c>
      <c r="C21" s="17">
        <v>405.0</v>
      </c>
      <c r="D21" s="43">
        <f t="shared" si="1"/>
        <v>0.1421052632</v>
      </c>
    </row>
    <row r="22">
      <c r="A22" s="42">
        <v>44075.0</v>
      </c>
      <c r="B22" s="17">
        <v>2789.0</v>
      </c>
      <c r="C22" s="17">
        <v>398.0</v>
      </c>
      <c r="D22" s="43">
        <f t="shared" si="1"/>
        <v>0.1427034779</v>
      </c>
    </row>
    <row r="23">
      <c r="A23" s="9"/>
      <c r="B23" s="9"/>
      <c r="D23" s="44"/>
    </row>
    <row r="24">
      <c r="A24" s="9"/>
      <c r="B24" s="9"/>
      <c r="D24" s="44"/>
    </row>
    <row r="25">
      <c r="A25" s="9"/>
      <c r="B25" s="9"/>
      <c r="D25" s="44"/>
    </row>
    <row r="26">
      <c r="A26" s="9"/>
      <c r="B26" s="9"/>
      <c r="D26" s="44"/>
    </row>
    <row r="27">
      <c r="B27" s="9"/>
      <c r="D27" s="44"/>
    </row>
    <row r="28">
      <c r="B28" s="9"/>
      <c r="D28" s="44"/>
    </row>
    <row r="29">
      <c r="B29" s="9"/>
      <c r="D29" s="44"/>
    </row>
    <row r="30">
      <c r="B30" s="9"/>
      <c r="D30" s="44"/>
    </row>
    <row r="31">
      <c r="B31" s="9"/>
      <c r="D31" s="44"/>
    </row>
    <row r="32">
      <c r="B32" s="9"/>
      <c r="D32" s="44"/>
    </row>
    <row r="33">
      <c r="B33" s="9"/>
      <c r="D33" s="44"/>
    </row>
    <row r="34">
      <c r="B34" s="9"/>
      <c r="D34" s="44"/>
    </row>
    <row r="35">
      <c r="B35" s="9"/>
      <c r="D35" s="44"/>
    </row>
    <row r="36">
      <c r="B36" s="9"/>
      <c r="D36" s="44"/>
    </row>
    <row r="37">
      <c r="B37" s="9"/>
      <c r="D37" s="44"/>
    </row>
    <row r="38">
      <c r="B38" s="9"/>
      <c r="D38" s="44"/>
    </row>
    <row r="39">
      <c r="B39" s="9"/>
      <c r="D39" s="44"/>
    </row>
    <row r="40">
      <c r="B40" s="9"/>
      <c r="D40" s="44"/>
    </row>
    <row r="41">
      <c r="B41" s="9"/>
      <c r="D41" s="44"/>
    </row>
    <row r="42">
      <c r="B42" s="9"/>
      <c r="D42" s="44"/>
    </row>
    <row r="43">
      <c r="B43" s="9"/>
      <c r="D43" s="44"/>
    </row>
    <row r="44">
      <c r="B44" s="9"/>
      <c r="D44" s="44"/>
    </row>
    <row r="45">
      <c r="B45" s="9"/>
      <c r="D45" s="44"/>
    </row>
    <row r="46">
      <c r="B46" s="9"/>
      <c r="D46" s="44"/>
    </row>
    <row r="47">
      <c r="B47" s="9"/>
      <c r="D47" s="44"/>
    </row>
    <row r="48">
      <c r="B48" s="9"/>
      <c r="D48" s="44"/>
    </row>
    <row r="49">
      <c r="A49" s="9"/>
      <c r="B49" s="9"/>
      <c r="D49" s="44"/>
    </row>
    <row r="50">
      <c r="A50" s="9"/>
      <c r="B50" s="9"/>
      <c r="D50" s="44"/>
    </row>
    <row r="51">
      <c r="A51" s="9"/>
      <c r="B51" s="9"/>
      <c r="D51" s="44"/>
    </row>
    <row r="52">
      <c r="A52" s="9"/>
      <c r="B52" s="9"/>
      <c r="D52" s="44"/>
    </row>
    <row r="53">
      <c r="A53" s="9"/>
      <c r="B53" s="9"/>
      <c r="D53" s="44"/>
    </row>
    <row r="54">
      <c r="A54" s="9"/>
      <c r="B54" s="9"/>
      <c r="D54" s="44"/>
    </row>
    <row r="55">
      <c r="A55" s="9"/>
      <c r="B55" s="9"/>
      <c r="D55" s="44"/>
    </row>
    <row r="56">
      <c r="A56" s="9"/>
      <c r="B56" s="9"/>
      <c r="D56" s="44"/>
    </row>
    <row r="57">
      <c r="A57" s="9"/>
      <c r="B57" s="9"/>
      <c r="D57" s="44"/>
    </row>
    <row r="58">
      <c r="A58" s="9"/>
      <c r="B58" s="9"/>
      <c r="D58" s="44"/>
    </row>
    <row r="59">
      <c r="A59" s="9"/>
      <c r="B59" s="9"/>
      <c r="D59" s="44"/>
    </row>
    <row r="60">
      <c r="A60" s="9"/>
      <c r="B60" s="9"/>
      <c r="D60" s="44"/>
    </row>
    <row r="61">
      <c r="A61" s="9"/>
      <c r="B61" s="9"/>
      <c r="D61" s="44"/>
    </row>
    <row r="62">
      <c r="A62" s="9"/>
      <c r="B62" s="9"/>
      <c r="D62" s="44"/>
    </row>
    <row r="63">
      <c r="A63" s="9"/>
      <c r="B63" s="9"/>
      <c r="D63" s="44"/>
    </row>
    <row r="64">
      <c r="A64" s="9"/>
      <c r="B64" s="9"/>
      <c r="D64" s="44"/>
    </row>
    <row r="65">
      <c r="A65" s="9"/>
      <c r="B65" s="9"/>
      <c r="D65" s="44"/>
    </row>
    <row r="66">
      <c r="A66" s="9"/>
      <c r="B66" s="9"/>
      <c r="D66" s="44"/>
    </row>
    <row r="67">
      <c r="A67" s="9"/>
      <c r="B67" s="9"/>
      <c r="D67" s="44"/>
    </row>
    <row r="68">
      <c r="A68" s="9"/>
      <c r="B68" s="9"/>
      <c r="D68" s="44"/>
    </row>
    <row r="69">
      <c r="A69" s="9"/>
      <c r="B69" s="9"/>
      <c r="D69" s="44"/>
    </row>
    <row r="70">
      <c r="A70" s="9"/>
      <c r="B70" s="9"/>
      <c r="D70" s="44"/>
    </row>
    <row r="71">
      <c r="A71" s="9"/>
      <c r="B71" s="9"/>
      <c r="D71" s="44"/>
    </row>
    <row r="72">
      <c r="A72" s="9"/>
      <c r="B72" s="9"/>
      <c r="D72" s="44"/>
    </row>
    <row r="73">
      <c r="A73" s="9"/>
      <c r="B73" s="9"/>
      <c r="D73" s="44"/>
    </row>
    <row r="74">
      <c r="A74" s="9"/>
      <c r="B74" s="9"/>
      <c r="D74" s="44"/>
    </row>
    <row r="75">
      <c r="A75" s="9"/>
      <c r="B75" s="9"/>
      <c r="D75" s="44"/>
    </row>
    <row r="76">
      <c r="A76" s="9"/>
      <c r="B76" s="9"/>
      <c r="D76" s="44"/>
    </row>
    <row r="77">
      <c r="A77" s="9"/>
      <c r="B77" s="9"/>
      <c r="D77" s="44"/>
    </row>
    <row r="78">
      <c r="A78" s="9"/>
      <c r="B78" s="9"/>
      <c r="D78" s="44"/>
    </row>
    <row r="79">
      <c r="A79" s="9"/>
      <c r="B79" s="9"/>
      <c r="D79" s="44"/>
    </row>
    <row r="80">
      <c r="A80" s="9"/>
      <c r="B80" s="9"/>
      <c r="D80" s="44"/>
    </row>
    <row r="81">
      <c r="A81" s="9"/>
      <c r="B81" s="9"/>
      <c r="D81" s="44"/>
    </row>
    <row r="82">
      <c r="A82" s="9"/>
      <c r="B82" s="9"/>
      <c r="D82" s="44"/>
    </row>
    <row r="83">
      <c r="A83" s="9"/>
      <c r="B83" s="9"/>
      <c r="D83" s="44"/>
    </row>
    <row r="84">
      <c r="A84" s="9"/>
      <c r="B84" s="9"/>
      <c r="D84" s="44"/>
    </row>
    <row r="85">
      <c r="A85" s="9"/>
      <c r="B85" s="9"/>
      <c r="D85" s="44"/>
    </row>
    <row r="86">
      <c r="A86" s="9"/>
      <c r="B86" s="9"/>
      <c r="D86" s="44"/>
    </row>
    <row r="87">
      <c r="A87" s="9"/>
      <c r="B87" s="9"/>
      <c r="D87" s="44"/>
    </row>
    <row r="88">
      <c r="A88" s="9"/>
      <c r="B88" s="9"/>
      <c r="D88" s="44"/>
    </row>
    <row r="89">
      <c r="A89" s="9"/>
      <c r="B89" s="9"/>
      <c r="D89" s="44"/>
    </row>
    <row r="90">
      <c r="A90" s="9"/>
      <c r="B90" s="9"/>
      <c r="D90" s="44"/>
    </row>
    <row r="91">
      <c r="A91" s="9"/>
      <c r="B91" s="9"/>
      <c r="D91" s="44"/>
    </row>
    <row r="92">
      <c r="A92" s="9"/>
      <c r="B92" s="9"/>
      <c r="D92" s="44"/>
    </row>
    <row r="93">
      <c r="A93" s="9"/>
      <c r="B93" s="9"/>
      <c r="D93" s="44"/>
    </row>
    <row r="94">
      <c r="A94" s="9"/>
      <c r="B94" s="9"/>
      <c r="D94" s="44"/>
    </row>
    <row r="95">
      <c r="A95" s="9"/>
      <c r="B95" s="9"/>
      <c r="D95" s="44"/>
    </row>
    <row r="96">
      <c r="A96" s="9"/>
      <c r="B96" s="9"/>
      <c r="D96" s="44"/>
    </row>
    <row r="97">
      <c r="A97" s="9"/>
      <c r="B97" s="9"/>
      <c r="D97" s="44"/>
    </row>
    <row r="98">
      <c r="A98" s="9"/>
      <c r="B98" s="9"/>
      <c r="D98" s="44"/>
    </row>
    <row r="99">
      <c r="A99" s="9"/>
      <c r="B99" s="9"/>
      <c r="D99" s="44"/>
    </row>
    <row r="100">
      <c r="A100" s="9"/>
      <c r="B100" s="9"/>
      <c r="D100" s="44"/>
    </row>
    <row r="101">
      <c r="A101" s="9"/>
      <c r="B101" s="9"/>
      <c r="D101" s="44"/>
    </row>
    <row r="102">
      <c r="A102" s="9"/>
      <c r="B102" s="9"/>
      <c r="D102" s="44"/>
    </row>
    <row r="103">
      <c r="A103" s="9"/>
      <c r="B103" s="9"/>
      <c r="D103" s="44"/>
    </row>
    <row r="104">
      <c r="A104" s="9"/>
      <c r="B104" s="9"/>
      <c r="D104" s="44"/>
    </row>
    <row r="105">
      <c r="A105" s="9"/>
      <c r="B105" s="9"/>
      <c r="D105" s="44"/>
    </row>
    <row r="106">
      <c r="A106" s="9"/>
      <c r="B106" s="9"/>
      <c r="D106" s="44"/>
    </row>
    <row r="107">
      <c r="A107" s="9"/>
      <c r="B107" s="9"/>
      <c r="D107" s="44"/>
    </row>
    <row r="108">
      <c r="A108" s="9"/>
      <c r="B108" s="9"/>
      <c r="D108" s="44"/>
    </row>
    <row r="109">
      <c r="A109" s="9"/>
      <c r="B109" s="9"/>
      <c r="D109" s="44"/>
    </row>
    <row r="110">
      <c r="A110" s="9"/>
      <c r="B110" s="9"/>
      <c r="D110" s="44"/>
    </row>
    <row r="111">
      <c r="A111" s="9"/>
      <c r="B111" s="9"/>
      <c r="D111" s="44"/>
    </row>
    <row r="112">
      <c r="A112" s="9"/>
      <c r="B112" s="9"/>
      <c r="D112" s="44"/>
    </row>
    <row r="113">
      <c r="A113" s="9"/>
      <c r="B113" s="9"/>
      <c r="D113" s="44"/>
    </row>
    <row r="114">
      <c r="A114" s="9"/>
      <c r="B114" s="9"/>
      <c r="D114" s="44"/>
    </row>
    <row r="115">
      <c r="A115" s="9"/>
      <c r="B115" s="9"/>
      <c r="D115" s="44"/>
    </row>
    <row r="116">
      <c r="A116" s="9"/>
      <c r="B116" s="9"/>
      <c r="D116" s="44"/>
    </row>
    <row r="117">
      <c r="A117" s="9"/>
      <c r="B117" s="9"/>
      <c r="D117" s="44"/>
    </row>
    <row r="118">
      <c r="A118" s="9"/>
      <c r="B118" s="9"/>
      <c r="D118" s="44"/>
    </row>
    <row r="119">
      <c r="A119" s="9"/>
      <c r="B119" s="9"/>
      <c r="D119" s="44"/>
    </row>
    <row r="120">
      <c r="A120" s="9"/>
      <c r="B120" s="9"/>
      <c r="D120" s="44"/>
    </row>
    <row r="121">
      <c r="A121" s="9"/>
      <c r="B121" s="9"/>
      <c r="D121" s="44"/>
    </row>
    <row r="122">
      <c r="A122" s="9"/>
      <c r="B122" s="9"/>
      <c r="D122" s="44"/>
    </row>
    <row r="123">
      <c r="A123" s="9"/>
      <c r="B123" s="9"/>
      <c r="D123" s="44"/>
    </row>
    <row r="124">
      <c r="A124" s="9"/>
      <c r="B124" s="9"/>
      <c r="D124" s="44"/>
    </row>
    <row r="125">
      <c r="A125" s="9"/>
      <c r="B125" s="9"/>
      <c r="D125" s="44"/>
    </row>
    <row r="126">
      <c r="A126" s="9"/>
      <c r="B126" s="9"/>
      <c r="D126" s="44"/>
    </row>
    <row r="127">
      <c r="A127" s="9"/>
      <c r="B127" s="9"/>
      <c r="D127" s="44"/>
    </row>
    <row r="128">
      <c r="A128" s="9"/>
      <c r="B128" s="9"/>
      <c r="D128" s="44"/>
    </row>
    <row r="129">
      <c r="A129" s="9"/>
      <c r="B129" s="9"/>
      <c r="D129" s="44"/>
    </row>
    <row r="130">
      <c r="A130" s="9"/>
      <c r="B130" s="9"/>
      <c r="D130" s="44"/>
    </row>
    <row r="131">
      <c r="A131" s="9"/>
      <c r="B131" s="9"/>
      <c r="D131" s="44"/>
    </row>
    <row r="132">
      <c r="A132" s="9"/>
      <c r="B132" s="9"/>
      <c r="D132" s="44"/>
    </row>
    <row r="133">
      <c r="A133" s="9"/>
      <c r="B133" s="9"/>
      <c r="D133" s="44"/>
    </row>
    <row r="134">
      <c r="A134" s="9"/>
      <c r="B134" s="9"/>
      <c r="D134" s="44"/>
    </row>
    <row r="135">
      <c r="A135" s="9"/>
      <c r="B135" s="9"/>
      <c r="D135" s="44"/>
    </row>
    <row r="136">
      <c r="A136" s="9"/>
      <c r="B136" s="9"/>
      <c r="D136" s="44"/>
    </row>
    <row r="137">
      <c r="A137" s="9"/>
      <c r="B137" s="9"/>
      <c r="D137" s="44"/>
    </row>
    <row r="138">
      <c r="A138" s="9"/>
      <c r="B138" s="9"/>
      <c r="D138" s="44"/>
    </row>
    <row r="139">
      <c r="A139" s="9"/>
      <c r="B139" s="9"/>
      <c r="D139" s="44"/>
    </row>
    <row r="140">
      <c r="A140" s="9"/>
      <c r="B140" s="9"/>
      <c r="D140" s="44"/>
    </row>
    <row r="141">
      <c r="A141" s="9"/>
      <c r="B141" s="9"/>
      <c r="D141" s="44"/>
    </row>
    <row r="142">
      <c r="A142" s="9"/>
      <c r="B142" s="9"/>
      <c r="D142" s="44"/>
    </row>
    <row r="143">
      <c r="A143" s="9"/>
      <c r="B143" s="9"/>
      <c r="D143" s="44"/>
    </row>
    <row r="144">
      <c r="A144" s="9"/>
      <c r="B144" s="9"/>
      <c r="D144" s="44"/>
    </row>
    <row r="145">
      <c r="A145" s="9"/>
      <c r="B145" s="9"/>
      <c r="D145" s="44"/>
    </row>
    <row r="146">
      <c r="A146" s="9"/>
      <c r="B146" s="9"/>
      <c r="D146" s="44"/>
    </row>
    <row r="147">
      <c r="A147" s="9"/>
      <c r="B147" s="9"/>
      <c r="D147" s="44"/>
    </row>
    <row r="148">
      <c r="A148" s="9"/>
      <c r="B148" s="9"/>
      <c r="D148" s="44"/>
    </row>
    <row r="149">
      <c r="A149" s="9"/>
      <c r="B149" s="9"/>
      <c r="D149" s="44"/>
    </row>
    <row r="150">
      <c r="A150" s="9"/>
      <c r="B150" s="9"/>
      <c r="D150" s="44"/>
    </row>
    <row r="151">
      <c r="A151" s="9"/>
      <c r="B151" s="9"/>
      <c r="D151" s="44"/>
    </row>
    <row r="152">
      <c r="A152" s="9"/>
      <c r="B152" s="9"/>
      <c r="D152" s="44"/>
    </row>
    <row r="153">
      <c r="A153" s="9"/>
      <c r="B153" s="9"/>
      <c r="D153" s="44"/>
    </row>
    <row r="154">
      <c r="A154" s="9"/>
      <c r="B154" s="9"/>
      <c r="D154" s="44"/>
    </row>
    <row r="155">
      <c r="A155" s="9"/>
      <c r="B155" s="9"/>
      <c r="D155" s="44"/>
    </row>
    <row r="156">
      <c r="A156" s="9"/>
      <c r="B156" s="9"/>
      <c r="D156" s="44"/>
    </row>
    <row r="157">
      <c r="A157" s="9"/>
      <c r="B157" s="9"/>
      <c r="D157" s="44"/>
    </row>
    <row r="158">
      <c r="A158" s="9"/>
      <c r="B158" s="9"/>
      <c r="D158" s="44"/>
    </row>
    <row r="159">
      <c r="A159" s="9"/>
      <c r="B159" s="9"/>
      <c r="D159" s="44"/>
    </row>
    <row r="160">
      <c r="A160" s="9"/>
      <c r="B160" s="9"/>
      <c r="D160" s="44"/>
    </row>
    <row r="161">
      <c r="A161" s="9"/>
      <c r="B161" s="9"/>
      <c r="D161" s="44"/>
    </row>
    <row r="162">
      <c r="A162" s="9"/>
      <c r="B162" s="9"/>
      <c r="D162" s="44"/>
    </row>
    <row r="163">
      <c r="A163" s="9"/>
      <c r="B163" s="9"/>
      <c r="D163" s="44"/>
    </row>
    <row r="164">
      <c r="A164" s="9"/>
      <c r="B164" s="9"/>
      <c r="D164" s="44"/>
    </row>
    <row r="165">
      <c r="A165" s="9"/>
      <c r="B165" s="9"/>
      <c r="D165" s="44"/>
    </row>
    <row r="166">
      <c r="A166" s="9"/>
      <c r="B166" s="9"/>
      <c r="D166" s="44"/>
    </row>
    <row r="167">
      <c r="A167" s="9"/>
      <c r="B167" s="9"/>
      <c r="D167" s="44"/>
    </row>
    <row r="168">
      <c r="A168" s="9"/>
      <c r="B168" s="9"/>
      <c r="D168" s="44"/>
    </row>
    <row r="169">
      <c r="A169" s="9"/>
      <c r="B169" s="9"/>
      <c r="D169" s="44"/>
    </row>
    <row r="170">
      <c r="A170" s="9"/>
      <c r="B170" s="9"/>
      <c r="D170" s="44"/>
    </row>
    <row r="171">
      <c r="A171" s="9"/>
      <c r="B171" s="9"/>
      <c r="D171" s="44"/>
    </row>
    <row r="172">
      <c r="A172" s="9"/>
      <c r="B172" s="9"/>
      <c r="D172" s="44"/>
    </row>
    <row r="173">
      <c r="A173" s="9"/>
      <c r="B173" s="9"/>
      <c r="D173" s="44"/>
    </row>
    <row r="174">
      <c r="A174" s="9"/>
      <c r="B174" s="9"/>
      <c r="D174" s="44"/>
    </row>
    <row r="175">
      <c r="A175" s="9"/>
      <c r="B175" s="9"/>
      <c r="D175" s="44"/>
    </row>
    <row r="176">
      <c r="A176" s="9"/>
      <c r="B176" s="9"/>
      <c r="D176" s="44"/>
    </row>
    <row r="177">
      <c r="A177" s="9"/>
      <c r="B177" s="9"/>
      <c r="D177" s="44"/>
    </row>
    <row r="178">
      <c r="A178" s="9"/>
      <c r="B178" s="9"/>
      <c r="D178" s="44"/>
    </row>
    <row r="179">
      <c r="A179" s="9"/>
      <c r="B179" s="9"/>
      <c r="D179" s="44"/>
    </row>
    <row r="180">
      <c r="A180" s="9"/>
      <c r="B180" s="9"/>
      <c r="D180" s="44"/>
    </row>
    <row r="181">
      <c r="A181" s="9"/>
      <c r="B181" s="9"/>
      <c r="D181" s="44"/>
    </row>
    <row r="182">
      <c r="A182" s="9"/>
      <c r="B182" s="9"/>
      <c r="D182" s="44"/>
    </row>
    <row r="183">
      <c r="A183" s="9"/>
      <c r="B183" s="9"/>
      <c r="D183" s="44"/>
    </row>
    <row r="184">
      <c r="A184" s="9"/>
      <c r="B184" s="9"/>
      <c r="D184" s="44"/>
    </row>
    <row r="185">
      <c r="A185" s="9"/>
      <c r="B185" s="9"/>
      <c r="D185" s="44"/>
    </row>
    <row r="186">
      <c r="A186" s="9"/>
      <c r="B186" s="9"/>
      <c r="D186" s="44"/>
    </row>
    <row r="187">
      <c r="A187" s="9"/>
      <c r="B187" s="9"/>
      <c r="D187" s="44"/>
    </row>
    <row r="188">
      <c r="A188" s="9"/>
      <c r="B188" s="9"/>
      <c r="D188" s="44"/>
    </row>
    <row r="189">
      <c r="A189" s="9"/>
      <c r="B189" s="9"/>
      <c r="D189" s="44"/>
    </row>
    <row r="190">
      <c r="A190" s="9"/>
      <c r="B190" s="9"/>
      <c r="D190" s="44"/>
    </row>
    <row r="191">
      <c r="A191" s="9"/>
      <c r="B191" s="9"/>
      <c r="D191" s="44"/>
    </row>
    <row r="192">
      <c r="A192" s="9"/>
      <c r="B192" s="9"/>
      <c r="D192" s="44"/>
    </row>
    <row r="193">
      <c r="A193" s="9"/>
      <c r="B193" s="9"/>
      <c r="D193" s="44"/>
    </row>
    <row r="194">
      <c r="A194" s="9"/>
      <c r="B194" s="9"/>
      <c r="D194" s="44"/>
    </row>
    <row r="195">
      <c r="A195" s="9"/>
      <c r="B195" s="9"/>
      <c r="D195" s="44"/>
    </row>
    <row r="196">
      <c r="A196" s="9"/>
      <c r="B196" s="9"/>
      <c r="D196" s="44"/>
    </row>
    <row r="197">
      <c r="A197" s="9"/>
      <c r="B197" s="9"/>
      <c r="D197" s="44"/>
    </row>
    <row r="198">
      <c r="A198" s="9"/>
      <c r="B198" s="9"/>
      <c r="D198" s="44"/>
    </row>
    <row r="199">
      <c r="A199" s="9"/>
      <c r="B199" s="9"/>
      <c r="D199" s="44"/>
    </row>
    <row r="200">
      <c r="A200" s="9"/>
      <c r="B200" s="9"/>
      <c r="D200" s="44"/>
    </row>
    <row r="201">
      <c r="A201" s="9"/>
      <c r="B201" s="9"/>
      <c r="D201" s="44"/>
    </row>
    <row r="202">
      <c r="A202" s="9"/>
      <c r="B202" s="9"/>
      <c r="D202" s="44"/>
    </row>
    <row r="203">
      <c r="A203" s="9"/>
      <c r="B203" s="9"/>
      <c r="D203" s="44"/>
    </row>
    <row r="204">
      <c r="A204" s="9"/>
      <c r="B204" s="9"/>
      <c r="D204" s="44"/>
    </row>
    <row r="205">
      <c r="A205" s="9"/>
      <c r="B205" s="9"/>
      <c r="D205" s="44"/>
    </row>
    <row r="206">
      <c r="A206" s="9"/>
      <c r="B206" s="9"/>
      <c r="D206" s="44"/>
    </row>
    <row r="207">
      <c r="A207" s="9"/>
      <c r="B207" s="9"/>
      <c r="D207" s="44"/>
    </row>
    <row r="208">
      <c r="A208" s="9"/>
      <c r="B208" s="9"/>
      <c r="D208" s="44"/>
    </row>
    <row r="209">
      <c r="A209" s="9"/>
      <c r="B209" s="9"/>
      <c r="D209" s="44"/>
    </row>
    <row r="210">
      <c r="A210" s="9"/>
      <c r="B210" s="9"/>
      <c r="D210" s="44"/>
    </row>
    <row r="211">
      <c r="A211" s="9"/>
      <c r="B211" s="9"/>
      <c r="D211" s="44"/>
    </row>
    <row r="212">
      <c r="A212" s="9"/>
      <c r="B212" s="9"/>
      <c r="D212" s="44"/>
    </row>
    <row r="213">
      <c r="A213" s="9"/>
      <c r="B213" s="9"/>
      <c r="D213" s="44"/>
    </row>
    <row r="214">
      <c r="A214" s="9"/>
      <c r="B214" s="9"/>
      <c r="D214" s="44"/>
    </row>
    <row r="215">
      <c r="A215" s="9"/>
      <c r="B215" s="9"/>
      <c r="D215" s="44"/>
    </row>
    <row r="216">
      <c r="A216" s="9"/>
      <c r="B216" s="9"/>
      <c r="D216" s="44"/>
    </row>
    <row r="217">
      <c r="A217" s="9"/>
      <c r="B217" s="9"/>
      <c r="D217" s="44"/>
    </row>
    <row r="218">
      <c r="A218" s="9"/>
      <c r="B218" s="9"/>
      <c r="D218" s="44"/>
    </row>
    <row r="219">
      <c r="A219" s="9"/>
      <c r="B219" s="9"/>
      <c r="D219" s="44"/>
    </row>
    <row r="220">
      <c r="A220" s="9"/>
      <c r="B220" s="9"/>
      <c r="D220" s="44"/>
    </row>
    <row r="221">
      <c r="A221" s="9"/>
      <c r="B221" s="9"/>
      <c r="D221" s="44"/>
    </row>
    <row r="222">
      <c r="A222" s="9"/>
      <c r="B222" s="9"/>
      <c r="D222" s="44"/>
    </row>
    <row r="223">
      <c r="A223" s="9"/>
      <c r="B223" s="9"/>
      <c r="D223" s="44"/>
    </row>
    <row r="224">
      <c r="A224" s="9"/>
      <c r="B224" s="9"/>
      <c r="D224" s="44"/>
    </row>
    <row r="225">
      <c r="A225" s="9"/>
      <c r="B225" s="9"/>
      <c r="D225" s="44"/>
    </row>
    <row r="226">
      <c r="A226" s="9"/>
      <c r="B226" s="9"/>
      <c r="D226" s="44"/>
    </row>
    <row r="227">
      <c r="A227" s="9"/>
      <c r="B227" s="9"/>
      <c r="D227" s="44"/>
    </row>
    <row r="228">
      <c r="A228" s="9"/>
      <c r="B228" s="9"/>
      <c r="D228" s="44"/>
    </row>
    <row r="229">
      <c r="A229" s="9"/>
      <c r="B229" s="9"/>
      <c r="D229" s="44"/>
    </row>
    <row r="230">
      <c r="A230" s="9"/>
      <c r="B230" s="9"/>
      <c r="D230" s="44"/>
    </row>
    <row r="231">
      <c r="A231" s="9"/>
      <c r="B231" s="9"/>
      <c r="D231" s="44"/>
    </row>
    <row r="232">
      <c r="A232" s="9"/>
      <c r="B232" s="9"/>
      <c r="D232" s="44"/>
    </row>
    <row r="233">
      <c r="A233" s="9"/>
      <c r="B233" s="9"/>
      <c r="D233" s="44"/>
    </row>
    <row r="234">
      <c r="A234" s="9"/>
      <c r="B234" s="9"/>
      <c r="D234" s="44"/>
    </row>
    <row r="235">
      <c r="A235" s="9"/>
      <c r="B235" s="9"/>
      <c r="D235" s="44"/>
    </row>
    <row r="236">
      <c r="A236" s="9"/>
      <c r="B236" s="9"/>
      <c r="D236" s="44"/>
    </row>
    <row r="237">
      <c r="A237" s="9"/>
      <c r="B237" s="9"/>
      <c r="D237" s="44"/>
    </row>
    <row r="238">
      <c r="A238" s="9"/>
      <c r="B238" s="9"/>
      <c r="D238" s="44"/>
    </row>
    <row r="239">
      <c r="A239" s="9"/>
      <c r="B239" s="9"/>
      <c r="D239" s="44"/>
    </row>
    <row r="240">
      <c r="A240" s="9"/>
      <c r="B240" s="9"/>
      <c r="D240" s="44"/>
    </row>
    <row r="241">
      <c r="A241" s="9"/>
      <c r="B241" s="9"/>
      <c r="D241" s="44"/>
    </row>
    <row r="242">
      <c r="A242" s="9"/>
      <c r="B242" s="9"/>
      <c r="D242" s="44"/>
    </row>
    <row r="243">
      <c r="A243" s="9"/>
      <c r="B243" s="9"/>
      <c r="D243" s="44"/>
    </row>
    <row r="244">
      <c r="A244" s="9"/>
      <c r="B244" s="9"/>
      <c r="D244" s="44"/>
    </row>
    <row r="245">
      <c r="A245" s="9"/>
      <c r="B245" s="9"/>
      <c r="D245" s="44"/>
    </row>
    <row r="246">
      <c r="A246" s="9"/>
      <c r="B246" s="9"/>
      <c r="D246" s="44"/>
    </row>
    <row r="247">
      <c r="A247" s="9"/>
      <c r="B247" s="9"/>
      <c r="D247" s="44"/>
    </row>
    <row r="248">
      <c r="A248" s="9"/>
      <c r="B248" s="9"/>
      <c r="D248" s="44"/>
    </row>
    <row r="249">
      <c r="A249" s="9"/>
      <c r="B249" s="9"/>
      <c r="D249" s="44"/>
    </row>
    <row r="250">
      <c r="A250" s="9"/>
      <c r="B250" s="9"/>
      <c r="D250" s="44"/>
    </row>
    <row r="251">
      <c r="A251" s="9"/>
      <c r="B251" s="9"/>
      <c r="D251" s="44"/>
    </row>
    <row r="252">
      <c r="A252" s="9"/>
      <c r="B252" s="9"/>
      <c r="D252" s="44"/>
    </row>
    <row r="253">
      <c r="A253" s="9"/>
      <c r="B253" s="9"/>
      <c r="D253" s="44"/>
    </row>
    <row r="254">
      <c r="A254" s="9"/>
      <c r="B254" s="9"/>
      <c r="D254" s="44"/>
    </row>
    <row r="255">
      <c r="A255" s="9"/>
      <c r="B255" s="9"/>
      <c r="D255" s="44"/>
    </row>
    <row r="256">
      <c r="A256" s="9"/>
      <c r="B256" s="9"/>
      <c r="D256" s="44"/>
    </row>
    <row r="257">
      <c r="A257" s="9"/>
      <c r="B257" s="9"/>
      <c r="D257" s="44"/>
    </row>
    <row r="258">
      <c r="A258" s="9"/>
      <c r="B258" s="9"/>
      <c r="D258" s="44"/>
    </row>
    <row r="259">
      <c r="A259" s="9"/>
      <c r="B259" s="9"/>
      <c r="D259" s="44"/>
    </row>
    <row r="260">
      <c r="A260" s="9"/>
      <c r="B260" s="9"/>
      <c r="D260" s="44"/>
    </row>
    <row r="261">
      <c r="A261" s="9"/>
      <c r="B261" s="9"/>
      <c r="D261" s="44"/>
    </row>
    <row r="262">
      <c r="A262" s="9"/>
      <c r="B262" s="9"/>
      <c r="D262" s="44"/>
    </row>
    <row r="263">
      <c r="A263" s="9"/>
      <c r="B263" s="9"/>
      <c r="D263" s="44"/>
    </row>
    <row r="264">
      <c r="A264" s="9"/>
      <c r="B264" s="9"/>
      <c r="D264" s="44"/>
    </row>
    <row r="265">
      <c r="A265" s="9"/>
      <c r="B265" s="9"/>
      <c r="D265" s="44"/>
    </row>
    <row r="266">
      <c r="A266" s="9"/>
      <c r="B266" s="9"/>
      <c r="D266" s="44"/>
    </row>
    <row r="267">
      <c r="A267" s="9"/>
      <c r="B267" s="9"/>
      <c r="D267" s="44"/>
    </row>
    <row r="268">
      <c r="A268" s="9"/>
      <c r="B268" s="9"/>
      <c r="D268" s="44"/>
    </row>
    <row r="269">
      <c r="A269" s="9"/>
      <c r="B269" s="9"/>
      <c r="D269" s="44"/>
    </row>
    <row r="270">
      <c r="A270" s="9"/>
      <c r="B270" s="9"/>
      <c r="D270" s="44"/>
    </row>
    <row r="271">
      <c r="A271" s="9"/>
      <c r="B271" s="9"/>
      <c r="D271" s="44"/>
    </row>
    <row r="272">
      <c r="A272" s="9"/>
      <c r="B272" s="9"/>
      <c r="D272" s="44"/>
    </row>
    <row r="273">
      <c r="A273" s="9"/>
      <c r="B273" s="9"/>
      <c r="D273" s="44"/>
    </row>
    <row r="274">
      <c r="A274" s="9"/>
      <c r="B274" s="9"/>
      <c r="D274" s="44"/>
    </row>
    <row r="275">
      <c r="A275" s="9"/>
      <c r="B275" s="9"/>
      <c r="D275" s="44"/>
    </row>
    <row r="276">
      <c r="A276" s="9"/>
      <c r="B276" s="9"/>
      <c r="D276" s="44"/>
    </row>
    <row r="277">
      <c r="A277" s="9"/>
      <c r="B277" s="9"/>
      <c r="D277" s="44"/>
    </row>
    <row r="278">
      <c r="A278" s="9"/>
      <c r="B278" s="9"/>
      <c r="D278" s="44"/>
    </row>
    <row r="279">
      <c r="A279" s="9"/>
      <c r="B279" s="9"/>
      <c r="D279" s="44"/>
    </row>
    <row r="280">
      <c r="A280" s="9"/>
      <c r="B280" s="9"/>
      <c r="D280" s="44"/>
    </row>
    <row r="281">
      <c r="A281" s="9"/>
      <c r="B281" s="9"/>
      <c r="D281" s="44"/>
    </row>
    <row r="282">
      <c r="A282" s="9"/>
      <c r="B282" s="9"/>
      <c r="D282" s="44"/>
    </row>
    <row r="283">
      <c r="A283" s="9"/>
      <c r="B283" s="9"/>
      <c r="D283" s="44"/>
    </row>
    <row r="284">
      <c r="A284" s="9"/>
      <c r="B284" s="9"/>
      <c r="D284" s="44"/>
    </row>
    <row r="285">
      <c r="A285" s="9"/>
      <c r="B285" s="9"/>
      <c r="D285" s="44"/>
    </row>
    <row r="286">
      <c r="A286" s="9"/>
      <c r="B286" s="9"/>
      <c r="D286" s="44"/>
    </row>
    <row r="287">
      <c r="A287" s="9"/>
      <c r="B287" s="9"/>
      <c r="D287" s="44"/>
    </row>
    <row r="288">
      <c r="A288" s="9"/>
      <c r="B288" s="9"/>
      <c r="D288" s="44"/>
    </row>
    <row r="289">
      <c r="A289" s="9"/>
      <c r="B289" s="9"/>
      <c r="D289" s="44"/>
    </row>
    <row r="290">
      <c r="A290" s="9"/>
      <c r="B290" s="9"/>
      <c r="D290" s="44"/>
    </row>
    <row r="291">
      <c r="A291" s="9"/>
      <c r="B291" s="9"/>
      <c r="D291" s="44"/>
    </row>
    <row r="292">
      <c r="A292" s="9"/>
      <c r="B292" s="9"/>
      <c r="D292" s="44"/>
    </row>
    <row r="293">
      <c r="A293" s="9"/>
      <c r="B293" s="9"/>
      <c r="D293" s="44"/>
    </row>
    <row r="294">
      <c r="A294" s="9"/>
      <c r="B294" s="9"/>
      <c r="D294" s="44"/>
    </row>
    <row r="295">
      <c r="A295" s="9"/>
      <c r="B295" s="9"/>
      <c r="D295" s="44"/>
    </row>
    <row r="296">
      <c r="A296" s="9"/>
      <c r="B296" s="9"/>
      <c r="D296" s="44"/>
    </row>
    <row r="297">
      <c r="A297" s="9"/>
      <c r="B297" s="9"/>
      <c r="D297" s="44"/>
    </row>
    <row r="298">
      <c r="A298" s="9"/>
      <c r="B298" s="9"/>
      <c r="D298" s="44"/>
    </row>
    <row r="299">
      <c r="A299" s="9"/>
      <c r="B299" s="9"/>
      <c r="D299" s="44"/>
    </row>
    <row r="300">
      <c r="A300" s="9"/>
      <c r="B300" s="9"/>
      <c r="D300" s="44"/>
    </row>
    <row r="301">
      <c r="A301" s="9"/>
      <c r="B301" s="9"/>
      <c r="D301" s="44"/>
    </row>
    <row r="302">
      <c r="A302" s="9"/>
      <c r="B302" s="9"/>
      <c r="D302" s="44"/>
    </row>
    <row r="303">
      <c r="A303" s="9"/>
      <c r="B303" s="9"/>
      <c r="D303" s="44"/>
    </row>
    <row r="304">
      <c r="A304" s="9"/>
      <c r="B304" s="9"/>
      <c r="D304" s="44"/>
    </row>
    <row r="305">
      <c r="A305" s="9"/>
      <c r="B305" s="9"/>
      <c r="D305" s="44"/>
    </row>
    <row r="306">
      <c r="A306" s="9"/>
      <c r="B306" s="9"/>
      <c r="D306" s="44"/>
    </row>
    <row r="307">
      <c r="A307" s="9"/>
      <c r="B307" s="9"/>
      <c r="D307" s="44"/>
    </row>
    <row r="308">
      <c r="A308" s="9"/>
      <c r="B308" s="9"/>
      <c r="D308" s="44"/>
    </row>
    <row r="309">
      <c r="A309" s="9"/>
      <c r="B309" s="9"/>
      <c r="D309" s="44"/>
    </row>
    <row r="310">
      <c r="A310" s="9"/>
      <c r="B310" s="9"/>
      <c r="D310" s="44"/>
    </row>
    <row r="311">
      <c r="A311" s="9"/>
      <c r="B311" s="9"/>
      <c r="D311" s="44"/>
    </row>
    <row r="312">
      <c r="A312" s="9"/>
      <c r="B312" s="9"/>
      <c r="D312" s="44"/>
    </row>
    <row r="313">
      <c r="A313" s="9"/>
      <c r="B313" s="9"/>
      <c r="D313" s="44"/>
    </row>
    <row r="314">
      <c r="A314" s="9"/>
      <c r="B314" s="9"/>
      <c r="D314" s="44"/>
    </row>
    <row r="315">
      <c r="A315" s="9"/>
      <c r="B315" s="9"/>
      <c r="D315" s="44"/>
    </row>
    <row r="316">
      <c r="A316" s="9"/>
      <c r="B316" s="9"/>
      <c r="D316" s="44"/>
    </row>
    <row r="317">
      <c r="A317" s="9"/>
      <c r="B317" s="9"/>
      <c r="D317" s="44"/>
    </row>
    <row r="318">
      <c r="A318" s="9"/>
      <c r="B318" s="9"/>
      <c r="D318" s="44"/>
    </row>
    <row r="319">
      <c r="A319" s="9"/>
      <c r="B319" s="9"/>
      <c r="D319" s="44"/>
    </row>
    <row r="320">
      <c r="A320" s="9"/>
      <c r="B320" s="9"/>
      <c r="D320" s="44"/>
    </row>
    <row r="321">
      <c r="A321" s="9"/>
      <c r="B321" s="9"/>
      <c r="D321" s="44"/>
    </row>
    <row r="322">
      <c r="A322" s="9"/>
      <c r="B322" s="9"/>
      <c r="D322" s="44"/>
    </row>
    <row r="323">
      <c r="A323" s="9"/>
      <c r="B323" s="9"/>
      <c r="D323" s="44"/>
    </row>
    <row r="324">
      <c r="A324" s="9"/>
      <c r="B324" s="9"/>
      <c r="D324" s="44"/>
    </row>
    <row r="325">
      <c r="A325" s="9"/>
      <c r="B325" s="9"/>
      <c r="D325" s="44"/>
    </row>
    <row r="326">
      <c r="A326" s="9"/>
      <c r="B326" s="9"/>
      <c r="D326" s="44"/>
    </row>
    <row r="327">
      <c r="A327" s="9"/>
      <c r="B327" s="9"/>
      <c r="D327" s="44"/>
    </row>
    <row r="328">
      <c r="A328" s="9"/>
      <c r="B328" s="9"/>
      <c r="D328" s="44"/>
    </row>
    <row r="329">
      <c r="A329" s="9"/>
      <c r="B329" s="9"/>
      <c r="D329" s="44"/>
    </row>
    <row r="330">
      <c r="A330" s="9"/>
      <c r="B330" s="9"/>
      <c r="D330" s="44"/>
    </row>
    <row r="331">
      <c r="A331" s="9"/>
      <c r="B331" s="9"/>
      <c r="D331" s="44"/>
    </row>
    <row r="332">
      <c r="A332" s="9"/>
      <c r="B332" s="9"/>
      <c r="D332" s="44"/>
    </row>
    <row r="333">
      <c r="A333" s="9"/>
      <c r="B333" s="9"/>
      <c r="D333" s="44"/>
    </row>
    <row r="334">
      <c r="A334" s="9"/>
      <c r="B334" s="9"/>
      <c r="D334" s="44"/>
    </row>
    <row r="335">
      <c r="A335" s="9"/>
      <c r="B335" s="9"/>
      <c r="D335" s="44"/>
    </row>
    <row r="336">
      <c r="A336" s="9"/>
      <c r="B336" s="9"/>
      <c r="D336" s="44"/>
    </row>
    <row r="337">
      <c r="A337" s="9"/>
      <c r="B337" s="9"/>
      <c r="D337" s="44"/>
    </row>
    <row r="338">
      <c r="A338" s="9"/>
      <c r="B338" s="9"/>
      <c r="D338" s="44"/>
    </row>
    <row r="339">
      <c r="A339" s="9"/>
      <c r="B339" s="9"/>
      <c r="D339" s="44"/>
    </row>
    <row r="340">
      <c r="A340" s="9"/>
      <c r="B340" s="9"/>
      <c r="D340" s="44"/>
    </row>
    <row r="341">
      <c r="A341" s="9"/>
      <c r="B341" s="9"/>
      <c r="D341" s="44"/>
    </row>
    <row r="342">
      <c r="A342" s="9"/>
      <c r="B342" s="9"/>
      <c r="D342" s="44"/>
    </row>
    <row r="343">
      <c r="A343" s="9"/>
      <c r="B343" s="9"/>
      <c r="D343" s="44"/>
    </row>
    <row r="344">
      <c r="A344" s="9"/>
      <c r="B344" s="9"/>
      <c r="D344" s="44"/>
    </row>
    <row r="345">
      <c r="A345" s="9"/>
      <c r="B345" s="9"/>
      <c r="D345" s="44"/>
    </row>
    <row r="346">
      <c r="A346" s="9"/>
      <c r="B346" s="9"/>
      <c r="D346" s="44"/>
    </row>
    <row r="347">
      <c r="A347" s="9"/>
      <c r="B347" s="9"/>
      <c r="D347" s="44"/>
    </row>
    <row r="348">
      <c r="A348" s="9"/>
      <c r="B348" s="9"/>
      <c r="D348" s="44"/>
    </row>
    <row r="349">
      <c r="A349" s="9"/>
      <c r="B349" s="9"/>
      <c r="D349" s="44"/>
    </row>
    <row r="350">
      <c r="A350" s="9"/>
      <c r="B350" s="9"/>
      <c r="D350" s="44"/>
    </row>
    <row r="351">
      <c r="A351" s="9"/>
      <c r="B351" s="9"/>
      <c r="D351" s="44"/>
    </row>
    <row r="352">
      <c r="A352" s="9"/>
      <c r="B352" s="9"/>
      <c r="D352" s="44"/>
    </row>
    <row r="353">
      <c r="A353" s="9"/>
      <c r="B353" s="9"/>
      <c r="D353" s="44"/>
    </row>
    <row r="354">
      <c r="A354" s="9"/>
      <c r="B354" s="9"/>
      <c r="D354" s="44"/>
    </row>
    <row r="355">
      <c r="A355" s="9"/>
      <c r="B355" s="9"/>
      <c r="D355" s="44"/>
    </row>
    <row r="356">
      <c r="A356" s="9"/>
      <c r="B356" s="9"/>
      <c r="D356" s="44"/>
    </row>
    <row r="357">
      <c r="A357" s="9"/>
      <c r="B357" s="9"/>
      <c r="D357" s="44"/>
    </row>
    <row r="358">
      <c r="A358" s="9"/>
      <c r="B358" s="9"/>
      <c r="D358" s="44"/>
    </row>
    <row r="359">
      <c r="A359" s="9"/>
      <c r="B359" s="9"/>
      <c r="D359" s="44"/>
    </row>
    <row r="360">
      <c r="A360" s="9"/>
      <c r="B360" s="9"/>
      <c r="D360" s="44"/>
    </row>
    <row r="361">
      <c r="A361" s="9"/>
      <c r="B361" s="9"/>
      <c r="D361" s="44"/>
    </row>
    <row r="362">
      <c r="A362" s="9"/>
      <c r="B362" s="9"/>
      <c r="D362" s="44"/>
    </row>
    <row r="363">
      <c r="A363" s="9"/>
      <c r="B363" s="9"/>
      <c r="D363" s="44"/>
    </row>
    <row r="364">
      <c r="A364" s="9"/>
      <c r="B364" s="9"/>
      <c r="D364" s="44"/>
    </row>
    <row r="365">
      <c r="A365" s="9"/>
      <c r="B365" s="9"/>
      <c r="D365" s="44"/>
    </row>
    <row r="366">
      <c r="A366" s="9"/>
      <c r="B366" s="9"/>
      <c r="D366" s="44"/>
    </row>
    <row r="367">
      <c r="A367" s="9"/>
      <c r="B367" s="9"/>
      <c r="D367" s="44"/>
    </row>
    <row r="368">
      <c r="A368" s="9"/>
      <c r="B368" s="9"/>
      <c r="D368" s="44"/>
    </row>
    <row r="369">
      <c r="A369" s="9"/>
      <c r="B369" s="9"/>
      <c r="D369" s="44"/>
    </row>
    <row r="370">
      <c r="A370" s="9"/>
      <c r="B370" s="9"/>
      <c r="D370" s="44"/>
    </row>
    <row r="371">
      <c r="A371" s="9"/>
      <c r="B371" s="9"/>
      <c r="D371" s="44"/>
    </row>
    <row r="372">
      <c r="A372" s="9"/>
      <c r="B372" s="9"/>
      <c r="D372" s="44"/>
    </row>
    <row r="373">
      <c r="A373" s="9"/>
      <c r="B373" s="9"/>
      <c r="D373" s="44"/>
    </row>
    <row r="374">
      <c r="A374" s="9"/>
      <c r="B374" s="9"/>
      <c r="D374" s="44"/>
    </row>
    <row r="375">
      <c r="A375" s="9"/>
      <c r="B375" s="9"/>
      <c r="D375" s="44"/>
    </row>
    <row r="376">
      <c r="A376" s="9"/>
      <c r="B376" s="9"/>
      <c r="D376" s="44"/>
    </row>
    <row r="377">
      <c r="A377" s="9"/>
      <c r="B377" s="9"/>
      <c r="D377" s="44"/>
    </row>
    <row r="378">
      <c r="A378" s="9"/>
      <c r="B378" s="9"/>
      <c r="D378" s="44"/>
    </row>
    <row r="379">
      <c r="A379" s="9"/>
      <c r="B379" s="9"/>
      <c r="D379" s="44"/>
    </row>
    <row r="380">
      <c r="A380" s="9"/>
      <c r="B380" s="9"/>
      <c r="D380" s="44"/>
    </row>
    <row r="381">
      <c r="A381" s="9"/>
      <c r="B381" s="9"/>
      <c r="D381" s="44"/>
    </row>
    <row r="382">
      <c r="A382" s="9"/>
      <c r="B382" s="9"/>
      <c r="D382" s="44"/>
    </row>
    <row r="383">
      <c r="A383" s="9"/>
      <c r="B383" s="9"/>
      <c r="D383" s="44"/>
    </row>
    <row r="384">
      <c r="A384" s="9"/>
      <c r="B384" s="9"/>
      <c r="D384" s="44"/>
    </row>
    <row r="385">
      <c r="A385" s="9"/>
      <c r="B385" s="9"/>
      <c r="D385" s="44"/>
    </row>
    <row r="386">
      <c r="A386" s="9"/>
      <c r="B386" s="9"/>
      <c r="D386" s="44"/>
    </row>
    <row r="387">
      <c r="A387" s="9"/>
      <c r="B387" s="9"/>
      <c r="D387" s="44"/>
    </row>
    <row r="388">
      <c r="A388" s="9"/>
      <c r="B388" s="9"/>
      <c r="D388" s="44"/>
    </row>
    <row r="389">
      <c r="A389" s="9"/>
      <c r="B389" s="9"/>
      <c r="D389" s="44"/>
    </row>
    <row r="390">
      <c r="A390" s="9"/>
      <c r="B390" s="9"/>
      <c r="D390" s="44"/>
    </row>
    <row r="391">
      <c r="A391" s="9"/>
      <c r="B391" s="9"/>
      <c r="D391" s="44"/>
    </row>
    <row r="392">
      <c r="A392" s="9"/>
      <c r="B392" s="9"/>
      <c r="D392" s="44"/>
    </row>
    <row r="393">
      <c r="A393" s="9"/>
      <c r="B393" s="9"/>
      <c r="D393" s="44"/>
    </row>
    <row r="394">
      <c r="A394" s="9"/>
      <c r="B394" s="9"/>
      <c r="D394" s="44"/>
    </row>
    <row r="395">
      <c r="A395" s="9"/>
      <c r="B395" s="9"/>
      <c r="D395" s="44"/>
    </row>
    <row r="396">
      <c r="A396" s="9"/>
      <c r="B396" s="9"/>
      <c r="D396" s="44"/>
    </row>
    <row r="397">
      <c r="A397" s="9"/>
      <c r="B397" s="9"/>
      <c r="D397" s="44"/>
    </row>
    <row r="398">
      <c r="A398" s="9"/>
      <c r="B398" s="9"/>
      <c r="D398" s="44"/>
    </row>
    <row r="399">
      <c r="A399" s="9"/>
      <c r="B399" s="9"/>
      <c r="D399" s="44"/>
    </row>
    <row r="400">
      <c r="A400" s="9"/>
      <c r="B400" s="9"/>
      <c r="D400" s="44"/>
    </row>
    <row r="401">
      <c r="A401" s="9"/>
      <c r="B401" s="9"/>
      <c r="D401" s="44"/>
    </row>
    <row r="402">
      <c r="A402" s="9"/>
      <c r="B402" s="9"/>
      <c r="D402" s="44"/>
    </row>
    <row r="403">
      <c r="A403" s="9"/>
      <c r="B403" s="9"/>
      <c r="D403" s="44"/>
    </row>
    <row r="404">
      <c r="A404" s="9"/>
      <c r="B404" s="9"/>
      <c r="D404" s="44"/>
    </row>
    <row r="405">
      <c r="A405" s="9"/>
      <c r="B405" s="9"/>
      <c r="D405" s="44"/>
    </row>
    <row r="406">
      <c r="A406" s="9"/>
      <c r="B406" s="9"/>
      <c r="D406" s="44"/>
    </row>
    <row r="407">
      <c r="A407" s="9"/>
      <c r="B407" s="9"/>
      <c r="D407" s="44"/>
    </row>
    <row r="408">
      <c r="A408" s="9"/>
      <c r="B408" s="9"/>
      <c r="D408" s="44"/>
    </row>
    <row r="409">
      <c r="A409" s="9"/>
      <c r="B409" s="9"/>
      <c r="D409" s="44"/>
    </row>
    <row r="410">
      <c r="A410" s="9"/>
      <c r="B410" s="9"/>
      <c r="D410" s="44"/>
    </row>
    <row r="411">
      <c r="A411" s="9"/>
      <c r="B411" s="9"/>
      <c r="D411" s="44"/>
    </row>
    <row r="412">
      <c r="A412" s="9"/>
      <c r="B412" s="9"/>
      <c r="D412" s="44"/>
    </row>
    <row r="413">
      <c r="A413" s="9"/>
      <c r="B413" s="9"/>
      <c r="D413" s="44"/>
    </row>
    <row r="414">
      <c r="A414" s="9"/>
      <c r="B414" s="9"/>
      <c r="D414" s="44"/>
    </row>
    <row r="415">
      <c r="A415" s="9"/>
      <c r="B415" s="9"/>
      <c r="D415" s="44"/>
    </row>
    <row r="416">
      <c r="A416" s="9"/>
      <c r="B416" s="9"/>
      <c r="D416" s="44"/>
    </row>
    <row r="417">
      <c r="A417" s="9"/>
      <c r="B417" s="9"/>
      <c r="D417" s="44"/>
    </row>
    <row r="418">
      <c r="A418" s="9"/>
      <c r="B418" s="9"/>
      <c r="D418" s="44"/>
    </row>
    <row r="419">
      <c r="A419" s="9"/>
      <c r="B419" s="9"/>
      <c r="D419" s="44"/>
    </row>
    <row r="420">
      <c r="A420" s="9"/>
      <c r="B420" s="9"/>
      <c r="D420" s="44"/>
    </row>
    <row r="421">
      <c r="A421" s="9"/>
      <c r="B421" s="9"/>
      <c r="D421" s="44"/>
    </row>
    <row r="422">
      <c r="A422" s="9"/>
      <c r="B422" s="9"/>
      <c r="D422" s="44"/>
    </row>
    <row r="423">
      <c r="A423" s="9"/>
      <c r="B423" s="9"/>
      <c r="D423" s="44"/>
    </row>
    <row r="424">
      <c r="A424" s="9"/>
      <c r="B424" s="9"/>
      <c r="D424" s="44"/>
    </row>
    <row r="425">
      <c r="A425" s="9"/>
      <c r="B425" s="9"/>
      <c r="D425" s="44"/>
    </row>
    <row r="426">
      <c r="A426" s="9"/>
      <c r="B426" s="9"/>
      <c r="D426" s="44"/>
    </row>
    <row r="427">
      <c r="A427" s="9"/>
      <c r="B427" s="9"/>
      <c r="D427" s="44"/>
    </row>
    <row r="428">
      <c r="A428" s="9"/>
      <c r="B428" s="9"/>
      <c r="D428" s="44"/>
    </row>
    <row r="429">
      <c r="A429" s="9"/>
      <c r="B429" s="9"/>
      <c r="D429" s="44"/>
    </row>
    <row r="430">
      <c r="A430" s="9"/>
      <c r="B430" s="9"/>
      <c r="D430" s="44"/>
    </row>
    <row r="431">
      <c r="A431" s="9"/>
      <c r="B431" s="9"/>
      <c r="D431" s="44"/>
    </row>
    <row r="432">
      <c r="A432" s="9"/>
      <c r="B432" s="9"/>
      <c r="D432" s="44"/>
    </row>
    <row r="433">
      <c r="A433" s="9"/>
      <c r="B433" s="9"/>
      <c r="D433" s="44"/>
    </row>
    <row r="434">
      <c r="A434" s="9"/>
      <c r="B434" s="9"/>
      <c r="D434" s="44"/>
    </row>
    <row r="435">
      <c r="A435" s="9"/>
      <c r="B435" s="9"/>
      <c r="D435" s="44"/>
    </row>
    <row r="436">
      <c r="A436" s="9"/>
      <c r="B436" s="9"/>
      <c r="D436" s="44"/>
    </row>
    <row r="437">
      <c r="A437" s="9"/>
      <c r="B437" s="9"/>
      <c r="D437" s="44"/>
    </row>
    <row r="438">
      <c r="A438" s="9"/>
      <c r="B438" s="9"/>
      <c r="D438" s="44"/>
    </row>
    <row r="439">
      <c r="A439" s="9"/>
      <c r="B439" s="9"/>
      <c r="D439" s="44"/>
    </row>
    <row r="440">
      <c r="A440" s="9"/>
      <c r="B440" s="9"/>
      <c r="D440" s="44"/>
    </row>
    <row r="441">
      <c r="A441" s="9"/>
      <c r="B441" s="9"/>
      <c r="D441" s="44"/>
    </row>
    <row r="442">
      <c r="A442" s="9"/>
      <c r="B442" s="9"/>
      <c r="D442" s="44"/>
    </row>
    <row r="443">
      <c r="A443" s="9"/>
      <c r="B443" s="9"/>
      <c r="D443" s="44"/>
    </row>
    <row r="444">
      <c r="A444" s="9"/>
      <c r="B444" s="9"/>
      <c r="D444" s="44"/>
    </row>
    <row r="445">
      <c r="A445" s="9"/>
      <c r="B445" s="9"/>
      <c r="D445" s="44"/>
    </row>
    <row r="446">
      <c r="A446" s="9"/>
      <c r="B446" s="9"/>
      <c r="D446" s="44"/>
    </row>
    <row r="447">
      <c r="A447" s="9"/>
      <c r="B447" s="9"/>
      <c r="D447" s="44"/>
    </row>
    <row r="448">
      <c r="A448" s="9"/>
      <c r="B448" s="9"/>
      <c r="D448" s="44"/>
    </row>
    <row r="449">
      <c r="A449" s="9"/>
      <c r="B449" s="9"/>
      <c r="D449" s="44"/>
    </row>
    <row r="450">
      <c r="A450" s="9"/>
      <c r="B450" s="9"/>
      <c r="D450" s="44"/>
    </row>
    <row r="451">
      <c r="A451" s="9"/>
      <c r="B451" s="9"/>
      <c r="D451" s="44"/>
    </row>
    <row r="452">
      <c r="A452" s="9"/>
      <c r="B452" s="9"/>
      <c r="D452" s="44"/>
    </row>
    <row r="453">
      <c r="A453" s="9"/>
      <c r="B453" s="9"/>
      <c r="D453" s="44"/>
    </row>
    <row r="454">
      <c r="A454" s="9"/>
      <c r="B454" s="9"/>
      <c r="D454" s="44"/>
    </row>
    <row r="455">
      <c r="A455" s="9"/>
      <c r="B455" s="9"/>
      <c r="D455" s="44"/>
    </row>
    <row r="456">
      <c r="A456" s="9"/>
      <c r="B456" s="9"/>
      <c r="D456" s="44"/>
    </row>
    <row r="457">
      <c r="A457" s="9"/>
      <c r="B457" s="9"/>
      <c r="D457" s="44"/>
    </row>
    <row r="458">
      <c r="A458" s="9"/>
      <c r="B458" s="9"/>
      <c r="D458" s="44"/>
    </row>
    <row r="459">
      <c r="A459" s="9"/>
      <c r="B459" s="9"/>
      <c r="D459" s="44"/>
    </row>
    <row r="460">
      <c r="A460" s="9"/>
      <c r="B460" s="9"/>
      <c r="D460" s="44"/>
    </row>
    <row r="461">
      <c r="A461" s="9"/>
      <c r="B461" s="9"/>
      <c r="D461" s="44"/>
    </row>
    <row r="462">
      <c r="A462" s="9"/>
      <c r="B462" s="9"/>
      <c r="D462" s="44"/>
    </row>
    <row r="463">
      <c r="A463" s="9"/>
      <c r="B463" s="9"/>
      <c r="D463" s="44"/>
    </row>
    <row r="464">
      <c r="A464" s="9"/>
      <c r="B464" s="9"/>
      <c r="D464" s="44"/>
    </row>
    <row r="465">
      <c r="A465" s="9"/>
      <c r="B465" s="9"/>
      <c r="D465" s="44"/>
    </row>
    <row r="466">
      <c r="A466" s="9"/>
      <c r="B466" s="9"/>
      <c r="D466" s="44"/>
    </row>
    <row r="467">
      <c r="A467" s="9"/>
      <c r="B467" s="9"/>
      <c r="D467" s="44"/>
    </row>
    <row r="468">
      <c r="A468" s="9"/>
      <c r="B468" s="9"/>
      <c r="D468" s="44"/>
    </row>
    <row r="469">
      <c r="A469" s="9"/>
      <c r="B469" s="9"/>
      <c r="D469" s="44"/>
    </row>
    <row r="470">
      <c r="A470" s="9"/>
      <c r="B470" s="9"/>
      <c r="D470" s="44"/>
    </row>
    <row r="471">
      <c r="A471" s="9"/>
      <c r="B471" s="9"/>
      <c r="D471" s="44"/>
    </row>
    <row r="472">
      <c r="A472" s="9"/>
      <c r="B472" s="9"/>
      <c r="D472" s="44"/>
    </row>
    <row r="473">
      <c r="A473" s="9"/>
      <c r="B473" s="9"/>
      <c r="D473" s="44"/>
    </row>
    <row r="474">
      <c r="A474" s="9"/>
      <c r="B474" s="9"/>
      <c r="D474" s="44"/>
    </row>
    <row r="475">
      <c r="A475" s="9"/>
      <c r="B475" s="9"/>
      <c r="D475" s="44"/>
    </row>
    <row r="476">
      <c r="A476" s="9"/>
      <c r="B476" s="9"/>
      <c r="D476" s="44"/>
    </row>
    <row r="477">
      <c r="A477" s="9"/>
      <c r="B477" s="9"/>
      <c r="D477" s="44"/>
    </row>
    <row r="478">
      <c r="A478" s="9"/>
      <c r="B478" s="9"/>
      <c r="D478" s="44"/>
    </row>
    <row r="479">
      <c r="A479" s="9"/>
      <c r="B479" s="9"/>
      <c r="D479" s="44"/>
    </row>
    <row r="480">
      <c r="A480" s="9"/>
      <c r="B480" s="9"/>
      <c r="D480" s="44"/>
    </row>
    <row r="481">
      <c r="A481" s="9"/>
      <c r="B481" s="9"/>
      <c r="D481" s="44"/>
    </row>
    <row r="482">
      <c r="A482" s="9"/>
      <c r="B482" s="9"/>
      <c r="D482" s="44"/>
    </row>
    <row r="483">
      <c r="A483" s="9"/>
      <c r="B483" s="9"/>
      <c r="D483" s="44"/>
    </row>
    <row r="484">
      <c r="A484" s="9"/>
      <c r="B484" s="9"/>
      <c r="D484" s="44"/>
    </row>
    <row r="485">
      <c r="A485" s="9"/>
      <c r="B485" s="9"/>
      <c r="D485" s="44"/>
    </row>
    <row r="486">
      <c r="A486" s="9"/>
      <c r="B486" s="9"/>
      <c r="D486" s="44"/>
    </row>
    <row r="487">
      <c r="A487" s="9"/>
      <c r="B487" s="9"/>
      <c r="D487" s="44"/>
    </row>
    <row r="488">
      <c r="A488" s="9"/>
      <c r="B488" s="9"/>
      <c r="D488" s="44"/>
    </row>
    <row r="489">
      <c r="A489" s="9"/>
      <c r="B489" s="9"/>
      <c r="D489" s="44"/>
    </row>
    <row r="490">
      <c r="A490" s="9"/>
      <c r="B490" s="9"/>
      <c r="D490" s="44"/>
    </row>
    <row r="491">
      <c r="A491" s="9"/>
      <c r="B491" s="9"/>
      <c r="D491" s="44"/>
    </row>
    <row r="492">
      <c r="A492" s="9"/>
      <c r="B492" s="9"/>
      <c r="D492" s="44"/>
    </row>
    <row r="493">
      <c r="A493" s="9"/>
      <c r="B493" s="9"/>
      <c r="D493" s="44"/>
    </row>
    <row r="494">
      <c r="A494" s="9"/>
      <c r="B494" s="9"/>
      <c r="D494" s="44"/>
    </row>
    <row r="495">
      <c r="A495" s="9"/>
      <c r="B495" s="9"/>
      <c r="D495" s="44"/>
    </row>
    <row r="496">
      <c r="A496" s="9"/>
      <c r="B496" s="9"/>
      <c r="D496" s="44"/>
    </row>
    <row r="497">
      <c r="A497" s="9"/>
      <c r="B497" s="9"/>
      <c r="D497" s="44"/>
    </row>
    <row r="498">
      <c r="A498" s="9"/>
      <c r="B498" s="9"/>
      <c r="D498" s="44"/>
    </row>
    <row r="499">
      <c r="A499" s="9"/>
      <c r="B499" s="9"/>
      <c r="D499" s="44"/>
    </row>
    <row r="500">
      <c r="A500" s="9"/>
      <c r="B500" s="9"/>
      <c r="D500" s="44"/>
    </row>
    <row r="501">
      <c r="A501" s="9"/>
      <c r="B501" s="9"/>
      <c r="D501" s="44"/>
    </row>
    <row r="502">
      <c r="A502" s="9"/>
      <c r="B502" s="9"/>
      <c r="D502" s="44"/>
    </row>
    <row r="503">
      <c r="A503" s="9"/>
      <c r="B503" s="9"/>
      <c r="D503" s="44"/>
    </row>
    <row r="504">
      <c r="A504" s="9"/>
      <c r="B504" s="9"/>
      <c r="D504" s="44"/>
    </row>
    <row r="505">
      <c r="A505" s="9"/>
      <c r="B505" s="9"/>
      <c r="D505" s="44"/>
    </row>
    <row r="506">
      <c r="A506" s="9"/>
      <c r="B506" s="9"/>
      <c r="D506" s="44"/>
    </row>
    <row r="507">
      <c r="A507" s="9"/>
      <c r="B507" s="9"/>
      <c r="D507" s="44"/>
    </row>
    <row r="508">
      <c r="A508" s="9"/>
      <c r="B508" s="9"/>
      <c r="D508" s="44"/>
    </row>
    <row r="509">
      <c r="A509" s="9"/>
      <c r="B509" s="9"/>
      <c r="D509" s="44"/>
    </row>
    <row r="510">
      <c r="A510" s="9"/>
      <c r="B510" s="9"/>
      <c r="D510" s="44"/>
    </row>
    <row r="511">
      <c r="A511" s="9"/>
      <c r="B511" s="9"/>
      <c r="D511" s="44"/>
    </row>
    <row r="512">
      <c r="A512" s="9"/>
      <c r="B512" s="9"/>
      <c r="D512" s="44"/>
    </row>
    <row r="513">
      <c r="A513" s="9"/>
      <c r="B513" s="9"/>
      <c r="D513" s="44"/>
    </row>
    <row r="514">
      <c r="A514" s="9"/>
      <c r="B514" s="9"/>
      <c r="D514" s="44"/>
    </row>
    <row r="515">
      <c r="A515" s="9"/>
      <c r="B515" s="9"/>
      <c r="D515" s="44"/>
    </row>
    <row r="516">
      <c r="A516" s="9"/>
      <c r="B516" s="9"/>
      <c r="D516" s="44"/>
    </row>
    <row r="517">
      <c r="A517" s="9"/>
      <c r="B517" s="9"/>
      <c r="D517" s="44"/>
    </row>
    <row r="518">
      <c r="A518" s="9"/>
      <c r="B518" s="9"/>
      <c r="D518" s="44"/>
    </row>
    <row r="519">
      <c r="A519" s="9"/>
      <c r="B519" s="9"/>
      <c r="D519" s="44"/>
    </row>
    <row r="520">
      <c r="A520" s="9"/>
      <c r="B520" s="9"/>
      <c r="D520" s="44"/>
    </row>
    <row r="521">
      <c r="A521" s="9"/>
      <c r="B521" s="9"/>
      <c r="D521" s="44"/>
    </row>
    <row r="522">
      <c r="A522" s="9"/>
      <c r="B522" s="9"/>
      <c r="D522" s="44"/>
    </row>
    <row r="523">
      <c r="A523" s="9"/>
      <c r="B523" s="9"/>
      <c r="D523" s="44"/>
    </row>
    <row r="524">
      <c r="A524" s="9"/>
      <c r="B524" s="9"/>
      <c r="D524" s="44"/>
    </row>
    <row r="525">
      <c r="A525" s="9"/>
      <c r="B525" s="9"/>
      <c r="D525" s="44"/>
    </row>
    <row r="526">
      <c r="A526" s="9"/>
      <c r="B526" s="9"/>
      <c r="D526" s="44"/>
    </row>
    <row r="527">
      <c r="A527" s="9"/>
      <c r="B527" s="9"/>
      <c r="D527" s="44"/>
    </row>
    <row r="528">
      <c r="A528" s="9"/>
      <c r="B528" s="9"/>
      <c r="D528" s="44"/>
    </row>
    <row r="529">
      <c r="A529" s="9"/>
      <c r="B529" s="9"/>
      <c r="D529" s="44"/>
    </row>
    <row r="530">
      <c r="A530" s="9"/>
      <c r="B530" s="9"/>
      <c r="D530" s="44"/>
    </row>
    <row r="531">
      <c r="A531" s="9"/>
      <c r="B531" s="9"/>
      <c r="D531" s="44"/>
    </row>
    <row r="532">
      <c r="A532" s="9"/>
      <c r="B532" s="9"/>
      <c r="D532" s="44"/>
    </row>
    <row r="533">
      <c r="A533" s="9"/>
      <c r="B533" s="9"/>
      <c r="D533" s="44"/>
    </row>
    <row r="534">
      <c r="A534" s="9"/>
      <c r="B534" s="9"/>
      <c r="D534" s="44"/>
    </row>
    <row r="535">
      <c r="A535" s="9"/>
      <c r="B535" s="9"/>
      <c r="D535" s="44"/>
    </row>
    <row r="536">
      <c r="A536" s="9"/>
      <c r="B536" s="9"/>
      <c r="D536" s="44"/>
    </row>
    <row r="537">
      <c r="A537" s="9"/>
      <c r="B537" s="9"/>
      <c r="D537" s="44"/>
    </row>
    <row r="538">
      <c r="A538" s="9"/>
      <c r="B538" s="9"/>
      <c r="D538" s="44"/>
    </row>
    <row r="539">
      <c r="A539" s="9"/>
      <c r="B539" s="9"/>
      <c r="D539" s="44"/>
    </row>
    <row r="540">
      <c r="A540" s="9"/>
      <c r="B540" s="9"/>
      <c r="D540" s="44"/>
    </row>
    <row r="541">
      <c r="A541" s="9"/>
      <c r="B541" s="9"/>
      <c r="D541" s="44"/>
    </row>
    <row r="542">
      <c r="A542" s="9"/>
      <c r="B542" s="9"/>
      <c r="D542" s="44"/>
    </row>
    <row r="543">
      <c r="A543" s="9"/>
      <c r="B543" s="9"/>
      <c r="D543" s="44"/>
    </row>
    <row r="544">
      <c r="A544" s="9"/>
      <c r="B544" s="9"/>
      <c r="D544" s="44"/>
    </row>
    <row r="545">
      <c r="A545" s="9"/>
      <c r="B545" s="9"/>
      <c r="D545" s="44"/>
    </row>
    <row r="546">
      <c r="A546" s="9"/>
      <c r="B546" s="9"/>
      <c r="D546" s="44"/>
    </row>
    <row r="547">
      <c r="A547" s="9"/>
      <c r="B547" s="9"/>
      <c r="D547" s="44"/>
    </row>
    <row r="548">
      <c r="A548" s="9"/>
      <c r="B548" s="9"/>
      <c r="D548" s="44"/>
    </row>
    <row r="549">
      <c r="A549" s="9"/>
      <c r="B549" s="9"/>
      <c r="D549" s="44"/>
    </row>
    <row r="550">
      <c r="A550" s="9"/>
      <c r="B550" s="9"/>
      <c r="D550" s="44"/>
    </row>
    <row r="551">
      <c r="A551" s="9"/>
      <c r="B551" s="9"/>
      <c r="D551" s="44"/>
    </row>
    <row r="552">
      <c r="A552" s="9"/>
      <c r="B552" s="9"/>
      <c r="D552" s="44"/>
    </row>
    <row r="553">
      <c r="A553" s="9"/>
      <c r="B553" s="9"/>
      <c r="D553" s="44"/>
    </row>
    <row r="554">
      <c r="A554" s="9"/>
      <c r="B554" s="9"/>
      <c r="D554" s="44"/>
    </row>
    <row r="555">
      <c r="A555" s="9"/>
      <c r="B555" s="9"/>
      <c r="D555" s="44"/>
    </row>
    <row r="556">
      <c r="A556" s="9"/>
      <c r="B556" s="9"/>
      <c r="D556" s="44"/>
    </row>
    <row r="557">
      <c r="A557" s="9"/>
      <c r="B557" s="9"/>
      <c r="D557" s="44"/>
    </row>
    <row r="558">
      <c r="A558" s="9"/>
      <c r="B558" s="9"/>
      <c r="D558" s="44"/>
    </row>
    <row r="559">
      <c r="A559" s="9"/>
      <c r="B559" s="9"/>
      <c r="D559" s="44"/>
    </row>
    <row r="560">
      <c r="A560" s="9"/>
      <c r="B560" s="9"/>
      <c r="D560" s="44"/>
    </row>
    <row r="561">
      <c r="A561" s="9"/>
      <c r="B561" s="9"/>
      <c r="D561" s="44"/>
    </row>
    <row r="562">
      <c r="A562" s="9"/>
      <c r="B562" s="9"/>
      <c r="D562" s="44"/>
    </row>
    <row r="563">
      <c r="A563" s="9"/>
      <c r="B563" s="9"/>
      <c r="D563" s="44"/>
    </row>
    <row r="564">
      <c r="A564" s="9"/>
      <c r="B564" s="9"/>
      <c r="D564" s="44"/>
    </row>
    <row r="565">
      <c r="A565" s="9"/>
      <c r="B565" s="9"/>
      <c r="D565" s="44"/>
    </row>
    <row r="566">
      <c r="A566" s="9"/>
      <c r="B566" s="9"/>
      <c r="D566" s="44"/>
    </row>
    <row r="567">
      <c r="A567" s="9"/>
      <c r="B567" s="9"/>
      <c r="D567" s="44"/>
    </row>
    <row r="568">
      <c r="A568" s="9"/>
      <c r="B568" s="9"/>
      <c r="D568" s="44"/>
    </row>
    <row r="569">
      <c r="A569" s="9"/>
      <c r="B569" s="9"/>
      <c r="D569" s="44"/>
    </row>
    <row r="570">
      <c r="A570" s="9"/>
      <c r="B570" s="9"/>
      <c r="D570" s="44"/>
    </row>
    <row r="571">
      <c r="A571" s="9"/>
      <c r="B571" s="9"/>
      <c r="D571" s="44"/>
    </row>
    <row r="572">
      <c r="A572" s="9"/>
      <c r="B572" s="9"/>
      <c r="D572" s="44"/>
    </row>
    <row r="573">
      <c r="A573" s="9"/>
      <c r="B573" s="9"/>
      <c r="D573" s="44"/>
    </row>
    <row r="574">
      <c r="A574" s="9"/>
      <c r="B574" s="9"/>
      <c r="D574" s="44"/>
    </row>
    <row r="575">
      <c r="A575" s="9"/>
      <c r="B575" s="9"/>
      <c r="D575" s="44"/>
    </row>
    <row r="576">
      <c r="A576" s="9"/>
      <c r="B576" s="9"/>
      <c r="D576" s="44"/>
    </row>
    <row r="577">
      <c r="A577" s="9"/>
      <c r="B577" s="9"/>
      <c r="D577" s="44"/>
    </row>
    <row r="578">
      <c r="A578" s="9"/>
      <c r="B578" s="9"/>
      <c r="D578" s="44"/>
    </row>
    <row r="579">
      <c r="A579" s="9"/>
      <c r="B579" s="9"/>
      <c r="D579" s="44"/>
    </row>
    <row r="580">
      <c r="A580" s="9"/>
      <c r="B580" s="9"/>
      <c r="D580" s="44"/>
    </row>
    <row r="581">
      <c r="A581" s="9"/>
      <c r="B581" s="9"/>
      <c r="D581" s="44"/>
    </row>
    <row r="582">
      <c r="A582" s="9"/>
      <c r="B582" s="9"/>
      <c r="D582" s="44"/>
    </row>
    <row r="583">
      <c r="A583" s="9"/>
      <c r="B583" s="9"/>
      <c r="D583" s="44"/>
    </row>
    <row r="584">
      <c r="A584" s="9"/>
      <c r="B584" s="9"/>
      <c r="D584" s="44"/>
    </row>
    <row r="585">
      <c r="A585" s="9"/>
      <c r="B585" s="9"/>
      <c r="D585" s="44"/>
    </row>
    <row r="586">
      <c r="A586" s="9"/>
      <c r="B586" s="9"/>
      <c r="D586" s="44"/>
    </row>
    <row r="587">
      <c r="A587" s="9"/>
      <c r="B587" s="9"/>
      <c r="D587" s="44"/>
    </row>
    <row r="588">
      <c r="A588" s="9"/>
      <c r="B588" s="9"/>
      <c r="D588" s="44"/>
    </row>
    <row r="589">
      <c r="A589" s="9"/>
      <c r="B589" s="9"/>
      <c r="D589" s="44"/>
    </row>
    <row r="590">
      <c r="A590" s="9"/>
      <c r="B590" s="9"/>
      <c r="D590" s="44"/>
    </row>
    <row r="591">
      <c r="A591" s="9"/>
      <c r="B591" s="9"/>
      <c r="D591" s="44"/>
    </row>
    <row r="592">
      <c r="A592" s="9"/>
      <c r="B592" s="9"/>
      <c r="D592" s="44"/>
    </row>
    <row r="593">
      <c r="A593" s="9"/>
      <c r="B593" s="9"/>
      <c r="D593" s="44"/>
    </row>
    <row r="594">
      <c r="A594" s="9"/>
      <c r="B594" s="9"/>
      <c r="D594" s="44"/>
    </row>
    <row r="595">
      <c r="A595" s="9"/>
      <c r="B595" s="9"/>
      <c r="D595" s="44"/>
    </row>
    <row r="596">
      <c r="A596" s="9"/>
      <c r="B596" s="9"/>
      <c r="D596" s="44"/>
    </row>
    <row r="597">
      <c r="A597" s="9"/>
      <c r="B597" s="9"/>
      <c r="D597" s="44"/>
    </row>
    <row r="598">
      <c r="A598" s="9"/>
      <c r="B598" s="9"/>
      <c r="D598" s="44"/>
    </row>
    <row r="599">
      <c r="A599" s="9"/>
      <c r="B599" s="9"/>
      <c r="D599" s="44"/>
    </row>
    <row r="600">
      <c r="A600" s="9"/>
      <c r="B600" s="9"/>
      <c r="D600" s="44"/>
    </row>
    <row r="601">
      <c r="A601" s="9"/>
      <c r="B601" s="9"/>
      <c r="D601" s="44"/>
    </row>
    <row r="602">
      <c r="A602" s="9"/>
      <c r="B602" s="9"/>
      <c r="D602" s="44"/>
    </row>
    <row r="603">
      <c r="A603" s="9"/>
      <c r="B603" s="9"/>
      <c r="D603" s="44"/>
    </row>
    <row r="604">
      <c r="A604" s="9"/>
      <c r="B604" s="9"/>
      <c r="D604" s="44"/>
    </row>
    <row r="605">
      <c r="A605" s="9"/>
      <c r="B605" s="9"/>
      <c r="D605" s="44"/>
    </row>
    <row r="606">
      <c r="A606" s="9"/>
      <c r="B606" s="9"/>
      <c r="D606" s="44"/>
    </row>
    <row r="607">
      <c r="A607" s="9"/>
      <c r="B607" s="9"/>
      <c r="D607" s="44"/>
    </row>
    <row r="608">
      <c r="A608" s="9"/>
      <c r="B608" s="9"/>
      <c r="D608" s="44"/>
    </row>
    <row r="609">
      <c r="A609" s="9"/>
      <c r="B609" s="9"/>
      <c r="D609" s="44"/>
    </row>
    <row r="610">
      <c r="A610" s="9"/>
      <c r="B610" s="9"/>
      <c r="D610" s="44"/>
    </row>
    <row r="611">
      <c r="A611" s="9"/>
      <c r="B611" s="9"/>
      <c r="D611" s="44"/>
    </row>
    <row r="612">
      <c r="A612" s="9"/>
      <c r="B612" s="9"/>
      <c r="D612" s="44"/>
    </row>
    <row r="613">
      <c r="A613" s="9"/>
      <c r="B613" s="9"/>
      <c r="D613" s="44"/>
    </row>
    <row r="614">
      <c r="A614" s="9"/>
      <c r="B614" s="9"/>
      <c r="D614" s="44"/>
    </row>
    <row r="615">
      <c r="A615" s="9"/>
      <c r="B615" s="9"/>
      <c r="D615" s="44"/>
    </row>
    <row r="616">
      <c r="A616" s="9"/>
      <c r="B616" s="9"/>
      <c r="D616" s="44"/>
    </row>
    <row r="617">
      <c r="A617" s="9"/>
      <c r="B617" s="9"/>
      <c r="D617" s="44"/>
    </row>
    <row r="618">
      <c r="A618" s="9"/>
      <c r="B618" s="9"/>
      <c r="D618" s="44"/>
    </row>
    <row r="619">
      <c r="A619" s="9"/>
      <c r="B619" s="9"/>
      <c r="D619" s="44"/>
    </row>
    <row r="620">
      <c r="A620" s="9"/>
      <c r="B620" s="9"/>
      <c r="D620" s="44"/>
    </row>
    <row r="621">
      <c r="A621" s="9"/>
      <c r="B621" s="9"/>
      <c r="D621" s="44"/>
    </row>
    <row r="622">
      <c r="A622" s="9"/>
      <c r="B622" s="9"/>
      <c r="D622" s="44"/>
    </row>
    <row r="623">
      <c r="A623" s="9"/>
      <c r="B623" s="9"/>
      <c r="D623" s="44"/>
    </row>
    <row r="624">
      <c r="A624" s="9"/>
      <c r="B624" s="9"/>
      <c r="D624" s="44"/>
    </row>
    <row r="625">
      <c r="A625" s="9"/>
      <c r="B625" s="9"/>
      <c r="D625" s="44"/>
    </row>
    <row r="626">
      <c r="A626" s="9"/>
      <c r="B626" s="9"/>
      <c r="D626" s="44"/>
    </row>
    <row r="627">
      <c r="A627" s="9"/>
      <c r="B627" s="9"/>
      <c r="D627" s="44"/>
    </row>
    <row r="628">
      <c r="A628" s="9"/>
      <c r="B628" s="9"/>
      <c r="D628" s="44"/>
    </row>
    <row r="629">
      <c r="A629" s="9"/>
      <c r="B629" s="9"/>
      <c r="D629" s="44"/>
    </row>
    <row r="630">
      <c r="A630" s="9"/>
      <c r="B630" s="9"/>
      <c r="D630" s="44"/>
    </row>
    <row r="631">
      <c r="A631" s="9"/>
      <c r="B631" s="9"/>
      <c r="D631" s="44"/>
    </row>
    <row r="632">
      <c r="A632" s="9"/>
      <c r="B632" s="9"/>
      <c r="D632" s="44"/>
    </row>
    <row r="633">
      <c r="A633" s="9"/>
      <c r="B633" s="9"/>
      <c r="D633" s="44"/>
    </row>
    <row r="634">
      <c r="A634" s="9"/>
      <c r="B634" s="9"/>
      <c r="D634" s="44"/>
    </row>
    <row r="635">
      <c r="A635" s="9"/>
      <c r="B635" s="9"/>
      <c r="D635" s="44"/>
    </row>
    <row r="636">
      <c r="A636" s="9"/>
      <c r="B636" s="9"/>
      <c r="D636" s="44"/>
    </row>
    <row r="637">
      <c r="A637" s="9"/>
      <c r="B637" s="9"/>
      <c r="D637" s="44"/>
    </row>
    <row r="638">
      <c r="A638" s="9"/>
      <c r="B638" s="9"/>
      <c r="D638" s="44"/>
    </row>
    <row r="639">
      <c r="A639" s="9"/>
      <c r="B639" s="9"/>
      <c r="D639" s="44"/>
    </row>
    <row r="640">
      <c r="A640" s="9"/>
      <c r="B640" s="9"/>
      <c r="D640" s="44"/>
    </row>
    <row r="641">
      <c r="A641" s="9"/>
      <c r="B641" s="9"/>
      <c r="D641" s="44"/>
    </row>
    <row r="642">
      <c r="A642" s="9"/>
      <c r="B642" s="9"/>
      <c r="D642" s="44"/>
    </row>
    <row r="643">
      <c r="A643" s="9"/>
      <c r="B643" s="9"/>
      <c r="D643" s="44"/>
    </row>
    <row r="644">
      <c r="A644" s="9"/>
      <c r="B644" s="9"/>
      <c r="D644" s="44"/>
    </row>
    <row r="645">
      <c r="A645" s="9"/>
      <c r="B645" s="9"/>
      <c r="D645" s="44"/>
    </row>
    <row r="646">
      <c r="A646" s="9"/>
      <c r="B646" s="9"/>
      <c r="D646" s="44"/>
    </row>
    <row r="647">
      <c r="A647" s="9"/>
      <c r="B647" s="9"/>
      <c r="D647" s="44"/>
    </row>
    <row r="648">
      <c r="A648" s="9"/>
      <c r="B648" s="9"/>
      <c r="D648" s="44"/>
    </row>
    <row r="649">
      <c r="A649" s="9"/>
      <c r="B649" s="9"/>
      <c r="D649" s="44"/>
    </row>
    <row r="650">
      <c r="A650" s="9"/>
      <c r="B650" s="9"/>
      <c r="D650" s="44"/>
    </row>
    <row r="651">
      <c r="A651" s="9"/>
      <c r="B651" s="9"/>
      <c r="D651" s="44"/>
    </row>
    <row r="652">
      <c r="A652" s="9"/>
      <c r="B652" s="9"/>
      <c r="D652" s="44"/>
    </row>
    <row r="653">
      <c r="A653" s="9"/>
      <c r="B653" s="9"/>
      <c r="D653" s="44"/>
    </row>
    <row r="654">
      <c r="A654" s="9"/>
      <c r="B654" s="9"/>
      <c r="D654" s="44"/>
    </row>
    <row r="655">
      <c r="A655" s="9"/>
      <c r="B655" s="9"/>
      <c r="D655" s="44"/>
    </row>
    <row r="656">
      <c r="A656" s="9"/>
      <c r="B656" s="9"/>
      <c r="D656" s="44"/>
    </row>
    <row r="657">
      <c r="A657" s="9"/>
      <c r="B657" s="9"/>
      <c r="D657" s="44"/>
    </row>
    <row r="658">
      <c r="A658" s="9"/>
      <c r="B658" s="9"/>
      <c r="D658" s="44"/>
    </row>
    <row r="659">
      <c r="A659" s="9"/>
      <c r="B659" s="9"/>
      <c r="D659" s="44"/>
    </row>
    <row r="660">
      <c r="A660" s="9"/>
      <c r="B660" s="9"/>
      <c r="D660" s="44"/>
    </row>
    <row r="661">
      <c r="A661" s="9"/>
      <c r="B661" s="9"/>
      <c r="D661" s="44"/>
    </row>
    <row r="662">
      <c r="A662" s="9"/>
      <c r="B662" s="9"/>
      <c r="D662" s="44"/>
    </row>
    <row r="663">
      <c r="A663" s="9"/>
      <c r="B663" s="9"/>
      <c r="D663" s="44"/>
    </row>
    <row r="664">
      <c r="A664" s="9"/>
      <c r="B664" s="9"/>
      <c r="D664" s="44"/>
    </row>
    <row r="665">
      <c r="A665" s="9"/>
      <c r="B665" s="9"/>
      <c r="D665" s="44"/>
    </row>
    <row r="666">
      <c r="A666" s="9"/>
      <c r="B666" s="9"/>
      <c r="D666" s="44"/>
    </row>
    <row r="667">
      <c r="A667" s="9"/>
      <c r="B667" s="9"/>
      <c r="D667" s="44"/>
    </row>
    <row r="668">
      <c r="A668" s="9"/>
      <c r="B668" s="9"/>
      <c r="D668" s="44"/>
    </row>
    <row r="669">
      <c r="A669" s="9"/>
      <c r="B669" s="9"/>
      <c r="D669" s="44"/>
    </row>
    <row r="670">
      <c r="A670" s="9"/>
      <c r="B670" s="9"/>
      <c r="D670" s="44"/>
    </row>
    <row r="671">
      <c r="A671" s="9"/>
      <c r="B671" s="9"/>
      <c r="D671" s="44"/>
    </row>
    <row r="672">
      <c r="A672" s="9"/>
      <c r="B672" s="9"/>
      <c r="D672" s="44"/>
    </row>
    <row r="673">
      <c r="A673" s="9"/>
      <c r="B673" s="9"/>
      <c r="D673" s="44"/>
    </row>
    <row r="674">
      <c r="A674" s="9"/>
      <c r="B674" s="9"/>
      <c r="D674" s="44"/>
    </row>
    <row r="675">
      <c r="A675" s="9"/>
      <c r="B675" s="9"/>
      <c r="D675" s="44"/>
    </row>
    <row r="676">
      <c r="A676" s="9"/>
      <c r="B676" s="9"/>
      <c r="D676" s="44"/>
    </row>
    <row r="677">
      <c r="A677" s="9"/>
      <c r="B677" s="9"/>
      <c r="D677" s="44"/>
    </row>
    <row r="678">
      <c r="A678" s="9"/>
      <c r="B678" s="9"/>
      <c r="D678" s="44"/>
    </row>
    <row r="679">
      <c r="A679" s="9"/>
      <c r="B679" s="9"/>
      <c r="D679" s="44"/>
    </row>
    <row r="680">
      <c r="A680" s="9"/>
      <c r="B680" s="9"/>
      <c r="D680" s="44"/>
    </row>
    <row r="681">
      <c r="A681" s="9"/>
      <c r="B681" s="9"/>
      <c r="D681" s="44"/>
    </row>
    <row r="682">
      <c r="A682" s="9"/>
      <c r="B682" s="9"/>
      <c r="D682" s="44"/>
    </row>
    <row r="683">
      <c r="A683" s="9"/>
      <c r="B683" s="9"/>
      <c r="D683" s="44"/>
    </row>
    <row r="684">
      <c r="A684" s="9"/>
      <c r="B684" s="9"/>
      <c r="D684" s="44"/>
    </row>
    <row r="685">
      <c r="A685" s="9"/>
      <c r="B685" s="9"/>
      <c r="D685" s="44"/>
    </row>
    <row r="686">
      <c r="A686" s="9"/>
      <c r="B686" s="9"/>
      <c r="D686" s="44"/>
    </row>
    <row r="687">
      <c r="A687" s="9"/>
      <c r="B687" s="9"/>
      <c r="D687" s="44"/>
    </row>
    <row r="688">
      <c r="A688" s="9"/>
      <c r="B688" s="9"/>
      <c r="D688" s="44"/>
    </row>
    <row r="689">
      <c r="A689" s="9"/>
      <c r="B689" s="9"/>
      <c r="D689" s="44"/>
    </row>
    <row r="690">
      <c r="A690" s="9"/>
      <c r="B690" s="9"/>
      <c r="D690" s="44"/>
    </row>
    <row r="691">
      <c r="A691" s="9"/>
      <c r="B691" s="9"/>
      <c r="D691" s="44"/>
    </row>
    <row r="692">
      <c r="A692" s="9"/>
      <c r="B692" s="9"/>
      <c r="D692" s="44"/>
    </row>
    <row r="693">
      <c r="A693" s="9"/>
      <c r="B693" s="9"/>
      <c r="D693" s="44"/>
    </row>
    <row r="694">
      <c r="A694" s="9"/>
      <c r="B694" s="9"/>
      <c r="D694" s="44"/>
    </row>
    <row r="695">
      <c r="A695" s="9"/>
      <c r="B695" s="9"/>
      <c r="D695" s="44"/>
    </row>
    <row r="696">
      <c r="A696" s="9"/>
      <c r="B696" s="9"/>
      <c r="D696" s="44"/>
    </row>
    <row r="697">
      <c r="A697" s="9"/>
      <c r="B697" s="9"/>
      <c r="D697" s="44"/>
    </row>
    <row r="698">
      <c r="A698" s="9"/>
      <c r="B698" s="9"/>
      <c r="D698" s="44"/>
    </row>
    <row r="699">
      <c r="A699" s="9"/>
      <c r="B699" s="9"/>
      <c r="D699" s="44"/>
    </row>
    <row r="700">
      <c r="A700" s="9"/>
      <c r="B700" s="9"/>
      <c r="D700" s="44"/>
    </row>
    <row r="701">
      <c r="A701" s="9"/>
      <c r="B701" s="9"/>
      <c r="D701" s="44"/>
    </row>
    <row r="702">
      <c r="A702" s="9"/>
      <c r="B702" s="9"/>
      <c r="D702" s="44"/>
    </row>
    <row r="703">
      <c r="A703" s="9"/>
      <c r="B703" s="9"/>
      <c r="D703" s="44"/>
    </row>
    <row r="704">
      <c r="A704" s="9"/>
      <c r="B704" s="9"/>
      <c r="D704" s="44"/>
    </row>
    <row r="705">
      <c r="A705" s="9"/>
      <c r="B705" s="9"/>
      <c r="D705" s="44"/>
    </row>
    <row r="706">
      <c r="A706" s="9"/>
      <c r="B706" s="9"/>
      <c r="D706" s="44"/>
    </row>
    <row r="707">
      <c r="A707" s="9"/>
      <c r="B707" s="9"/>
      <c r="D707" s="44"/>
    </row>
    <row r="708">
      <c r="A708" s="9"/>
      <c r="B708" s="9"/>
      <c r="D708" s="44"/>
    </row>
    <row r="709">
      <c r="A709" s="9"/>
      <c r="B709" s="9"/>
      <c r="D709" s="44"/>
    </row>
    <row r="710">
      <c r="A710" s="9"/>
      <c r="B710" s="9"/>
      <c r="D710" s="44"/>
    </row>
    <row r="711">
      <c r="A711" s="9"/>
      <c r="B711" s="9"/>
      <c r="D711" s="44"/>
    </row>
    <row r="712">
      <c r="A712" s="9"/>
      <c r="B712" s="9"/>
      <c r="D712" s="44"/>
    </row>
    <row r="713">
      <c r="A713" s="9"/>
      <c r="B713" s="9"/>
      <c r="D713" s="44"/>
    </row>
    <row r="714">
      <c r="A714" s="9"/>
      <c r="B714" s="9"/>
      <c r="D714" s="44"/>
    </row>
    <row r="715">
      <c r="A715" s="9"/>
      <c r="B715" s="9"/>
      <c r="D715" s="44"/>
    </row>
    <row r="716">
      <c r="A716" s="9"/>
      <c r="B716" s="9"/>
      <c r="D716" s="44"/>
    </row>
    <row r="717">
      <c r="A717" s="9"/>
      <c r="B717" s="9"/>
      <c r="D717" s="44"/>
    </row>
    <row r="718">
      <c r="A718" s="9"/>
      <c r="B718" s="9"/>
      <c r="D718" s="44"/>
    </row>
    <row r="719">
      <c r="A719" s="9"/>
      <c r="B719" s="9"/>
      <c r="D719" s="44"/>
    </row>
    <row r="720">
      <c r="A720" s="9"/>
      <c r="B720" s="9"/>
      <c r="D720" s="44"/>
    </row>
    <row r="721">
      <c r="A721" s="9"/>
      <c r="B721" s="9"/>
      <c r="D721" s="44"/>
    </row>
    <row r="722">
      <c r="A722" s="9"/>
      <c r="B722" s="9"/>
      <c r="D722" s="44"/>
    </row>
    <row r="723">
      <c r="A723" s="9"/>
      <c r="B723" s="9"/>
      <c r="D723" s="44"/>
    </row>
    <row r="724">
      <c r="A724" s="9"/>
      <c r="B724" s="9"/>
      <c r="D724" s="44"/>
    </row>
    <row r="725">
      <c r="A725" s="9"/>
      <c r="B725" s="9"/>
      <c r="D725" s="44"/>
    </row>
    <row r="726">
      <c r="A726" s="9"/>
      <c r="B726" s="9"/>
      <c r="D726" s="44"/>
    </row>
    <row r="727">
      <c r="A727" s="9"/>
      <c r="B727" s="9"/>
      <c r="D727" s="44"/>
    </row>
    <row r="728">
      <c r="A728" s="9"/>
      <c r="B728" s="9"/>
      <c r="D728" s="44"/>
    </row>
    <row r="729">
      <c r="A729" s="9"/>
      <c r="B729" s="9"/>
      <c r="D729" s="44"/>
    </row>
    <row r="730">
      <c r="A730" s="9"/>
      <c r="B730" s="9"/>
      <c r="D730" s="44"/>
    </row>
    <row r="731">
      <c r="A731" s="9"/>
      <c r="B731" s="9"/>
      <c r="D731" s="44"/>
    </row>
    <row r="732">
      <c r="A732" s="9"/>
      <c r="B732" s="9"/>
      <c r="D732" s="44"/>
    </row>
    <row r="733">
      <c r="A733" s="9"/>
      <c r="B733" s="9"/>
      <c r="D733" s="44"/>
    </row>
    <row r="734">
      <c r="A734" s="9"/>
      <c r="B734" s="9"/>
      <c r="D734" s="44"/>
    </row>
    <row r="735">
      <c r="A735" s="9"/>
      <c r="B735" s="9"/>
      <c r="D735" s="44"/>
    </row>
    <row r="736">
      <c r="A736" s="9"/>
      <c r="B736" s="9"/>
      <c r="D736" s="44"/>
    </row>
    <row r="737">
      <c r="A737" s="9"/>
      <c r="B737" s="9"/>
      <c r="D737" s="44"/>
    </row>
    <row r="738">
      <c r="A738" s="9"/>
      <c r="B738" s="9"/>
      <c r="D738" s="44"/>
    </row>
    <row r="739">
      <c r="A739" s="9"/>
      <c r="B739" s="9"/>
      <c r="D739" s="44"/>
    </row>
    <row r="740">
      <c r="A740" s="9"/>
      <c r="B740" s="9"/>
      <c r="D740" s="44"/>
    </row>
    <row r="741">
      <c r="A741" s="9"/>
      <c r="B741" s="9"/>
      <c r="D741" s="44"/>
    </row>
    <row r="742">
      <c r="A742" s="9"/>
      <c r="B742" s="9"/>
      <c r="D742" s="44"/>
    </row>
    <row r="743">
      <c r="A743" s="9"/>
      <c r="B743" s="9"/>
      <c r="D743" s="44"/>
    </row>
    <row r="744">
      <c r="A744" s="9"/>
      <c r="B744" s="9"/>
      <c r="D744" s="44"/>
    </row>
    <row r="745">
      <c r="A745" s="9"/>
      <c r="B745" s="9"/>
      <c r="D745" s="44"/>
    </row>
    <row r="746">
      <c r="A746" s="9"/>
      <c r="B746" s="9"/>
      <c r="D746" s="44"/>
    </row>
    <row r="747">
      <c r="A747" s="9"/>
      <c r="B747" s="9"/>
      <c r="D747" s="44"/>
    </row>
    <row r="748">
      <c r="A748" s="9"/>
      <c r="B748" s="9"/>
      <c r="D748" s="44"/>
    </row>
    <row r="749">
      <c r="A749" s="9"/>
      <c r="B749" s="9"/>
      <c r="D749" s="44"/>
    </row>
    <row r="750">
      <c r="A750" s="9"/>
      <c r="B750" s="9"/>
      <c r="D750" s="44"/>
    </row>
    <row r="751">
      <c r="A751" s="9"/>
      <c r="B751" s="9"/>
      <c r="D751" s="44"/>
    </row>
    <row r="752">
      <c r="A752" s="9"/>
      <c r="B752" s="9"/>
      <c r="D752" s="44"/>
    </row>
    <row r="753">
      <c r="A753" s="9"/>
      <c r="B753" s="9"/>
      <c r="D753" s="44"/>
    </row>
    <row r="754">
      <c r="A754" s="9"/>
      <c r="B754" s="9"/>
      <c r="D754" s="44"/>
    </row>
    <row r="755">
      <c r="A755" s="9"/>
      <c r="B755" s="9"/>
      <c r="D755" s="44"/>
    </row>
    <row r="756">
      <c r="A756" s="9"/>
      <c r="B756" s="9"/>
      <c r="D756" s="44"/>
    </row>
    <row r="757">
      <c r="A757" s="9"/>
      <c r="B757" s="9"/>
      <c r="D757" s="44"/>
    </row>
    <row r="758">
      <c r="A758" s="9"/>
      <c r="B758" s="9"/>
      <c r="D758" s="44"/>
    </row>
    <row r="759">
      <c r="A759" s="9"/>
      <c r="B759" s="9"/>
      <c r="D759" s="44"/>
    </row>
    <row r="760">
      <c r="A760" s="9"/>
      <c r="B760" s="9"/>
      <c r="D760" s="44"/>
    </row>
    <row r="761">
      <c r="A761" s="9"/>
      <c r="B761" s="9"/>
      <c r="D761" s="44"/>
    </row>
    <row r="762">
      <c r="A762" s="9"/>
      <c r="B762" s="9"/>
      <c r="D762" s="44"/>
    </row>
    <row r="763">
      <c r="A763" s="9"/>
      <c r="B763" s="9"/>
      <c r="D763" s="44"/>
    </row>
    <row r="764">
      <c r="A764" s="9"/>
      <c r="B764" s="9"/>
      <c r="D764" s="44"/>
    </row>
    <row r="765">
      <c r="A765" s="9"/>
      <c r="B765" s="9"/>
      <c r="D765" s="44"/>
    </row>
    <row r="766">
      <c r="A766" s="9"/>
      <c r="B766" s="9"/>
      <c r="D766" s="44"/>
    </row>
    <row r="767">
      <c r="A767" s="9"/>
      <c r="B767" s="9"/>
      <c r="D767" s="44"/>
    </row>
    <row r="768">
      <c r="A768" s="9"/>
      <c r="B768" s="9"/>
      <c r="D768" s="44"/>
    </row>
    <row r="769">
      <c r="A769" s="9"/>
      <c r="B769" s="9"/>
      <c r="D769" s="44"/>
    </row>
    <row r="770">
      <c r="A770" s="9"/>
      <c r="B770" s="9"/>
      <c r="D770" s="44"/>
    </row>
    <row r="771">
      <c r="A771" s="9"/>
      <c r="B771" s="9"/>
      <c r="D771" s="44"/>
    </row>
    <row r="772">
      <c r="A772" s="9"/>
      <c r="B772" s="9"/>
      <c r="D772" s="44"/>
    </row>
    <row r="773">
      <c r="A773" s="9"/>
      <c r="B773" s="9"/>
      <c r="D773" s="44"/>
    </row>
    <row r="774">
      <c r="A774" s="9"/>
      <c r="B774" s="9"/>
      <c r="D774" s="44"/>
    </row>
    <row r="775">
      <c r="A775" s="9"/>
      <c r="B775" s="9"/>
      <c r="D775" s="44"/>
    </row>
    <row r="776">
      <c r="A776" s="9"/>
      <c r="B776" s="9"/>
      <c r="D776" s="44"/>
    </row>
    <row r="777">
      <c r="A777" s="9"/>
      <c r="B777" s="9"/>
      <c r="D777" s="44"/>
    </row>
    <row r="778">
      <c r="A778" s="9"/>
      <c r="B778" s="9"/>
      <c r="D778" s="44"/>
    </row>
    <row r="779">
      <c r="A779" s="9"/>
      <c r="B779" s="9"/>
      <c r="D779" s="44"/>
    </row>
    <row r="780">
      <c r="A780" s="9"/>
      <c r="B780" s="9"/>
      <c r="D780" s="44"/>
    </row>
    <row r="781">
      <c r="A781" s="9"/>
      <c r="B781" s="9"/>
      <c r="D781" s="44"/>
    </row>
    <row r="782">
      <c r="A782" s="9"/>
      <c r="B782" s="9"/>
      <c r="D782" s="44"/>
    </row>
    <row r="783">
      <c r="A783" s="9"/>
      <c r="B783" s="9"/>
      <c r="D783" s="44"/>
    </row>
    <row r="784">
      <c r="A784" s="9"/>
      <c r="B784" s="9"/>
      <c r="D784" s="44"/>
    </row>
    <row r="785">
      <c r="A785" s="9"/>
      <c r="B785" s="9"/>
      <c r="D785" s="44"/>
    </row>
    <row r="786">
      <c r="A786" s="9"/>
      <c r="B786" s="9"/>
      <c r="D786" s="44"/>
    </row>
    <row r="787">
      <c r="A787" s="9"/>
      <c r="B787" s="9"/>
      <c r="D787" s="44"/>
    </row>
    <row r="788">
      <c r="A788" s="9"/>
      <c r="B788" s="9"/>
      <c r="D788" s="44"/>
    </row>
    <row r="789">
      <c r="A789" s="9"/>
      <c r="B789" s="9"/>
      <c r="D789" s="44"/>
    </row>
    <row r="790">
      <c r="A790" s="9"/>
      <c r="B790" s="9"/>
      <c r="D790" s="44"/>
    </row>
    <row r="791">
      <c r="A791" s="9"/>
      <c r="B791" s="9"/>
      <c r="D791" s="44"/>
    </row>
    <row r="792">
      <c r="A792" s="9"/>
      <c r="B792" s="9"/>
      <c r="D792" s="44"/>
    </row>
    <row r="793">
      <c r="A793" s="9"/>
      <c r="B793" s="9"/>
      <c r="D793" s="44"/>
    </row>
    <row r="794">
      <c r="A794" s="9"/>
      <c r="B794" s="9"/>
      <c r="D794" s="44"/>
    </row>
    <row r="795">
      <c r="A795" s="9"/>
      <c r="B795" s="9"/>
      <c r="D795" s="44"/>
    </row>
    <row r="796">
      <c r="A796" s="9"/>
      <c r="B796" s="9"/>
      <c r="D796" s="44"/>
    </row>
    <row r="797">
      <c r="A797" s="9"/>
      <c r="B797" s="9"/>
      <c r="D797" s="44"/>
    </row>
    <row r="798">
      <c r="A798" s="9"/>
      <c r="B798" s="9"/>
      <c r="D798" s="44"/>
    </row>
    <row r="799">
      <c r="A799" s="9"/>
      <c r="B799" s="9"/>
      <c r="D799" s="44"/>
    </row>
    <row r="800">
      <c r="A800" s="9"/>
      <c r="B800" s="9"/>
      <c r="D800" s="44"/>
    </row>
    <row r="801">
      <c r="A801" s="9"/>
      <c r="B801" s="9"/>
      <c r="D801" s="44"/>
    </row>
    <row r="802">
      <c r="A802" s="9"/>
      <c r="B802" s="9"/>
      <c r="D802" s="44"/>
    </row>
    <row r="803">
      <c r="A803" s="9"/>
      <c r="B803" s="9"/>
      <c r="D803" s="44"/>
    </row>
    <row r="804">
      <c r="A804" s="9"/>
      <c r="B804" s="9"/>
      <c r="D804" s="44"/>
    </row>
    <row r="805">
      <c r="A805" s="9"/>
      <c r="B805" s="9"/>
      <c r="D805" s="44"/>
    </row>
    <row r="806">
      <c r="A806" s="9"/>
      <c r="B806" s="9"/>
      <c r="D806" s="44"/>
    </row>
    <row r="807">
      <c r="A807" s="9"/>
      <c r="B807" s="9"/>
      <c r="D807" s="44"/>
    </row>
    <row r="808">
      <c r="A808" s="9"/>
      <c r="B808" s="9"/>
      <c r="D808" s="44"/>
    </row>
    <row r="809">
      <c r="A809" s="9"/>
      <c r="B809" s="9"/>
      <c r="D809" s="44"/>
    </row>
    <row r="810">
      <c r="A810" s="9"/>
      <c r="B810" s="9"/>
      <c r="D810" s="44"/>
    </row>
    <row r="811">
      <c r="A811" s="9"/>
      <c r="B811" s="9"/>
      <c r="D811" s="44"/>
    </row>
    <row r="812">
      <c r="A812" s="9"/>
      <c r="B812" s="9"/>
      <c r="D812" s="44"/>
    </row>
    <row r="813">
      <c r="A813" s="9"/>
      <c r="B813" s="9"/>
      <c r="D813" s="44"/>
    </row>
    <row r="814">
      <c r="A814" s="9"/>
      <c r="B814" s="9"/>
      <c r="D814" s="44"/>
    </row>
    <row r="815">
      <c r="A815" s="9"/>
      <c r="B815" s="9"/>
      <c r="D815" s="44"/>
    </row>
    <row r="816">
      <c r="A816" s="9"/>
      <c r="B816" s="9"/>
      <c r="D816" s="44"/>
    </row>
    <row r="817">
      <c r="A817" s="9"/>
      <c r="B817" s="9"/>
      <c r="D817" s="44"/>
    </row>
    <row r="818">
      <c r="A818" s="9"/>
      <c r="B818" s="9"/>
      <c r="D818" s="44"/>
    </row>
    <row r="819">
      <c r="A819" s="9"/>
      <c r="B819" s="9"/>
      <c r="D819" s="44"/>
    </row>
    <row r="820">
      <c r="A820" s="9"/>
      <c r="B820" s="9"/>
      <c r="D820" s="44"/>
    </row>
    <row r="821">
      <c r="A821" s="9"/>
      <c r="B821" s="9"/>
      <c r="D821" s="44"/>
    </row>
    <row r="822">
      <c r="A822" s="9"/>
      <c r="B822" s="9"/>
      <c r="D822" s="44"/>
    </row>
    <row r="823">
      <c r="A823" s="9"/>
      <c r="B823" s="9"/>
      <c r="D823" s="44"/>
    </row>
    <row r="824">
      <c r="A824" s="9"/>
      <c r="B824" s="9"/>
      <c r="D824" s="44"/>
    </row>
    <row r="825">
      <c r="A825" s="9"/>
      <c r="B825" s="9"/>
      <c r="D825" s="44"/>
    </row>
    <row r="826">
      <c r="A826" s="9"/>
      <c r="B826" s="9"/>
      <c r="D826" s="44"/>
    </row>
    <row r="827">
      <c r="A827" s="9"/>
      <c r="B827" s="9"/>
      <c r="D827" s="44"/>
    </row>
    <row r="828">
      <c r="A828" s="9"/>
      <c r="B828" s="9"/>
      <c r="D828" s="44"/>
    </row>
    <row r="829">
      <c r="A829" s="9"/>
      <c r="B829" s="9"/>
      <c r="D829" s="44"/>
    </row>
    <row r="830">
      <c r="A830" s="9"/>
      <c r="B830" s="9"/>
      <c r="D830" s="44"/>
    </row>
    <row r="831">
      <c r="A831" s="9"/>
      <c r="B831" s="9"/>
      <c r="D831" s="44"/>
    </row>
    <row r="832">
      <c r="A832" s="9"/>
      <c r="B832" s="9"/>
      <c r="D832" s="44"/>
    </row>
    <row r="833">
      <c r="A833" s="9"/>
      <c r="B833" s="9"/>
      <c r="D833" s="44"/>
    </row>
    <row r="834">
      <c r="A834" s="9"/>
      <c r="B834" s="9"/>
      <c r="D834" s="44"/>
    </row>
    <row r="835">
      <c r="A835" s="9"/>
      <c r="B835" s="9"/>
      <c r="D835" s="44"/>
    </row>
    <row r="836">
      <c r="A836" s="9"/>
      <c r="B836" s="9"/>
      <c r="D836" s="44"/>
    </row>
    <row r="837">
      <c r="A837" s="9"/>
      <c r="B837" s="9"/>
      <c r="D837" s="44"/>
    </row>
    <row r="838">
      <c r="A838" s="9"/>
      <c r="B838" s="9"/>
      <c r="D838" s="44"/>
    </row>
    <row r="839">
      <c r="A839" s="9"/>
      <c r="B839" s="9"/>
      <c r="D839" s="44"/>
    </row>
    <row r="840">
      <c r="A840" s="9"/>
      <c r="B840" s="9"/>
      <c r="D840" s="44"/>
    </row>
    <row r="841">
      <c r="A841" s="9"/>
      <c r="B841" s="9"/>
      <c r="D841" s="44"/>
    </row>
    <row r="842">
      <c r="A842" s="9"/>
      <c r="B842" s="9"/>
      <c r="D842" s="44"/>
    </row>
    <row r="843">
      <c r="A843" s="9"/>
      <c r="B843" s="9"/>
      <c r="D843" s="44"/>
    </row>
    <row r="844">
      <c r="A844" s="9"/>
      <c r="B844" s="9"/>
      <c r="D844" s="44"/>
    </row>
    <row r="845">
      <c r="A845" s="9"/>
      <c r="B845" s="9"/>
      <c r="D845" s="44"/>
    </row>
    <row r="846">
      <c r="A846" s="9"/>
      <c r="B846" s="9"/>
      <c r="D846" s="44"/>
    </row>
    <row r="847">
      <c r="A847" s="9"/>
      <c r="B847" s="9"/>
      <c r="D847" s="44"/>
    </row>
    <row r="848">
      <c r="A848" s="9"/>
      <c r="B848" s="9"/>
      <c r="D848" s="44"/>
    </row>
    <row r="849">
      <c r="A849" s="9"/>
      <c r="B849" s="9"/>
      <c r="D849" s="44"/>
    </row>
    <row r="850">
      <c r="A850" s="9"/>
      <c r="B850" s="9"/>
      <c r="D850" s="44"/>
    </row>
    <row r="851">
      <c r="A851" s="9"/>
      <c r="B851" s="9"/>
      <c r="D851" s="44"/>
    </row>
    <row r="852">
      <c r="A852" s="9"/>
      <c r="B852" s="9"/>
      <c r="D852" s="44"/>
    </row>
    <row r="853">
      <c r="A853" s="9"/>
      <c r="B853" s="9"/>
      <c r="D853" s="44"/>
    </row>
    <row r="854">
      <c r="A854" s="9"/>
      <c r="B854" s="9"/>
      <c r="D854" s="44"/>
    </row>
    <row r="855">
      <c r="A855" s="9"/>
      <c r="B855" s="9"/>
      <c r="D855" s="44"/>
    </row>
    <row r="856">
      <c r="A856" s="9"/>
      <c r="B856" s="9"/>
      <c r="D856" s="44"/>
    </row>
    <row r="857">
      <c r="A857" s="9"/>
      <c r="B857" s="9"/>
      <c r="D857" s="44"/>
    </row>
    <row r="858">
      <c r="A858" s="9"/>
      <c r="B858" s="9"/>
      <c r="D858" s="44"/>
    </row>
    <row r="859">
      <c r="A859" s="9"/>
      <c r="B859" s="9"/>
      <c r="D859" s="44"/>
    </row>
    <row r="860">
      <c r="A860" s="9"/>
      <c r="B860" s="9"/>
      <c r="D860" s="44"/>
    </row>
    <row r="861">
      <c r="A861" s="9"/>
      <c r="B861" s="9"/>
      <c r="D861" s="44"/>
    </row>
    <row r="862">
      <c r="A862" s="9"/>
      <c r="B862" s="9"/>
      <c r="D862" s="44"/>
    </row>
    <row r="863">
      <c r="A863" s="9"/>
      <c r="B863" s="9"/>
      <c r="D863" s="44"/>
    </row>
    <row r="864">
      <c r="A864" s="9"/>
      <c r="B864" s="9"/>
      <c r="D864" s="44"/>
    </row>
    <row r="865">
      <c r="A865" s="9"/>
      <c r="B865" s="9"/>
      <c r="D865" s="44"/>
    </row>
    <row r="866">
      <c r="A866" s="9"/>
      <c r="B866" s="9"/>
      <c r="D866" s="44"/>
    </row>
    <row r="867">
      <c r="A867" s="9"/>
      <c r="B867" s="9"/>
      <c r="D867" s="44"/>
    </row>
    <row r="868">
      <c r="A868" s="9"/>
      <c r="B868" s="9"/>
      <c r="D868" s="44"/>
    </row>
    <row r="869">
      <c r="A869" s="9"/>
      <c r="B869" s="9"/>
      <c r="D869" s="44"/>
    </row>
    <row r="870">
      <c r="A870" s="9"/>
      <c r="B870" s="9"/>
      <c r="D870" s="44"/>
    </row>
    <row r="871">
      <c r="A871" s="9"/>
      <c r="B871" s="9"/>
      <c r="D871" s="44"/>
    </row>
    <row r="872">
      <c r="A872" s="9"/>
      <c r="B872" s="9"/>
      <c r="D872" s="44"/>
    </row>
    <row r="873">
      <c r="A873" s="9"/>
      <c r="B873" s="9"/>
      <c r="D873" s="44"/>
    </row>
    <row r="874">
      <c r="A874" s="9"/>
      <c r="B874" s="9"/>
      <c r="D874" s="44"/>
    </row>
    <row r="875">
      <c r="A875" s="9"/>
      <c r="B875" s="9"/>
      <c r="D875" s="44"/>
    </row>
    <row r="876">
      <c r="A876" s="9"/>
      <c r="B876" s="9"/>
      <c r="D876" s="44"/>
    </row>
    <row r="877">
      <c r="A877" s="9"/>
      <c r="B877" s="9"/>
      <c r="D877" s="44"/>
    </row>
    <row r="878">
      <c r="A878" s="9"/>
      <c r="B878" s="9"/>
      <c r="D878" s="44"/>
    </row>
    <row r="879">
      <c r="A879" s="9"/>
      <c r="B879" s="9"/>
      <c r="D879" s="44"/>
    </row>
    <row r="880">
      <c r="A880" s="9"/>
      <c r="B880" s="9"/>
      <c r="D880" s="44"/>
    </row>
    <row r="881">
      <c r="A881" s="9"/>
      <c r="B881" s="9"/>
      <c r="D881" s="44"/>
    </row>
    <row r="882">
      <c r="A882" s="9"/>
      <c r="B882" s="9"/>
      <c r="D882" s="44"/>
    </row>
    <row r="883">
      <c r="A883" s="9"/>
      <c r="B883" s="9"/>
      <c r="D883" s="44"/>
    </row>
    <row r="884">
      <c r="A884" s="9"/>
      <c r="B884" s="9"/>
      <c r="D884" s="44"/>
    </row>
    <row r="885">
      <c r="A885" s="9"/>
      <c r="B885" s="9"/>
      <c r="D885" s="44"/>
    </row>
    <row r="886">
      <c r="A886" s="9"/>
      <c r="B886" s="9"/>
      <c r="D886" s="44"/>
    </row>
    <row r="887">
      <c r="A887" s="9"/>
      <c r="B887" s="9"/>
      <c r="D887" s="44"/>
    </row>
    <row r="888">
      <c r="A888" s="9"/>
      <c r="B888" s="9"/>
      <c r="D888" s="44"/>
    </row>
    <row r="889">
      <c r="A889" s="9"/>
      <c r="B889" s="9"/>
      <c r="D889" s="44"/>
    </row>
    <row r="890">
      <c r="A890" s="9"/>
      <c r="B890" s="9"/>
      <c r="D890" s="44"/>
    </row>
    <row r="891">
      <c r="A891" s="9"/>
      <c r="B891" s="9"/>
      <c r="D891" s="44"/>
    </row>
    <row r="892">
      <c r="A892" s="9"/>
      <c r="B892" s="9"/>
      <c r="D892" s="44"/>
    </row>
    <row r="893">
      <c r="A893" s="9"/>
      <c r="B893" s="9"/>
      <c r="D893" s="44"/>
    </row>
    <row r="894">
      <c r="A894" s="9"/>
      <c r="B894" s="9"/>
      <c r="D894" s="44"/>
    </row>
    <row r="895">
      <c r="A895" s="9"/>
      <c r="B895" s="9"/>
      <c r="D895" s="44"/>
    </row>
    <row r="896">
      <c r="A896" s="9"/>
      <c r="B896" s="9"/>
      <c r="D896" s="44"/>
    </row>
    <row r="897">
      <c r="A897" s="9"/>
      <c r="B897" s="9"/>
      <c r="D897" s="44"/>
    </row>
    <row r="898">
      <c r="A898" s="9"/>
      <c r="B898" s="9"/>
      <c r="D898" s="44"/>
    </row>
    <row r="899">
      <c r="A899" s="9"/>
      <c r="B899" s="9"/>
      <c r="D899" s="44"/>
    </row>
    <row r="900">
      <c r="A900" s="9"/>
      <c r="B900" s="9"/>
      <c r="D900" s="44"/>
    </row>
    <row r="901">
      <c r="A901" s="9"/>
      <c r="B901" s="9"/>
      <c r="D901" s="44"/>
    </row>
    <row r="902">
      <c r="A902" s="9"/>
      <c r="B902" s="9"/>
      <c r="D902" s="44"/>
    </row>
    <row r="903">
      <c r="A903" s="9"/>
      <c r="B903" s="9"/>
      <c r="D903" s="44"/>
    </row>
    <row r="904">
      <c r="A904" s="9"/>
      <c r="B904" s="9"/>
      <c r="D904" s="44"/>
    </row>
    <row r="905">
      <c r="A905" s="9"/>
      <c r="B905" s="9"/>
      <c r="D905" s="44"/>
    </row>
    <row r="906">
      <c r="A906" s="9"/>
      <c r="B906" s="9"/>
      <c r="D906" s="44"/>
    </row>
    <row r="907">
      <c r="A907" s="9"/>
      <c r="B907" s="9"/>
      <c r="D907" s="44"/>
    </row>
    <row r="908">
      <c r="A908" s="9"/>
      <c r="B908" s="9"/>
      <c r="D908" s="44"/>
    </row>
    <row r="909">
      <c r="A909" s="9"/>
      <c r="B909" s="9"/>
      <c r="D909" s="44"/>
    </row>
    <row r="910">
      <c r="A910" s="9"/>
      <c r="B910" s="9"/>
      <c r="D910" s="44"/>
    </row>
    <row r="911">
      <c r="A911" s="9"/>
      <c r="B911" s="9"/>
      <c r="D911" s="44"/>
    </row>
    <row r="912">
      <c r="A912" s="9"/>
      <c r="B912" s="9"/>
      <c r="D912" s="44"/>
    </row>
    <row r="913">
      <c r="A913" s="9"/>
      <c r="B913" s="9"/>
      <c r="D913" s="44"/>
    </row>
    <row r="914">
      <c r="A914" s="9"/>
      <c r="B914" s="9"/>
      <c r="D914" s="44"/>
    </row>
    <row r="915">
      <c r="A915" s="9"/>
      <c r="B915" s="9"/>
      <c r="D915" s="44"/>
    </row>
    <row r="916">
      <c r="A916" s="9"/>
      <c r="B916" s="9"/>
      <c r="D916" s="44"/>
    </row>
    <row r="917">
      <c r="A917" s="9"/>
      <c r="B917" s="9"/>
      <c r="D917" s="44"/>
    </row>
    <row r="918">
      <c r="A918" s="9"/>
      <c r="B918" s="9"/>
      <c r="D918" s="44"/>
    </row>
    <row r="919">
      <c r="A919" s="9"/>
      <c r="B919" s="9"/>
      <c r="D919" s="44"/>
    </row>
    <row r="920">
      <c r="A920" s="9"/>
      <c r="B920" s="9"/>
      <c r="D920" s="44"/>
    </row>
    <row r="921">
      <c r="A921" s="9"/>
      <c r="B921" s="9"/>
      <c r="D921" s="44"/>
    </row>
    <row r="922">
      <c r="A922" s="9"/>
      <c r="B922" s="9"/>
      <c r="D922" s="44"/>
    </row>
    <row r="923">
      <c r="A923" s="9"/>
      <c r="B923" s="9"/>
      <c r="D923" s="44"/>
    </row>
    <row r="924">
      <c r="A924" s="9"/>
      <c r="B924" s="9"/>
      <c r="D924" s="44"/>
    </row>
    <row r="925">
      <c r="A925" s="9"/>
      <c r="B925" s="9"/>
      <c r="D925" s="44"/>
    </row>
    <row r="926">
      <c r="A926" s="9"/>
      <c r="B926" s="9"/>
      <c r="D926" s="44"/>
    </row>
    <row r="927">
      <c r="A927" s="9"/>
      <c r="B927" s="9"/>
      <c r="D927" s="44"/>
    </row>
    <row r="928">
      <c r="A928" s="9"/>
      <c r="B928" s="9"/>
      <c r="D928" s="44"/>
    </row>
    <row r="929">
      <c r="A929" s="9"/>
      <c r="B929" s="9"/>
      <c r="D929" s="44"/>
    </row>
    <row r="930">
      <c r="A930" s="9"/>
      <c r="B930" s="9"/>
      <c r="D930" s="44"/>
    </row>
    <row r="931">
      <c r="A931" s="9"/>
      <c r="B931" s="9"/>
      <c r="D931" s="44"/>
    </row>
    <row r="932">
      <c r="A932" s="9"/>
      <c r="B932" s="9"/>
      <c r="D932" s="44"/>
    </row>
    <row r="933">
      <c r="A933" s="9"/>
      <c r="B933" s="9"/>
      <c r="D933" s="44"/>
    </row>
    <row r="934">
      <c r="A934" s="9"/>
      <c r="B934" s="9"/>
      <c r="D934" s="44"/>
    </row>
    <row r="935">
      <c r="A935" s="9"/>
      <c r="B935" s="9"/>
      <c r="D935" s="44"/>
    </row>
    <row r="936">
      <c r="A936" s="9"/>
      <c r="B936" s="9"/>
      <c r="D936" s="44"/>
    </row>
    <row r="937">
      <c r="A937" s="9"/>
      <c r="B937" s="9"/>
      <c r="D937" s="44"/>
    </row>
    <row r="938">
      <c r="A938" s="9"/>
      <c r="B938" s="9"/>
      <c r="D938" s="44"/>
    </row>
    <row r="939">
      <c r="A939" s="9"/>
      <c r="B939" s="9"/>
      <c r="D939" s="44"/>
    </row>
    <row r="940">
      <c r="A940" s="9"/>
      <c r="B940" s="9"/>
      <c r="D940" s="44"/>
    </row>
    <row r="941">
      <c r="A941" s="9"/>
      <c r="B941" s="9"/>
      <c r="D941" s="44"/>
    </row>
    <row r="942">
      <c r="A942" s="9"/>
      <c r="B942" s="9"/>
      <c r="D942" s="44"/>
    </row>
    <row r="943">
      <c r="A943" s="9"/>
      <c r="B943" s="9"/>
      <c r="D943" s="44"/>
    </row>
    <row r="944">
      <c r="A944" s="9"/>
      <c r="B944" s="9"/>
      <c r="D944" s="44"/>
    </row>
    <row r="945">
      <c r="A945" s="9"/>
      <c r="B945" s="9"/>
      <c r="D945" s="44"/>
    </row>
    <row r="946">
      <c r="A946" s="9"/>
      <c r="B946" s="9"/>
      <c r="D946" s="44"/>
    </row>
    <row r="947">
      <c r="A947" s="9"/>
      <c r="B947" s="9"/>
      <c r="D947" s="44"/>
    </row>
    <row r="948">
      <c r="A948" s="9"/>
      <c r="B948" s="9"/>
      <c r="D948" s="44"/>
    </row>
    <row r="949">
      <c r="A949" s="9"/>
      <c r="B949" s="9"/>
      <c r="D949" s="44"/>
    </row>
    <row r="950">
      <c r="A950" s="9"/>
      <c r="B950" s="9"/>
      <c r="D950" s="44"/>
    </row>
    <row r="951">
      <c r="A951" s="9"/>
      <c r="B951" s="9"/>
      <c r="D951" s="44"/>
    </row>
    <row r="952">
      <c r="A952" s="9"/>
      <c r="B952" s="9"/>
      <c r="D952" s="44"/>
    </row>
    <row r="953">
      <c r="A953" s="9"/>
      <c r="B953" s="9"/>
      <c r="D953" s="44"/>
    </row>
    <row r="954">
      <c r="A954" s="9"/>
      <c r="B954" s="9"/>
      <c r="D954" s="44"/>
    </row>
    <row r="955">
      <c r="A955" s="9"/>
      <c r="B955" s="9"/>
      <c r="D955" s="44"/>
    </row>
    <row r="956">
      <c r="A956" s="9"/>
      <c r="B956" s="9"/>
      <c r="D956" s="44"/>
    </row>
    <row r="957">
      <c r="A957" s="9"/>
      <c r="B957" s="9"/>
      <c r="D957" s="44"/>
    </row>
    <row r="958">
      <c r="A958" s="9"/>
      <c r="B958" s="9"/>
      <c r="D958" s="44"/>
    </row>
    <row r="959">
      <c r="A959" s="9"/>
      <c r="B959" s="9"/>
      <c r="D959" s="44"/>
    </row>
    <row r="960">
      <c r="A960" s="9"/>
      <c r="B960" s="9"/>
      <c r="D960" s="44"/>
    </row>
    <row r="961">
      <c r="A961" s="9"/>
      <c r="B961" s="9"/>
      <c r="D961" s="44"/>
    </row>
    <row r="962">
      <c r="A962" s="9"/>
      <c r="B962" s="9"/>
      <c r="D962" s="44"/>
    </row>
    <row r="963">
      <c r="A963" s="9"/>
      <c r="B963" s="9"/>
      <c r="D963" s="44"/>
    </row>
    <row r="964">
      <c r="A964" s="9"/>
      <c r="B964" s="9"/>
      <c r="D964" s="44"/>
    </row>
    <row r="965">
      <c r="A965" s="9"/>
      <c r="B965" s="9"/>
      <c r="D965" s="44"/>
    </row>
    <row r="966">
      <c r="A966" s="9"/>
      <c r="B966" s="9"/>
      <c r="D966" s="44"/>
    </row>
    <row r="967">
      <c r="A967" s="9"/>
      <c r="B967" s="9"/>
      <c r="D967" s="44"/>
    </row>
    <row r="968">
      <c r="A968" s="9"/>
      <c r="B968" s="9"/>
      <c r="D968" s="44"/>
    </row>
    <row r="969">
      <c r="A969" s="9"/>
      <c r="B969" s="9"/>
      <c r="D969" s="44"/>
    </row>
    <row r="970">
      <c r="A970" s="9"/>
      <c r="B970" s="9"/>
      <c r="D970" s="44"/>
    </row>
    <row r="971">
      <c r="A971" s="9"/>
      <c r="B971" s="9"/>
      <c r="D971" s="44"/>
    </row>
    <row r="972">
      <c r="A972" s="9"/>
      <c r="B972" s="9"/>
      <c r="D972" s="44"/>
    </row>
    <row r="973">
      <c r="A973" s="9"/>
      <c r="B973" s="9"/>
      <c r="D973" s="44"/>
    </row>
    <row r="974">
      <c r="A974" s="9"/>
      <c r="B974" s="9"/>
      <c r="D974" s="44"/>
    </row>
    <row r="975">
      <c r="A975" s="9"/>
      <c r="B975" s="9"/>
      <c r="D975" s="44"/>
    </row>
    <row r="976">
      <c r="A976" s="9"/>
      <c r="B976" s="9"/>
      <c r="D976" s="44"/>
    </row>
    <row r="977">
      <c r="A977" s="9"/>
      <c r="B977" s="9"/>
      <c r="D977" s="44"/>
    </row>
    <row r="978">
      <c r="A978" s="9"/>
      <c r="B978" s="9"/>
      <c r="D978" s="44"/>
    </row>
    <row r="979">
      <c r="A979" s="9"/>
      <c r="B979" s="9"/>
      <c r="D979" s="44"/>
    </row>
    <row r="980">
      <c r="A980" s="9"/>
      <c r="B980" s="9"/>
      <c r="D980" s="44"/>
    </row>
    <row r="981">
      <c r="A981" s="9"/>
      <c r="B981" s="9"/>
      <c r="D981" s="44"/>
    </row>
    <row r="982">
      <c r="A982" s="9"/>
      <c r="B982" s="9"/>
      <c r="D982" s="44"/>
    </row>
    <row r="983">
      <c r="A983" s="9"/>
      <c r="B983" s="9"/>
      <c r="D983" s="44"/>
    </row>
    <row r="984">
      <c r="A984" s="9"/>
      <c r="B984" s="9"/>
      <c r="D984" s="44"/>
    </row>
    <row r="985">
      <c r="A985" s="9"/>
      <c r="B985" s="9"/>
      <c r="D985" s="44"/>
    </row>
    <row r="986">
      <c r="A986" s="9"/>
      <c r="B986" s="9"/>
      <c r="D986" s="44"/>
    </row>
    <row r="987">
      <c r="A987" s="9"/>
      <c r="B987" s="9"/>
      <c r="D987" s="44"/>
    </row>
    <row r="988">
      <c r="A988" s="9"/>
      <c r="B988" s="9"/>
      <c r="D988" s="44"/>
    </row>
    <row r="989">
      <c r="A989" s="9"/>
      <c r="B989" s="9"/>
      <c r="D989" s="44"/>
    </row>
    <row r="990">
      <c r="A990" s="9"/>
      <c r="B990" s="9"/>
      <c r="D990" s="44"/>
    </row>
    <row r="991">
      <c r="A991" s="9"/>
      <c r="B991" s="9"/>
      <c r="D991" s="44"/>
    </row>
    <row r="992">
      <c r="A992" s="9"/>
      <c r="B992" s="9"/>
      <c r="D992" s="44"/>
    </row>
    <row r="993">
      <c r="A993" s="9"/>
      <c r="B993" s="9"/>
      <c r="D993" s="44"/>
    </row>
    <row r="994">
      <c r="A994" s="9"/>
      <c r="B994" s="9"/>
      <c r="D994" s="44"/>
    </row>
    <row r="995">
      <c r="A995" s="9"/>
      <c r="B995" s="9"/>
      <c r="D995" s="44"/>
    </row>
    <row r="996">
      <c r="A996" s="9"/>
      <c r="B996" s="9"/>
      <c r="D996" s="44"/>
    </row>
    <row r="997">
      <c r="A997" s="9"/>
      <c r="B997" s="9"/>
      <c r="D997" s="44"/>
    </row>
    <row r="998">
      <c r="A998" s="9"/>
      <c r="B998" s="9"/>
      <c r="D998" s="44"/>
    </row>
    <row r="999">
      <c r="A999" s="9"/>
      <c r="B999" s="9"/>
      <c r="D999" s="44"/>
    </row>
    <row r="1000">
      <c r="A1000" s="9"/>
      <c r="B1000" s="9"/>
      <c r="D1000" s="44"/>
    </row>
  </sheetData>
  <drawing r:id="rId2"/>
  <legacyDrawing r:id="rId3"/>
</worksheet>
</file>