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e\Desktop\"/>
    </mc:Choice>
  </mc:AlternateContent>
  <xr:revisionPtr revIDLastSave="0" documentId="13_ncr:1_{8FC36D60-8FC3-45B1-9A6E-E9572CC0515F}" xr6:coauthVersionLast="45" xr6:coauthVersionMax="45" xr10:uidLastSave="{00000000-0000-0000-0000-000000000000}"/>
  <bookViews>
    <workbookView xWindow="-108" yWindow="-108" windowWidth="23256" windowHeight="12576" activeTab="1" xr2:uid="{5BDF95DD-E6A5-4C6F-BA07-B7D61E6F54F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I6" i="2"/>
  <c r="I7" i="2"/>
  <c r="I8" i="2"/>
  <c r="I9" i="2"/>
  <c r="G6" i="2"/>
  <c r="G7" i="2"/>
  <c r="G8" i="2"/>
  <c r="G9" i="2"/>
  <c r="F6" i="2"/>
  <c r="F7" i="2"/>
  <c r="F8" i="2"/>
  <c r="F9" i="2"/>
  <c r="E6" i="2"/>
  <c r="E7" i="2"/>
  <c r="E8" i="2"/>
  <c r="E9" i="2"/>
  <c r="C6" i="2"/>
  <c r="C7" i="2"/>
  <c r="C8" i="2"/>
  <c r="C9" i="2"/>
  <c r="G13" i="2"/>
  <c r="F13" i="2"/>
  <c r="C13" i="2"/>
  <c r="G12" i="2"/>
  <c r="F12" i="2"/>
  <c r="C12" i="2"/>
  <c r="G11" i="2"/>
  <c r="F11" i="2"/>
  <c r="C11" i="2"/>
  <c r="G10" i="2"/>
  <c r="F10" i="2"/>
  <c r="C10" i="2"/>
  <c r="G15" i="2"/>
  <c r="G16" i="2"/>
  <c r="G17" i="2"/>
  <c r="G18" i="2"/>
  <c r="F15" i="2"/>
  <c r="F16" i="2"/>
  <c r="F17" i="2"/>
  <c r="F18" i="2"/>
  <c r="C15" i="2"/>
  <c r="E15" i="2" s="1"/>
  <c r="C16" i="2"/>
  <c r="E16" i="2" s="1"/>
  <c r="J16" i="2" s="1"/>
  <c r="C17" i="2"/>
  <c r="E17" i="2" s="1"/>
  <c r="C18" i="2"/>
  <c r="E18" i="2" s="1"/>
  <c r="G23" i="2"/>
  <c r="F23" i="2"/>
  <c r="C23" i="2"/>
  <c r="E23" i="2" s="1"/>
  <c r="G22" i="2"/>
  <c r="F22" i="2"/>
  <c r="C22" i="2"/>
  <c r="G21" i="2"/>
  <c r="F21" i="2"/>
  <c r="C21" i="2"/>
  <c r="G20" i="2"/>
  <c r="F20" i="2"/>
  <c r="C20" i="2"/>
  <c r="E20" i="2" s="1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26" i="2"/>
  <c r="G27" i="2"/>
  <c r="F26" i="2"/>
  <c r="F27" i="2"/>
  <c r="C26" i="2"/>
  <c r="E26" i="2" s="1"/>
  <c r="J26" i="2" s="1"/>
  <c r="C27" i="2"/>
  <c r="E27" i="2" s="1"/>
  <c r="C28" i="2"/>
  <c r="E28" i="2" s="1"/>
  <c r="C29" i="2"/>
  <c r="E29" i="2" s="1"/>
  <c r="F31" i="2"/>
  <c r="F32" i="2"/>
  <c r="F33" i="2"/>
  <c r="F34" i="2"/>
  <c r="C31" i="2"/>
  <c r="E31" i="2" s="1"/>
  <c r="J31" i="2" s="1"/>
  <c r="C32" i="2"/>
  <c r="E32" i="2" s="1"/>
  <c r="J32" i="2" s="1"/>
  <c r="F37" i="2"/>
  <c r="F38" i="2"/>
  <c r="F39" i="2"/>
  <c r="C37" i="2"/>
  <c r="E37" i="2" s="1"/>
  <c r="C38" i="2"/>
  <c r="E38" i="2" s="1"/>
  <c r="F42" i="2"/>
  <c r="F43" i="2"/>
  <c r="F44" i="2"/>
  <c r="C44" i="2"/>
  <c r="E44" i="2" s="1"/>
  <c r="C42" i="2"/>
  <c r="E42" i="2" s="1"/>
  <c r="C43" i="2"/>
  <c r="E43" i="2" s="1"/>
  <c r="F40" i="2"/>
  <c r="F41" i="2"/>
  <c r="C41" i="2"/>
  <c r="E41" i="2" s="1"/>
  <c r="C40" i="2"/>
  <c r="E40" i="2" s="1"/>
  <c r="G25" i="2"/>
  <c r="F25" i="2"/>
  <c r="C25" i="2"/>
  <c r="F28" i="2"/>
  <c r="C33" i="2"/>
  <c r="E33" i="2" s="1"/>
  <c r="F30" i="2"/>
  <c r="C30" i="2"/>
  <c r="E30" i="2" s="1"/>
  <c r="G14" i="2"/>
  <c r="F14" i="2"/>
  <c r="C14" i="2"/>
  <c r="G19" i="2"/>
  <c r="F19" i="2"/>
  <c r="C19" i="2"/>
  <c r="E19" i="2" s="1"/>
  <c r="G24" i="2"/>
  <c r="F24" i="2"/>
  <c r="C24" i="2"/>
  <c r="F29" i="2"/>
  <c r="F35" i="2"/>
  <c r="F36" i="2"/>
  <c r="C34" i="2"/>
  <c r="E34" i="2" s="1"/>
  <c r="C35" i="2"/>
  <c r="E35" i="2" s="1"/>
  <c r="J35" i="2" s="1"/>
  <c r="C36" i="2"/>
  <c r="E36" i="2" s="1"/>
  <c r="C39" i="2"/>
  <c r="E39" i="2" s="1"/>
  <c r="G5" i="2"/>
  <c r="F5" i="2"/>
  <c r="C5" i="2"/>
  <c r="E10" i="2" l="1"/>
  <c r="E11" i="2"/>
  <c r="E12" i="2"/>
  <c r="E13" i="2"/>
  <c r="J17" i="2"/>
  <c r="I17" i="2"/>
  <c r="J18" i="2"/>
  <c r="I18" i="2"/>
  <c r="J15" i="2"/>
  <c r="I15" i="2"/>
  <c r="I16" i="2"/>
  <c r="E22" i="2"/>
  <c r="E21" i="2"/>
  <c r="I23" i="2"/>
  <c r="J23" i="2"/>
  <c r="J20" i="2"/>
  <c r="I20" i="2"/>
  <c r="I28" i="2"/>
  <c r="J27" i="2"/>
  <c r="I27" i="2"/>
  <c r="I26" i="2"/>
  <c r="J29" i="2"/>
  <c r="I29" i="2"/>
  <c r="J28" i="2"/>
  <c r="J33" i="2"/>
  <c r="I33" i="2"/>
  <c r="J34" i="2"/>
  <c r="I34" i="2"/>
  <c r="I32" i="2"/>
  <c r="I31" i="2"/>
  <c r="I42" i="2"/>
  <c r="J37" i="2"/>
  <c r="I37" i="2"/>
  <c r="J38" i="2"/>
  <c r="I38" i="2"/>
  <c r="J39" i="2"/>
  <c r="J43" i="2"/>
  <c r="J40" i="2"/>
  <c r="J44" i="2"/>
  <c r="J42" i="2"/>
  <c r="J41" i="2"/>
  <c r="I41" i="2"/>
  <c r="I44" i="2"/>
  <c r="I43" i="2"/>
  <c r="I40" i="2"/>
  <c r="E25" i="2"/>
  <c r="I30" i="2"/>
  <c r="J30" i="2"/>
  <c r="E14" i="2"/>
  <c r="E24" i="2"/>
  <c r="J36" i="2"/>
  <c r="I36" i="2"/>
  <c r="E5" i="2"/>
  <c r="I39" i="2"/>
  <c r="I35" i="2"/>
  <c r="J11" i="2" l="1"/>
  <c r="I11" i="2"/>
  <c r="J13" i="2"/>
  <c r="I13" i="2"/>
  <c r="I10" i="2"/>
  <c r="J10" i="2"/>
  <c r="I12" i="2"/>
  <c r="J12" i="2"/>
  <c r="I22" i="2"/>
  <c r="J22" i="2"/>
  <c r="J21" i="2"/>
  <c r="I21" i="2"/>
  <c r="J25" i="2"/>
  <c r="I25" i="2"/>
  <c r="J14" i="2"/>
  <c r="I14" i="2"/>
  <c r="I19" i="2"/>
  <c r="J19" i="2"/>
  <c r="J24" i="2"/>
  <c r="I24" i="2"/>
  <c r="J5" i="2"/>
  <c r="I5" i="2"/>
</calcChain>
</file>

<file path=xl/sharedStrings.xml><?xml version="1.0" encoding="utf-8"?>
<sst xmlns="http://schemas.openxmlformats.org/spreadsheetml/2006/main" count="21" uniqueCount="21">
  <si>
    <t>Payment Date</t>
  </si>
  <si>
    <t>Monthly Payment</t>
  </si>
  <si>
    <t>Interest</t>
  </si>
  <si>
    <t>Principal</t>
  </si>
  <si>
    <t>Extra Payments</t>
  </si>
  <si>
    <t>Current Loan Balance</t>
  </si>
  <si>
    <t>Total Interest</t>
  </si>
  <si>
    <t>Property Tax Rate</t>
  </si>
  <si>
    <t>Standard 30 Year Fixed Rate</t>
  </si>
  <si>
    <t>Homeowners Insurance</t>
  </si>
  <si>
    <t>High Balance 30 Year Fixed Rate</t>
  </si>
  <si>
    <t>Value of Home</t>
  </si>
  <si>
    <t>Down Payment</t>
  </si>
  <si>
    <t>Loan Amount</t>
  </si>
  <si>
    <t>Rate</t>
  </si>
  <si>
    <t>Mortgage Payment</t>
  </si>
  <si>
    <t>Property Tax</t>
  </si>
  <si>
    <t>Homeowner Insurance</t>
  </si>
  <si>
    <t>HOA Fees</t>
  </si>
  <si>
    <t>Total Monthly</t>
  </si>
  <si>
    <t>Overall Value of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</si>
</sst>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990000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right" wrapText="1"/>
    </xf>
    <xf numFmtId="8" fontId="2" fillId="0" borderId="2" xfId="0" applyNumberFormat="1" applyFont="1" applyBorder="1" applyAlignment="1">
      <alignment horizontal="right" wrapText="1"/>
    </xf>
    <xf numFmtId="8" fontId="3" fillId="0" borderId="2" xfId="0" applyNumberFormat="1" applyFont="1" applyBorder="1" applyAlignment="1">
      <alignment horizontal="right" wrapText="1"/>
    </xf>
    <xf numFmtId="0" fontId="4" fillId="0" borderId="2" xfId="0" applyFont="1" applyBorder="1" applyAlignment="1">
      <alignment wrapText="1"/>
    </xf>
    <xf numFmtId="0" fontId="5" fillId="2" borderId="2" xfId="0" applyFont="1" applyFill="1" applyBorder="1" applyAlignment="1">
      <alignment horizontal="center" wrapText="1"/>
    </xf>
    <xf numFmtId="10" fontId="4" fillId="0" borderId="2" xfId="0" applyNumberFormat="1" applyFont="1" applyBorder="1" applyAlignment="1">
      <alignment horizontal="right" wrapText="1"/>
    </xf>
    <xf numFmtId="10" fontId="4" fillId="0" borderId="2" xfId="0" applyNumberFormat="1" applyFont="1" applyBorder="1" applyAlignment="1">
      <alignment horizontal="center" wrapText="1"/>
    </xf>
    <xf numFmtId="6" fontId="6" fillId="0" borderId="2" xfId="0" applyNumberFormat="1" applyFont="1" applyBorder="1" applyAlignment="1">
      <alignment horizontal="center" wrapText="1"/>
    </xf>
    <xf numFmtId="10" fontId="6" fillId="0" borderId="2" xfId="0" applyNumberFormat="1" applyFont="1" applyBorder="1" applyAlignment="1">
      <alignment horizontal="center" wrapText="1"/>
    </xf>
    <xf numFmtId="6" fontId="4" fillId="0" borderId="2" xfId="0" applyNumberFormat="1" applyFont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6" fontId="6" fillId="3" borderId="2" xfId="0" applyNumberFormat="1" applyFont="1" applyFill="1" applyBorder="1" applyAlignment="1">
      <alignment horizontal="center" wrapText="1"/>
    </xf>
    <xf numFmtId="6" fontId="6" fillId="4" borderId="2" xfId="0" applyNumberFormat="1" applyFont="1" applyFill="1" applyBorder="1" applyAlignment="1">
      <alignment horizontal="center" wrapText="1"/>
    </xf>
    <xf numFmtId="6" fontId="6" fillId="5" borderId="2" xfId="0" applyNumberFormat="1" applyFont="1" applyFill="1" applyBorder="1" applyAlignment="1">
      <alignment horizontal="center" wrapText="1"/>
    </xf>
    <xf numFmtId="6" fontId="6" fillId="6" borderId="2" xfId="0" applyNumberFormat="1" applyFont="1" applyFill="1" applyBorder="1" applyAlignment="1">
      <alignment horizontal="center" wrapText="1"/>
    </xf>
    <xf numFmtId="6" fontId="6" fillId="7" borderId="2" xfId="0" applyNumberFormat="1" applyFont="1" applyFill="1" applyBorder="1" applyAlignment="1">
      <alignment horizontal="center" wrapText="1"/>
    </xf>
    <xf numFmtId="6" fontId="6" fillId="8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B20B-7D73-41B3-99E0-964D6266CF8B}">
  <dimension ref="A1:G362"/>
  <sheetViews>
    <sheetView workbookViewId="0">
      <selection activeCell="J9" sqref="J9"/>
    </sheetView>
  </sheetViews>
  <sheetFormatPr defaultRowHeight="14.4" x14ac:dyDescent="0.3"/>
  <cols>
    <col min="1" max="1" width="17.5546875" customWidth="1"/>
    <col min="2" max="2" width="16.33203125" customWidth="1"/>
    <col min="3" max="3" width="16.77734375" customWidth="1"/>
    <col min="4" max="4" width="15.6640625" customWidth="1"/>
    <col min="6" max="6" width="14.6640625" customWidth="1"/>
    <col min="7" max="7" width="17.21875" customWidth="1"/>
  </cols>
  <sheetData>
    <row r="1" spans="1:7" ht="15" thickBot="1" x14ac:dyDescent="0.35"/>
    <row r="2" spans="1:7" ht="52.2" customHeight="1" thickBo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16.2" thickBot="1" x14ac:dyDescent="0.35">
      <c r="A3" s="2">
        <v>44012</v>
      </c>
      <c r="B3" s="3">
        <v>1882.69</v>
      </c>
      <c r="C3" s="4">
        <v>1102.5</v>
      </c>
      <c r="D3" s="3">
        <v>780.19</v>
      </c>
      <c r="E3" s="5"/>
      <c r="F3" s="3">
        <v>449219.81</v>
      </c>
      <c r="G3" s="4">
        <v>1102.5</v>
      </c>
    </row>
    <row r="4" spans="1:7" ht="16.2" thickBot="1" x14ac:dyDescent="0.35">
      <c r="A4" s="2">
        <v>44042</v>
      </c>
      <c r="B4" s="3">
        <v>1882.69</v>
      </c>
      <c r="C4" s="4">
        <v>1100.5899999999999</v>
      </c>
      <c r="D4" s="3">
        <v>782.1</v>
      </c>
      <c r="E4" s="5"/>
      <c r="F4" s="3">
        <v>448437.71</v>
      </c>
      <c r="G4" s="4">
        <v>2203.09</v>
      </c>
    </row>
    <row r="5" spans="1:7" ht="16.2" thickBot="1" x14ac:dyDescent="0.35">
      <c r="A5" s="2">
        <v>44073</v>
      </c>
      <c r="B5" s="3">
        <v>1882.69</v>
      </c>
      <c r="C5" s="4">
        <v>1098.67</v>
      </c>
      <c r="D5" s="3">
        <v>784.02</v>
      </c>
      <c r="E5" s="5"/>
      <c r="F5" s="3">
        <v>447653.69</v>
      </c>
      <c r="G5" s="4">
        <v>3301.76</v>
      </c>
    </row>
    <row r="6" spans="1:7" ht="16.2" thickBot="1" x14ac:dyDescent="0.35">
      <c r="A6" s="2">
        <v>44104</v>
      </c>
      <c r="B6" s="3">
        <v>1882.69</v>
      </c>
      <c r="C6" s="4">
        <v>1096.75</v>
      </c>
      <c r="D6" s="3">
        <v>785.94</v>
      </c>
      <c r="E6" s="5"/>
      <c r="F6" s="3">
        <v>446867.75</v>
      </c>
      <c r="G6" s="4">
        <v>4398.51</v>
      </c>
    </row>
    <row r="7" spans="1:7" ht="16.2" thickBot="1" x14ac:dyDescent="0.35">
      <c r="A7" s="2">
        <v>44134</v>
      </c>
      <c r="B7" s="3">
        <v>1882.69</v>
      </c>
      <c r="C7" s="4">
        <v>1094.83</v>
      </c>
      <c r="D7" s="3">
        <v>787.86</v>
      </c>
      <c r="E7" s="5"/>
      <c r="F7" s="3">
        <v>446079.89</v>
      </c>
      <c r="G7" s="4">
        <v>5493.34</v>
      </c>
    </row>
    <row r="8" spans="1:7" ht="16.2" thickBot="1" x14ac:dyDescent="0.35">
      <c r="A8" s="2">
        <v>44165</v>
      </c>
      <c r="B8" s="3">
        <v>1882.69</v>
      </c>
      <c r="C8" s="4">
        <v>1092.9000000000001</v>
      </c>
      <c r="D8" s="3">
        <v>789.79</v>
      </c>
      <c r="E8" s="5"/>
      <c r="F8" s="3">
        <v>445290.09</v>
      </c>
      <c r="G8" s="4">
        <v>6586.23</v>
      </c>
    </row>
    <row r="9" spans="1:7" ht="16.2" thickBot="1" x14ac:dyDescent="0.35">
      <c r="A9" s="2">
        <v>44195</v>
      </c>
      <c r="B9" s="3">
        <v>1882.69</v>
      </c>
      <c r="C9" s="4">
        <v>1090.96</v>
      </c>
      <c r="D9" s="3">
        <v>791.73</v>
      </c>
      <c r="E9" s="5"/>
      <c r="F9" s="3">
        <v>444498.36</v>
      </c>
      <c r="G9" s="4">
        <v>7677.19</v>
      </c>
    </row>
    <row r="10" spans="1:7" ht="16.2" thickBot="1" x14ac:dyDescent="0.35">
      <c r="A10" s="2">
        <v>44226</v>
      </c>
      <c r="B10" s="3">
        <v>1882.69</v>
      </c>
      <c r="C10" s="4">
        <v>1089.02</v>
      </c>
      <c r="D10" s="3">
        <v>793.67</v>
      </c>
      <c r="E10" s="5"/>
      <c r="F10" s="3">
        <v>443704.7</v>
      </c>
      <c r="G10" s="4">
        <v>8766.2199999999993</v>
      </c>
    </row>
    <row r="11" spans="1:7" ht="16.2" thickBot="1" x14ac:dyDescent="0.35">
      <c r="A11" s="2">
        <v>44257</v>
      </c>
      <c r="B11" s="3">
        <v>1882.69</v>
      </c>
      <c r="C11" s="4">
        <v>1087.08</v>
      </c>
      <c r="D11" s="3">
        <v>795.61</v>
      </c>
      <c r="E11" s="5"/>
      <c r="F11" s="3">
        <v>442909.08</v>
      </c>
      <c r="G11" s="4">
        <v>9853.2900000000009</v>
      </c>
    </row>
    <row r="12" spans="1:7" ht="16.2" thickBot="1" x14ac:dyDescent="0.35">
      <c r="A12" s="2">
        <v>44288</v>
      </c>
      <c r="B12" s="3">
        <v>1882.69</v>
      </c>
      <c r="C12" s="4">
        <v>1085.1300000000001</v>
      </c>
      <c r="D12" s="3">
        <v>797.56</v>
      </c>
      <c r="E12" s="5"/>
      <c r="F12" s="3">
        <v>442111.52</v>
      </c>
      <c r="G12" s="4">
        <v>10938.42</v>
      </c>
    </row>
    <row r="13" spans="1:7" ht="16.2" thickBot="1" x14ac:dyDescent="0.35">
      <c r="A13" s="2">
        <v>44318</v>
      </c>
      <c r="B13" s="3">
        <v>1882.69</v>
      </c>
      <c r="C13" s="4">
        <v>1083.17</v>
      </c>
      <c r="D13" s="3">
        <v>799.52</v>
      </c>
      <c r="E13" s="5"/>
      <c r="F13" s="3">
        <v>441312</v>
      </c>
      <c r="G13" s="4">
        <v>12021.59</v>
      </c>
    </row>
    <row r="14" spans="1:7" ht="16.2" thickBot="1" x14ac:dyDescent="0.35">
      <c r="A14" s="2">
        <v>44349</v>
      </c>
      <c r="B14" s="3">
        <v>1882.69</v>
      </c>
      <c r="C14" s="4">
        <v>1081.21</v>
      </c>
      <c r="D14" s="3">
        <v>801.48</v>
      </c>
      <c r="E14" s="5"/>
      <c r="F14" s="3">
        <v>440510.53</v>
      </c>
      <c r="G14" s="4">
        <v>13102.81</v>
      </c>
    </row>
    <row r="15" spans="1:7" ht="16.2" thickBot="1" x14ac:dyDescent="0.35">
      <c r="A15" s="2">
        <v>44379</v>
      </c>
      <c r="B15" s="3">
        <v>1882.69</v>
      </c>
      <c r="C15" s="4">
        <v>1079.25</v>
      </c>
      <c r="D15" s="3">
        <v>803.44</v>
      </c>
      <c r="E15" s="5"/>
      <c r="F15" s="3">
        <v>439707.09</v>
      </c>
      <c r="G15" s="4">
        <v>14182.06</v>
      </c>
    </row>
    <row r="16" spans="1:7" ht="16.2" thickBot="1" x14ac:dyDescent="0.35">
      <c r="A16" s="2">
        <v>44410</v>
      </c>
      <c r="B16" s="3">
        <v>1882.69</v>
      </c>
      <c r="C16" s="4">
        <v>1077.28</v>
      </c>
      <c r="D16" s="3">
        <v>805.41</v>
      </c>
      <c r="E16" s="5"/>
      <c r="F16" s="3">
        <v>438901.68</v>
      </c>
      <c r="G16" s="4">
        <v>15259.34</v>
      </c>
    </row>
    <row r="17" spans="1:7" ht="16.2" thickBot="1" x14ac:dyDescent="0.35">
      <c r="A17" s="2">
        <v>44441</v>
      </c>
      <c r="B17" s="3">
        <v>1882.69</v>
      </c>
      <c r="C17" s="4">
        <v>1075.31</v>
      </c>
      <c r="D17" s="3">
        <v>807.38</v>
      </c>
      <c r="E17" s="5"/>
      <c r="F17" s="3">
        <v>438094.3</v>
      </c>
      <c r="G17" s="4">
        <v>16334.65</v>
      </c>
    </row>
    <row r="18" spans="1:7" ht="16.2" thickBot="1" x14ac:dyDescent="0.35">
      <c r="A18" s="2">
        <v>44471</v>
      </c>
      <c r="B18" s="3">
        <v>1882.69</v>
      </c>
      <c r="C18" s="4">
        <v>1073.33</v>
      </c>
      <c r="D18" s="3">
        <v>809.36</v>
      </c>
      <c r="E18" s="5"/>
      <c r="F18" s="3">
        <v>437284.94</v>
      </c>
      <c r="G18" s="4">
        <v>17407.98</v>
      </c>
    </row>
    <row r="19" spans="1:7" ht="16.2" thickBot="1" x14ac:dyDescent="0.35">
      <c r="A19" s="2">
        <v>44502</v>
      </c>
      <c r="B19" s="3">
        <v>1882.69</v>
      </c>
      <c r="C19" s="4">
        <v>1071.3499999999999</v>
      </c>
      <c r="D19" s="3">
        <v>811.34</v>
      </c>
      <c r="E19" s="5"/>
      <c r="F19" s="3">
        <v>436473.59999999998</v>
      </c>
      <c r="G19" s="4">
        <v>18479.330000000002</v>
      </c>
    </row>
    <row r="20" spans="1:7" ht="16.2" thickBot="1" x14ac:dyDescent="0.35">
      <c r="A20" s="2">
        <v>44532</v>
      </c>
      <c r="B20" s="3">
        <v>1882.69</v>
      </c>
      <c r="C20" s="4">
        <v>1069.3599999999999</v>
      </c>
      <c r="D20" s="3">
        <v>813.33</v>
      </c>
      <c r="E20" s="5"/>
      <c r="F20" s="3">
        <v>435660.27</v>
      </c>
      <c r="G20" s="4">
        <v>19548.689999999999</v>
      </c>
    </row>
    <row r="21" spans="1:7" ht="16.2" thickBot="1" x14ac:dyDescent="0.35">
      <c r="A21" s="2">
        <v>44563</v>
      </c>
      <c r="B21" s="3">
        <v>1882.69</v>
      </c>
      <c r="C21" s="4">
        <v>1067.3699999999999</v>
      </c>
      <c r="D21" s="3">
        <v>815.32</v>
      </c>
      <c r="E21" s="5"/>
      <c r="F21" s="3">
        <v>434844.95</v>
      </c>
      <c r="G21" s="4">
        <v>20616.060000000001</v>
      </c>
    </row>
    <row r="22" spans="1:7" ht="16.2" thickBot="1" x14ac:dyDescent="0.35">
      <c r="A22" s="2">
        <v>44594</v>
      </c>
      <c r="B22" s="3">
        <v>1882.69</v>
      </c>
      <c r="C22" s="4">
        <v>1065.3699999999999</v>
      </c>
      <c r="D22" s="3">
        <v>817.32</v>
      </c>
      <c r="E22" s="5"/>
      <c r="F22" s="3">
        <v>434027.63</v>
      </c>
      <c r="G22" s="4">
        <v>21681.43</v>
      </c>
    </row>
    <row r="23" spans="1:7" ht="16.2" thickBot="1" x14ac:dyDescent="0.35">
      <c r="A23" s="2">
        <v>44622</v>
      </c>
      <c r="B23" s="3">
        <v>1882.69</v>
      </c>
      <c r="C23" s="4">
        <v>1063.3699999999999</v>
      </c>
      <c r="D23" s="3">
        <v>819.32</v>
      </c>
      <c r="E23" s="5"/>
      <c r="F23" s="3">
        <v>433208.3</v>
      </c>
      <c r="G23" s="4">
        <v>22744.79</v>
      </c>
    </row>
    <row r="24" spans="1:7" ht="16.2" thickBot="1" x14ac:dyDescent="0.35">
      <c r="A24" s="2">
        <v>44653</v>
      </c>
      <c r="B24" s="3">
        <v>1882.69</v>
      </c>
      <c r="C24" s="4">
        <v>1061.3599999999999</v>
      </c>
      <c r="D24" s="3">
        <v>821.33</v>
      </c>
      <c r="E24" s="5"/>
      <c r="F24" s="3">
        <v>432386.97</v>
      </c>
      <c r="G24" s="4">
        <v>23806.15</v>
      </c>
    </row>
    <row r="25" spans="1:7" ht="16.2" thickBot="1" x14ac:dyDescent="0.35">
      <c r="A25" s="2">
        <v>44683</v>
      </c>
      <c r="B25" s="3">
        <v>1882.69</v>
      </c>
      <c r="C25" s="4">
        <v>1059.3499999999999</v>
      </c>
      <c r="D25" s="3">
        <v>823.34</v>
      </c>
      <c r="E25" s="5"/>
      <c r="F25" s="3">
        <v>431563.63</v>
      </c>
      <c r="G25" s="4">
        <v>24865.5</v>
      </c>
    </row>
    <row r="26" spans="1:7" ht="16.2" thickBot="1" x14ac:dyDescent="0.35">
      <c r="A26" s="2">
        <v>44714</v>
      </c>
      <c r="B26" s="3">
        <v>1882.69</v>
      </c>
      <c r="C26" s="4">
        <v>1057.33</v>
      </c>
      <c r="D26" s="3">
        <v>825.36</v>
      </c>
      <c r="E26" s="5"/>
      <c r="F26" s="3">
        <v>430738.27</v>
      </c>
      <c r="G26" s="4">
        <v>25922.83</v>
      </c>
    </row>
    <row r="27" spans="1:7" ht="16.2" thickBot="1" x14ac:dyDescent="0.35">
      <c r="A27" s="2">
        <v>44744</v>
      </c>
      <c r="B27" s="3">
        <v>1882.69</v>
      </c>
      <c r="C27" s="4">
        <v>1055.31</v>
      </c>
      <c r="D27" s="3">
        <v>827.38</v>
      </c>
      <c r="E27" s="5"/>
      <c r="F27" s="3">
        <v>429910.89</v>
      </c>
      <c r="G27" s="4">
        <v>26978.14</v>
      </c>
    </row>
    <row r="28" spans="1:7" ht="16.2" thickBot="1" x14ac:dyDescent="0.35">
      <c r="A28" s="2">
        <v>44775</v>
      </c>
      <c r="B28" s="3">
        <v>1882.69</v>
      </c>
      <c r="C28" s="4">
        <v>1053.28</v>
      </c>
      <c r="D28" s="3">
        <v>829.41</v>
      </c>
      <c r="E28" s="5"/>
      <c r="F28" s="3">
        <v>429081.48</v>
      </c>
      <c r="G28" s="4">
        <v>28031.42</v>
      </c>
    </row>
    <row r="29" spans="1:7" ht="16.2" thickBot="1" x14ac:dyDescent="0.35">
      <c r="A29" s="2">
        <v>44806</v>
      </c>
      <c r="B29" s="3">
        <v>1882.69</v>
      </c>
      <c r="C29" s="4">
        <v>1051.25</v>
      </c>
      <c r="D29" s="3">
        <v>831.44</v>
      </c>
      <c r="E29" s="5"/>
      <c r="F29" s="3">
        <v>428250.04</v>
      </c>
      <c r="G29" s="4">
        <v>29082.67</v>
      </c>
    </row>
    <row r="30" spans="1:7" ht="16.2" thickBot="1" x14ac:dyDescent="0.35">
      <c r="A30" s="2">
        <v>44836</v>
      </c>
      <c r="B30" s="3">
        <v>1882.69</v>
      </c>
      <c r="C30" s="4">
        <v>1049.21</v>
      </c>
      <c r="D30" s="3">
        <v>833.48</v>
      </c>
      <c r="E30" s="5"/>
      <c r="F30" s="3">
        <v>427416.57</v>
      </c>
      <c r="G30" s="4">
        <v>30131.89</v>
      </c>
    </row>
    <row r="31" spans="1:7" ht="16.2" thickBot="1" x14ac:dyDescent="0.35">
      <c r="A31" s="2">
        <v>44867</v>
      </c>
      <c r="B31" s="3">
        <v>1882.69</v>
      </c>
      <c r="C31" s="4">
        <v>1047.17</v>
      </c>
      <c r="D31" s="3">
        <v>835.52</v>
      </c>
      <c r="E31" s="5"/>
      <c r="F31" s="3">
        <v>426581.05</v>
      </c>
      <c r="G31" s="4">
        <v>31179.06</v>
      </c>
    </row>
    <row r="32" spans="1:7" ht="16.2" thickBot="1" x14ac:dyDescent="0.35">
      <c r="A32" s="2">
        <v>44897</v>
      </c>
      <c r="B32" s="3">
        <v>1882.69</v>
      </c>
      <c r="C32" s="4">
        <v>1045.1199999999999</v>
      </c>
      <c r="D32" s="3">
        <v>837.57</v>
      </c>
      <c r="E32" s="5"/>
      <c r="F32" s="3">
        <v>425743.48</v>
      </c>
      <c r="G32" s="4">
        <v>32224.18</v>
      </c>
    </row>
    <row r="33" spans="1:7" ht="16.2" thickBot="1" x14ac:dyDescent="0.35">
      <c r="A33" s="2">
        <v>44928</v>
      </c>
      <c r="B33" s="3">
        <v>1882.69</v>
      </c>
      <c r="C33" s="4">
        <v>1043.07</v>
      </c>
      <c r="D33" s="3">
        <v>839.62</v>
      </c>
      <c r="E33" s="5"/>
      <c r="F33" s="3">
        <v>424903.86</v>
      </c>
      <c r="G33" s="4">
        <v>33267.25</v>
      </c>
    </row>
    <row r="34" spans="1:7" ht="16.2" thickBot="1" x14ac:dyDescent="0.35">
      <c r="A34" s="2">
        <v>44959</v>
      </c>
      <c r="B34" s="3">
        <v>1882.69</v>
      </c>
      <c r="C34" s="4">
        <v>1041.01</v>
      </c>
      <c r="D34" s="3">
        <v>841.68</v>
      </c>
      <c r="E34" s="5"/>
      <c r="F34" s="3">
        <v>424062.19</v>
      </c>
      <c r="G34" s="4">
        <v>34308.269999999997</v>
      </c>
    </row>
    <row r="35" spans="1:7" ht="16.2" thickBot="1" x14ac:dyDescent="0.35">
      <c r="A35" s="2">
        <v>44987</v>
      </c>
      <c r="B35" s="3">
        <v>1882.69</v>
      </c>
      <c r="C35" s="4">
        <v>1038.95</v>
      </c>
      <c r="D35" s="3">
        <v>843.74</v>
      </c>
      <c r="E35" s="5"/>
      <c r="F35" s="3">
        <v>423218.45</v>
      </c>
      <c r="G35" s="4">
        <v>35347.22</v>
      </c>
    </row>
    <row r="36" spans="1:7" ht="16.2" thickBot="1" x14ac:dyDescent="0.35">
      <c r="A36" s="2">
        <v>45018</v>
      </c>
      <c r="B36" s="3">
        <v>1882.69</v>
      </c>
      <c r="C36" s="4">
        <v>1036.8900000000001</v>
      </c>
      <c r="D36" s="3">
        <v>845.8</v>
      </c>
      <c r="E36" s="5"/>
      <c r="F36" s="3">
        <v>422372.64</v>
      </c>
      <c r="G36" s="4">
        <v>36384.1</v>
      </c>
    </row>
    <row r="37" spans="1:7" ht="16.2" thickBot="1" x14ac:dyDescent="0.35">
      <c r="A37" s="2">
        <v>45048</v>
      </c>
      <c r="B37" s="3">
        <v>1882.69</v>
      </c>
      <c r="C37" s="4">
        <v>1034.81</v>
      </c>
      <c r="D37" s="3">
        <v>847.88</v>
      </c>
      <c r="E37" s="5"/>
      <c r="F37" s="3">
        <v>421524.77</v>
      </c>
      <c r="G37" s="4">
        <v>37418.92</v>
      </c>
    </row>
    <row r="38" spans="1:7" ht="16.2" thickBot="1" x14ac:dyDescent="0.35">
      <c r="A38" s="2">
        <v>45079</v>
      </c>
      <c r="B38" s="3">
        <v>1882.69</v>
      </c>
      <c r="C38" s="4">
        <v>1032.74</v>
      </c>
      <c r="D38" s="3">
        <v>849.95</v>
      </c>
      <c r="E38" s="5"/>
      <c r="F38" s="3">
        <v>420674.81</v>
      </c>
      <c r="G38" s="4">
        <v>38451.65</v>
      </c>
    </row>
    <row r="39" spans="1:7" ht="16.2" thickBot="1" x14ac:dyDescent="0.35">
      <c r="A39" s="2">
        <v>45109</v>
      </c>
      <c r="B39" s="3">
        <v>1882.69</v>
      </c>
      <c r="C39" s="4">
        <v>1030.6500000000001</v>
      </c>
      <c r="D39" s="3">
        <v>852.04</v>
      </c>
      <c r="E39" s="5"/>
      <c r="F39" s="3">
        <v>419822.78</v>
      </c>
      <c r="G39" s="4">
        <v>39482.31</v>
      </c>
    </row>
    <row r="40" spans="1:7" ht="16.2" thickBot="1" x14ac:dyDescent="0.35">
      <c r="A40" s="2">
        <v>45140</v>
      </c>
      <c r="B40" s="3">
        <v>1882.69</v>
      </c>
      <c r="C40" s="4">
        <v>1028.57</v>
      </c>
      <c r="D40" s="3">
        <v>854.12</v>
      </c>
      <c r="E40" s="5"/>
      <c r="F40" s="3">
        <v>418968.65</v>
      </c>
      <c r="G40" s="4">
        <v>40510.870000000003</v>
      </c>
    </row>
    <row r="41" spans="1:7" ht="16.2" thickBot="1" x14ac:dyDescent="0.35">
      <c r="A41" s="2">
        <v>45171</v>
      </c>
      <c r="B41" s="3">
        <v>1882.69</v>
      </c>
      <c r="C41" s="4">
        <v>1026.47</v>
      </c>
      <c r="D41" s="3">
        <v>856.22</v>
      </c>
      <c r="E41" s="5"/>
      <c r="F41" s="3">
        <v>418112.44</v>
      </c>
      <c r="G41" s="4">
        <v>41537.35</v>
      </c>
    </row>
    <row r="42" spans="1:7" ht="16.2" thickBot="1" x14ac:dyDescent="0.35">
      <c r="A42" s="2">
        <v>45201</v>
      </c>
      <c r="B42" s="3">
        <v>1882.69</v>
      </c>
      <c r="C42" s="4">
        <v>1024.3800000000001</v>
      </c>
      <c r="D42" s="3">
        <v>858.31</v>
      </c>
      <c r="E42" s="5"/>
      <c r="F42" s="3">
        <v>417254.12</v>
      </c>
      <c r="G42" s="4">
        <v>42561.72</v>
      </c>
    </row>
    <row r="43" spans="1:7" ht="16.2" thickBot="1" x14ac:dyDescent="0.35">
      <c r="A43" s="2">
        <v>45232</v>
      </c>
      <c r="B43" s="3">
        <v>1882.69</v>
      </c>
      <c r="C43" s="4">
        <v>1022.27</v>
      </c>
      <c r="D43" s="3">
        <v>860.42</v>
      </c>
      <c r="E43" s="5"/>
      <c r="F43" s="3">
        <v>416393.7</v>
      </c>
      <c r="G43" s="4">
        <v>43583.99</v>
      </c>
    </row>
    <row r="44" spans="1:7" ht="16.2" thickBot="1" x14ac:dyDescent="0.35">
      <c r="A44" s="2">
        <v>45262</v>
      </c>
      <c r="B44" s="3">
        <v>1882.69</v>
      </c>
      <c r="C44" s="4">
        <v>1020.16</v>
      </c>
      <c r="D44" s="3">
        <v>862.53</v>
      </c>
      <c r="E44" s="5"/>
      <c r="F44" s="3">
        <v>415531.18</v>
      </c>
      <c r="G44" s="4">
        <v>44604.160000000003</v>
      </c>
    </row>
    <row r="45" spans="1:7" ht="16.2" thickBot="1" x14ac:dyDescent="0.35">
      <c r="A45" s="2">
        <v>45293</v>
      </c>
      <c r="B45" s="3">
        <v>1882.69</v>
      </c>
      <c r="C45" s="4">
        <v>1018.05</v>
      </c>
      <c r="D45" s="3">
        <v>864.64</v>
      </c>
      <c r="E45" s="5"/>
      <c r="F45" s="3">
        <v>414666.54</v>
      </c>
      <c r="G45" s="4">
        <v>45622.21</v>
      </c>
    </row>
    <row r="46" spans="1:7" ht="16.2" thickBot="1" x14ac:dyDescent="0.35">
      <c r="A46" s="2">
        <v>45324</v>
      </c>
      <c r="B46" s="3">
        <v>1882.69</v>
      </c>
      <c r="C46" s="4">
        <v>1015.93</v>
      </c>
      <c r="D46" s="3">
        <v>866.76</v>
      </c>
      <c r="E46" s="5"/>
      <c r="F46" s="3">
        <v>413799.78</v>
      </c>
      <c r="G46" s="4">
        <v>46638.14</v>
      </c>
    </row>
    <row r="47" spans="1:7" ht="16.2" thickBot="1" x14ac:dyDescent="0.35">
      <c r="A47" s="2">
        <v>45353</v>
      </c>
      <c r="B47" s="3">
        <v>1882.69</v>
      </c>
      <c r="C47" s="4">
        <v>1013.81</v>
      </c>
      <c r="D47" s="3">
        <v>868.88</v>
      </c>
      <c r="E47" s="5"/>
      <c r="F47" s="3">
        <v>412930.9</v>
      </c>
      <c r="G47" s="4">
        <v>47651.95</v>
      </c>
    </row>
    <row r="48" spans="1:7" ht="16.2" thickBot="1" x14ac:dyDescent="0.35">
      <c r="A48" s="2">
        <v>45384</v>
      </c>
      <c r="B48" s="3">
        <v>1882.69</v>
      </c>
      <c r="C48" s="4">
        <v>1011.68</v>
      </c>
      <c r="D48" s="3">
        <v>871.01</v>
      </c>
      <c r="E48" s="5"/>
      <c r="F48" s="3">
        <v>412059.89</v>
      </c>
      <c r="G48" s="4">
        <v>48663.63</v>
      </c>
    </row>
    <row r="49" spans="1:7" ht="16.2" thickBot="1" x14ac:dyDescent="0.35">
      <c r="A49" s="2">
        <v>45414</v>
      </c>
      <c r="B49" s="3">
        <v>1882.69</v>
      </c>
      <c r="C49" s="4">
        <v>1009.55</v>
      </c>
      <c r="D49" s="3">
        <v>873.14</v>
      </c>
      <c r="E49" s="5"/>
      <c r="F49" s="3">
        <v>411186.75</v>
      </c>
      <c r="G49" s="4">
        <v>49673.18</v>
      </c>
    </row>
    <row r="50" spans="1:7" ht="16.2" thickBot="1" x14ac:dyDescent="0.35">
      <c r="A50" s="2">
        <v>45445</v>
      </c>
      <c r="B50" s="3">
        <v>1882.69</v>
      </c>
      <c r="C50" s="4">
        <v>1007.41</v>
      </c>
      <c r="D50" s="3">
        <v>875.28</v>
      </c>
      <c r="E50" s="5"/>
      <c r="F50" s="3">
        <v>410311.47</v>
      </c>
      <c r="G50" s="4">
        <v>50680.59</v>
      </c>
    </row>
    <row r="51" spans="1:7" ht="16.2" thickBot="1" x14ac:dyDescent="0.35">
      <c r="A51" s="2">
        <v>45475</v>
      </c>
      <c r="B51" s="3">
        <v>1882.69</v>
      </c>
      <c r="C51" s="4">
        <v>1005.26</v>
      </c>
      <c r="D51" s="3">
        <v>877.43</v>
      </c>
      <c r="E51" s="5"/>
      <c r="F51" s="3">
        <v>409434.04</v>
      </c>
      <c r="G51" s="4">
        <v>51685.85</v>
      </c>
    </row>
    <row r="52" spans="1:7" ht="16.2" thickBot="1" x14ac:dyDescent="0.35">
      <c r="A52" s="2">
        <v>45506</v>
      </c>
      <c r="B52" s="3">
        <v>1882.69</v>
      </c>
      <c r="C52" s="4">
        <v>1003.11</v>
      </c>
      <c r="D52" s="3">
        <v>879.58</v>
      </c>
      <c r="E52" s="5"/>
      <c r="F52" s="3">
        <v>408554.46</v>
      </c>
      <c r="G52" s="4">
        <v>52688.959999999999</v>
      </c>
    </row>
    <row r="53" spans="1:7" ht="16.2" thickBot="1" x14ac:dyDescent="0.35">
      <c r="A53" s="2">
        <v>45537</v>
      </c>
      <c r="B53" s="3">
        <v>1882.69</v>
      </c>
      <c r="C53" s="4">
        <v>1000.96</v>
      </c>
      <c r="D53" s="3">
        <v>881.73</v>
      </c>
      <c r="E53" s="5"/>
      <c r="F53" s="3">
        <v>407672.73</v>
      </c>
      <c r="G53" s="4">
        <v>53689.919999999998</v>
      </c>
    </row>
    <row r="54" spans="1:7" ht="16.2" thickBot="1" x14ac:dyDescent="0.35">
      <c r="A54" s="2">
        <v>45567</v>
      </c>
      <c r="B54" s="3">
        <v>1882.69</v>
      </c>
      <c r="C54" s="4">
        <v>998.8</v>
      </c>
      <c r="D54" s="3">
        <v>883.89</v>
      </c>
      <c r="E54" s="5"/>
      <c r="F54" s="3">
        <v>406788.84</v>
      </c>
      <c r="G54" s="4">
        <v>54688.72</v>
      </c>
    </row>
    <row r="55" spans="1:7" ht="16.2" thickBot="1" x14ac:dyDescent="0.35">
      <c r="A55" s="2">
        <v>45598</v>
      </c>
      <c r="B55" s="3">
        <v>1882.69</v>
      </c>
      <c r="C55" s="4">
        <v>996.63</v>
      </c>
      <c r="D55" s="3">
        <v>886.06</v>
      </c>
      <c r="E55" s="5"/>
      <c r="F55" s="3">
        <v>405902.78</v>
      </c>
      <c r="G55" s="4">
        <v>55685.35</v>
      </c>
    </row>
    <row r="56" spans="1:7" ht="16.2" thickBot="1" x14ac:dyDescent="0.35">
      <c r="A56" s="2">
        <v>45628</v>
      </c>
      <c r="B56" s="3">
        <v>1882.69</v>
      </c>
      <c r="C56" s="4">
        <v>994.46</v>
      </c>
      <c r="D56" s="3">
        <v>888.23</v>
      </c>
      <c r="E56" s="5"/>
      <c r="F56" s="3">
        <v>405014.55</v>
      </c>
      <c r="G56" s="4">
        <v>56679.81</v>
      </c>
    </row>
    <row r="57" spans="1:7" ht="16.2" thickBot="1" x14ac:dyDescent="0.35">
      <c r="A57" s="2">
        <v>45659</v>
      </c>
      <c r="B57" s="3">
        <v>1882.69</v>
      </c>
      <c r="C57" s="4">
        <v>992.29</v>
      </c>
      <c r="D57" s="3">
        <v>890.4</v>
      </c>
      <c r="E57" s="5"/>
      <c r="F57" s="3">
        <v>404124.15</v>
      </c>
      <c r="G57" s="4">
        <v>57672.1</v>
      </c>
    </row>
    <row r="58" spans="1:7" ht="16.2" thickBot="1" x14ac:dyDescent="0.35">
      <c r="A58" s="2">
        <v>45690</v>
      </c>
      <c r="B58" s="3">
        <v>1882.69</v>
      </c>
      <c r="C58" s="4">
        <v>990.1</v>
      </c>
      <c r="D58" s="3">
        <v>892.59</v>
      </c>
      <c r="E58" s="5"/>
      <c r="F58" s="3">
        <v>403231.56</v>
      </c>
      <c r="G58" s="4">
        <v>58662.2</v>
      </c>
    </row>
    <row r="59" spans="1:7" ht="16.2" thickBot="1" x14ac:dyDescent="0.35">
      <c r="A59" s="2">
        <v>45718</v>
      </c>
      <c r="B59" s="3">
        <v>1882.69</v>
      </c>
      <c r="C59" s="4">
        <v>987.92</v>
      </c>
      <c r="D59" s="3">
        <v>894.77</v>
      </c>
      <c r="E59" s="5"/>
      <c r="F59" s="3">
        <v>402336.79</v>
      </c>
      <c r="G59" s="4">
        <v>59650.12</v>
      </c>
    </row>
    <row r="60" spans="1:7" ht="16.2" thickBot="1" x14ac:dyDescent="0.35">
      <c r="A60" s="2">
        <v>45749</v>
      </c>
      <c r="B60" s="3">
        <v>1882.69</v>
      </c>
      <c r="C60" s="4">
        <v>985.73</v>
      </c>
      <c r="D60" s="3">
        <v>896.96</v>
      </c>
      <c r="E60" s="5"/>
      <c r="F60" s="3">
        <v>401439.83</v>
      </c>
      <c r="G60" s="4">
        <v>60635.85</v>
      </c>
    </row>
    <row r="61" spans="1:7" ht="16.2" thickBot="1" x14ac:dyDescent="0.35">
      <c r="A61" s="2">
        <v>45779</v>
      </c>
      <c r="B61" s="3">
        <v>1882.69</v>
      </c>
      <c r="C61" s="4">
        <v>983.53</v>
      </c>
      <c r="D61" s="3">
        <v>899.16</v>
      </c>
      <c r="E61" s="5"/>
      <c r="F61" s="3">
        <v>400540.66</v>
      </c>
      <c r="G61" s="4">
        <v>61619.37</v>
      </c>
    </row>
    <row r="62" spans="1:7" ht="16.2" thickBot="1" x14ac:dyDescent="0.35">
      <c r="A62" s="2">
        <v>45810</v>
      </c>
      <c r="B62" s="3">
        <v>1882.69</v>
      </c>
      <c r="C62" s="4">
        <v>981.32</v>
      </c>
      <c r="D62" s="3">
        <v>901.37</v>
      </c>
      <c r="E62" s="5"/>
      <c r="F62" s="3">
        <v>399639.3</v>
      </c>
      <c r="G62" s="4">
        <v>62600.7</v>
      </c>
    </row>
    <row r="63" spans="1:7" ht="16.2" thickBot="1" x14ac:dyDescent="0.35">
      <c r="A63" s="2">
        <v>45840</v>
      </c>
      <c r="B63" s="3">
        <v>1882.69</v>
      </c>
      <c r="C63" s="4">
        <v>979.12</v>
      </c>
      <c r="D63" s="3">
        <v>903.57</v>
      </c>
      <c r="E63" s="5"/>
      <c r="F63" s="3">
        <v>398735.73</v>
      </c>
      <c r="G63" s="4">
        <v>63579.82</v>
      </c>
    </row>
    <row r="64" spans="1:7" ht="16.2" thickBot="1" x14ac:dyDescent="0.35">
      <c r="A64" s="2">
        <v>45871</v>
      </c>
      <c r="B64" s="3">
        <v>1882.69</v>
      </c>
      <c r="C64" s="4">
        <v>976.9</v>
      </c>
      <c r="D64" s="3">
        <v>905.79</v>
      </c>
      <c r="E64" s="5"/>
      <c r="F64" s="3">
        <v>397829.94</v>
      </c>
      <c r="G64" s="4">
        <v>64556.72</v>
      </c>
    </row>
    <row r="65" spans="1:7" ht="16.2" thickBot="1" x14ac:dyDescent="0.35">
      <c r="A65" s="2">
        <v>45902</v>
      </c>
      <c r="B65" s="3">
        <v>1882.69</v>
      </c>
      <c r="C65" s="4">
        <v>974.68</v>
      </c>
      <c r="D65" s="3">
        <v>908.01</v>
      </c>
      <c r="E65" s="5"/>
      <c r="F65" s="3">
        <v>396921.93</v>
      </c>
      <c r="G65" s="4">
        <v>65531.4</v>
      </c>
    </row>
    <row r="66" spans="1:7" ht="16.2" thickBot="1" x14ac:dyDescent="0.35">
      <c r="A66" s="2">
        <v>45932</v>
      </c>
      <c r="B66" s="3">
        <v>1882.69</v>
      </c>
      <c r="C66" s="4">
        <v>972.46</v>
      </c>
      <c r="D66" s="3">
        <v>910.23</v>
      </c>
      <c r="E66" s="5"/>
      <c r="F66" s="3">
        <v>396011.7</v>
      </c>
      <c r="G66" s="4">
        <v>66503.86</v>
      </c>
    </row>
    <row r="67" spans="1:7" ht="16.2" thickBot="1" x14ac:dyDescent="0.35">
      <c r="A67" s="2">
        <v>45963</v>
      </c>
      <c r="B67" s="3">
        <v>1882.69</v>
      </c>
      <c r="C67" s="4">
        <v>970.23</v>
      </c>
      <c r="D67" s="3">
        <v>912.46</v>
      </c>
      <c r="E67" s="5"/>
      <c r="F67" s="3">
        <v>395099.24</v>
      </c>
      <c r="G67" s="4">
        <v>67474.09</v>
      </c>
    </row>
    <row r="68" spans="1:7" ht="16.2" thickBot="1" x14ac:dyDescent="0.35">
      <c r="A68" s="2">
        <v>45993</v>
      </c>
      <c r="B68" s="3">
        <v>1882.69</v>
      </c>
      <c r="C68" s="4">
        <v>967.99</v>
      </c>
      <c r="D68" s="3">
        <v>914.7</v>
      </c>
      <c r="E68" s="5"/>
      <c r="F68" s="3">
        <v>394184.54</v>
      </c>
      <c r="G68" s="4">
        <v>68442.080000000002</v>
      </c>
    </row>
    <row r="69" spans="1:7" ht="16.2" thickBot="1" x14ac:dyDescent="0.35">
      <c r="A69" s="2">
        <v>46024</v>
      </c>
      <c r="B69" s="3">
        <v>1882.69</v>
      </c>
      <c r="C69" s="4">
        <v>965.75</v>
      </c>
      <c r="D69" s="3">
        <v>916.94</v>
      </c>
      <c r="E69" s="5"/>
      <c r="F69" s="3">
        <v>393267.6</v>
      </c>
      <c r="G69" s="4">
        <v>69407.83</v>
      </c>
    </row>
    <row r="70" spans="1:7" ht="16.2" thickBot="1" x14ac:dyDescent="0.35">
      <c r="A70" s="2">
        <v>46055</v>
      </c>
      <c r="B70" s="3">
        <v>1882.69</v>
      </c>
      <c r="C70" s="4">
        <v>963.51</v>
      </c>
      <c r="D70" s="3">
        <v>919.18</v>
      </c>
      <c r="E70" s="5"/>
      <c r="F70" s="3">
        <v>392348.42</v>
      </c>
      <c r="G70" s="4">
        <v>70371.34</v>
      </c>
    </row>
    <row r="71" spans="1:7" ht="16.2" thickBot="1" x14ac:dyDescent="0.35">
      <c r="A71" s="2">
        <v>46083</v>
      </c>
      <c r="B71" s="3">
        <v>1882.69</v>
      </c>
      <c r="C71" s="4">
        <v>961.25</v>
      </c>
      <c r="D71" s="3">
        <v>921.44</v>
      </c>
      <c r="E71" s="5"/>
      <c r="F71" s="3">
        <v>391426.98</v>
      </c>
      <c r="G71" s="4">
        <v>71332.59</v>
      </c>
    </row>
    <row r="72" spans="1:7" ht="16.2" thickBot="1" x14ac:dyDescent="0.35">
      <c r="A72" s="2">
        <v>46114</v>
      </c>
      <c r="B72" s="3">
        <v>1882.69</v>
      </c>
      <c r="C72" s="4">
        <v>959</v>
      </c>
      <c r="D72" s="3">
        <v>923.69</v>
      </c>
      <c r="E72" s="5"/>
      <c r="F72" s="3">
        <v>390503.29</v>
      </c>
      <c r="G72" s="4">
        <v>72291.59</v>
      </c>
    </row>
    <row r="73" spans="1:7" ht="16.2" thickBot="1" x14ac:dyDescent="0.35">
      <c r="A73" s="2">
        <v>46144</v>
      </c>
      <c r="B73" s="3">
        <v>1882.69</v>
      </c>
      <c r="C73" s="4">
        <v>956.73</v>
      </c>
      <c r="D73" s="3">
        <v>925.96</v>
      </c>
      <c r="E73" s="5"/>
      <c r="F73" s="3">
        <v>389577.33</v>
      </c>
      <c r="G73" s="4">
        <v>73248.320000000007</v>
      </c>
    </row>
    <row r="74" spans="1:7" ht="16.2" thickBot="1" x14ac:dyDescent="0.35">
      <c r="A74" s="2">
        <v>46175</v>
      </c>
      <c r="B74" s="3">
        <v>1882.69</v>
      </c>
      <c r="C74" s="4">
        <v>954.46</v>
      </c>
      <c r="D74" s="3">
        <v>928.23</v>
      </c>
      <c r="E74" s="5"/>
      <c r="F74" s="3">
        <v>388649.11</v>
      </c>
      <c r="G74" s="4">
        <v>74202.789999999994</v>
      </c>
    </row>
    <row r="75" spans="1:7" ht="16.2" thickBot="1" x14ac:dyDescent="0.35">
      <c r="A75" s="2">
        <v>46205</v>
      </c>
      <c r="B75" s="3">
        <v>1882.69</v>
      </c>
      <c r="C75" s="4">
        <v>952.19</v>
      </c>
      <c r="D75" s="3">
        <v>930.5</v>
      </c>
      <c r="E75" s="5"/>
      <c r="F75" s="3">
        <v>387718.61</v>
      </c>
      <c r="G75" s="4">
        <v>75154.98</v>
      </c>
    </row>
    <row r="76" spans="1:7" ht="16.2" thickBot="1" x14ac:dyDescent="0.35">
      <c r="A76" s="2">
        <v>46236</v>
      </c>
      <c r="B76" s="3">
        <v>1882.69</v>
      </c>
      <c r="C76" s="4">
        <v>949.91</v>
      </c>
      <c r="D76" s="3">
        <v>932.78</v>
      </c>
      <c r="E76" s="5"/>
      <c r="F76" s="3">
        <v>386785.83</v>
      </c>
      <c r="G76" s="4">
        <v>76104.89</v>
      </c>
    </row>
    <row r="77" spans="1:7" ht="16.2" thickBot="1" x14ac:dyDescent="0.35">
      <c r="A77" s="2">
        <v>46267</v>
      </c>
      <c r="B77" s="3">
        <v>1882.69</v>
      </c>
      <c r="C77" s="4">
        <v>947.63</v>
      </c>
      <c r="D77" s="3">
        <v>935.06</v>
      </c>
      <c r="E77" s="5"/>
      <c r="F77" s="3">
        <v>385850.76</v>
      </c>
      <c r="G77" s="4">
        <v>77052.509999999995</v>
      </c>
    </row>
    <row r="78" spans="1:7" ht="16.2" thickBot="1" x14ac:dyDescent="0.35">
      <c r="A78" s="2">
        <v>46297</v>
      </c>
      <c r="B78" s="3">
        <v>1882.69</v>
      </c>
      <c r="C78" s="4">
        <v>945.33</v>
      </c>
      <c r="D78" s="3">
        <v>937.36</v>
      </c>
      <c r="E78" s="5"/>
      <c r="F78" s="3">
        <v>384913.41</v>
      </c>
      <c r="G78" s="4">
        <v>77997.850000000006</v>
      </c>
    </row>
    <row r="79" spans="1:7" ht="16.2" thickBot="1" x14ac:dyDescent="0.35">
      <c r="A79" s="2">
        <v>46328</v>
      </c>
      <c r="B79" s="3">
        <v>1882.69</v>
      </c>
      <c r="C79" s="4">
        <v>943.04</v>
      </c>
      <c r="D79" s="3">
        <v>939.65</v>
      </c>
      <c r="E79" s="5"/>
      <c r="F79" s="3">
        <v>383973.75</v>
      </c>
      <c r="G79" s="4">
        <v>78940.88</v>
      </c>
    </row>
    <row r="80" spans="1:7" ht="16.2" thickBot="1" x14ac:dyDescent="0.35">
      <c r="A80" s="2">
        <v>46358</v>
      </c>
      <c r="B80" s="3">
        <v>1882.69</v>
      </c>
      <c r="C80" s="4">
        <v>940.74</v>
      </c>
      <c r="D80" s="3">
        <v>941.95</v>
      </c>
      <c r="E80" s="5"/>
      <c r="F80" s="3">
        <v>383031.8</v>
      </c>
      <c r="G80" s="4">
        <v>79881.62</v>
      </c>
    </row>
    <row r="81" spans="1:7" ht="16.2" thickBot="1" x14ac:dyDescent="0.35">
      <c r="A81" s="2">
        <v>46389</v>
      </c>
      <c r="B81" s="3">
        <v>1882.69</v>
      </c>
      <c r="C81" s="4">
        <v>938.43</v>
      </c>
      <c r="D81" s="3">
        <v>944.26</v>
      </c>
      <c r="E81" s="5"/>
      <c r="F81" s="3">
        <v>382087.54</v>
      </c>
      <c r="G81" s="4">
        <v>80820.05</v>
      </c>
    </row>
    <row r="82" spans="1:7" ht="16.2" thickBot="1" x14ac:dyDescent="0.35">
      <c r="A82" s="2">
        <v>46420</v>
      </c>
      <c r="B82" s="3">
        <v>1882.69</v>
      </c>
      <c r="C82" s="4">
        <v>936.11</v>
      </c>
      <c r="D82" s="3">
        <v>946.58</v>
      </c>
      <c r="E82" s="5"/>
      <c r="F82" s="3">
        <v>381140.96</v>
      </c>
      <c r="G82" s="4">
        <v>81756.160000000003</v>
      </c>
    </row>
    <row r="83" spans="1:7" ht="16.2" thickBot="1" x14ac:dyDescent="0.35">
      <c r="A83" s="2">
        <v>46448</v>
      </c>
      <c r="B83" s="3">
        <v>1882.69</v>
      </c>
      <c r="C83" s="4">
        <v>933.8</v>
      </c>
      <c r="D83" s="3">
        <v>948.89</v>
      </c>
      <c r="E83" s="5"/>
      <c r="F83" s="3">
        <v>380192.07</v>
      </c>
      <c r="G83" s="4">
        <v>82689.960000000006</v>
      </c>
    </row>
    <row r="84" spans="1:7" ht="16.2" thickBot="1" x14ac:dyDescent="0.35">
      <c r="A84" s="2">
        <v>46479</v>
      </c>
      <c r="B84" s="3">
        <v>1882.69</v>
      </c>
      <c r="C84" s="4">
        <v>931.47</v>
      </c>
      <c r="D84" s="3">
        <v>951.22</v>
      </c>
      <c r="E84" s="5"/>
      <c r="F84" s="3">
        <v>379240.85</v>
      </c>
      <c r="G84" s="4">
        <v>83621.429999999993</v>
      </c>
    </row>
    <row r="85" spans="1:7" ht="16.2" thickBot="1" x14ac:dyDescent="0.35">
      <c r="A85" s="2">
        <v>46509</v>
      </c>
      <c r="B85" s="3">
        <v>1882.69</v>
      </c>
      <c r="C85" s="4">
        <v>929.14</v>
      </c>
      <c r="D85" s="3">
        <v>953.55</v>
      </c>
      <c r="E85" s="5"/>
      <c r="F85" s="3">
        <v>378287.3</v>
      </c>
      <c r="G85" s="4">
        <v>84550.57</v>
      </c>
    </row>
    <row r="86" spans="1:7" ht="16.2" thickBot="1" x14ac:dyDescent="0.35">
      <c r="A86" s="2">
        <v>46540</v>
      </c>
      <c r="B86" s="3">
        <v>1882.69</v>
      </c>
      <c r="C86" s="4">
        <v>926.8</v>
      </c>
      <c r="D86" s="3">
        <v>955.89</v>
      </c>
      <c r="E86" s="5"/>
      <c r="F86" s="3">
        <v>377331.41</v>
      </c>
      <c r="G86" s="4">
        <v>85477.37</v>
      </c>
    </row>
    <row r="87" spans="1:7" ht="16.2" thickBot="1" x14ac:dyDescent="0.35">
      <c r="A87" s="2">
        <v>46570</v>
      </c>
      <c r="B87" s="3">
        <v>1882.69</v>
      </c>
      <c r="C87" s="4">
        <v>924.46</v>
      </c>
      <c r="D87" s="3">
        <v>958.23</v>
      </c>
      <c r="E87" s="5"/>
      <c r="F87" s="3">
        <v>376373.18</v>
      </c>
      <c r="G87" s="4">
        <v>86401.83</v>
      </c>
    </row>
    <row r="88" spans="1:7" ht="16.2" thickBot="1" x14ac:dyDescent="0.35">
      <c r="A88" s="2">
        <v>46601</v>
      </c>
      <c r="B88" s="3">
        <v>1882.69</v>
      </c>
      <c r="C88" s="4">
        <v>922.11</v>
      </c>
      <c r="D88" s="3">
        <v>960.58</v>
      </c>
      <c r="E88" s="5"/>
      <c r="F88" s="3">
        <v>375412.61</v>
      </c>
      <c r="G88" s="4">
        <v>87323.95</v>
      </c>
    </row>
    <row r="89" spans="1:7" ht="16.2" thickBot="1" x14ac:dyDescent="0.35">
      <c r="A89" s="2">
        <v>46632</v>
      </c>
      <c r="B89" s="3">
        <v>1882.69</v>
      </c>
      <c r="C89" s="4">
        <v>919.76</v>
      </c>
      <c r="D89" s="3">
        <v>962.93</v>
      </c>
      <c r="E89" s="5"/>
      <c r="F89" s="3">
        <v>374449.68</v>
      </c>
      <c r="G89" s="4">
        <v>88243.71</v>
      </c>
    </row>
    <row r="90" spans="1:7" ht="16.2" thickBot="1" x14ac:dyDescent="0.35">
      <c r="A90" s="2">
        <v>46662</v>
      </c>
      <c r="B90" s="3">
        <v>1882.69</v>
      </c>
      <c r="C90" s="4">
        <v>917.4</v>
      </c>
      <c r="D90" s="3">
        <v>965.29</v>
      </c>
      <c r="E90" s="5"/>
      <c r="F90" s="3">
        <v>373484.39</v>
      </c>
      <c r="G90" s="4">
        <v>89161.11</v>
      </c>
    </row>
    <row r="91" spans="1:7" ht="16.2" thickBot="1" x14ac:dyDescent="0.35">
      <c r="A91" s="2">
        <v>46693</v>
      </c>
      <c r="B91" s="3">
        <v>1882.69</v>
      </c>
      <c r="C91" s="4">
        <v>915.04</v>
      </c>
      <c r="D91" s="3">
        <v>967.65</v>
      </c>
      <c r="E91" s="5"/>
      <c r="F91" s="3">
        <v>372516.74</v>
      </c>
      <c r="G91" s="4">
        <v>90076.15</v>
      </c>
    </row>
    <row r="92" spans="1:7" ht="16.2" thickBot="1" x14ac:dyDescent="0.35">
      <c r="A92" s="2">
        <v>46723</v>
      </c>
      <c r="B92" s="3">
        <v>1882.69</v>
      </c>
      <c r="C92" s="4">
        <v>912.67</v>
      </c>
      <c r="D92" s="3">
        <v>970.02</v>
      </c>
      <c r="E92" s="5"/>
      <c r="F92" s="3">
        <v>371546.71</v>
      </c>
      <c r="G92" s="4">
        <v>90988.81</v>
      </c>
    </row>
    <row r="93" spans="1:7" ht="16.2" thickBot="1" x14ac:dyDescent="0.35">
      <c r="A93" s="2">
        <v>46754</v>
      </c>
      <c r="B93" s="3">
        <v>1882.69</v>
      </c>
      <c r="C93" s="4">
        <v>910.29</v>
      </c>
      <c r="D93" s="3">
        <v>972.4</v>
      </c>
      <c r="E93" s="5"/>
      <c r="F93" s="3">
        <v>370574.31</v>
      </c>
      <c r="G93" s="4">
        <v>91899.1</v>
      </c>
    </row>
    <row r="94" spans="1:7" ht="16.2" thickBot="1" x14ac:dyDescent="0.35">
      <c r="A94" s="2">
        <v>46785</v>
      </c>
      <c r="B94" s="3">
        <v>1882.69</v>
      </c>
      <c r="C94" s="4">
        <v>907.91</v>
      </c>
      <c r="D94" s="3">
        <v>974.78</v>
      </c>
      <c r="E94" s="5"/>
      <c r="F94" s="3">
        <v>369599.53</v>
      </c>
      <c r="G94" s="4">
        <v>92807.01</v>
      </c>
    </row>
    <row r="95" spans="1:7" ht="16.2" thickBot="1" x14ac:dyDescent="0.35">
      <c r="A95" s="2">
        <v>46814</v>
      </c>
      <c r="B95" s="3">
        <v>1882.69</v>
      </c>
      <c r="C95" s="4">
        <v>905.52</v>
      </c>
      <c r="D95" s="3">
        <v>977.17</v>
      </c>
      <c r="E95" s="5"/>
      <c r="F95" s="3">
        <v>368622.36</v>
      </c>
      <c r="G95" s="4">
        <v>93712.53</v>
      </c>
    </row>
    <row r="96" spans="1:7" ht="16.2" thickBot="1" x14ac:dyDescent="0.35">
      <c r="A96" s="2">
        <v>46845</v>
      </c>
      <c r="B96" s="3">
        <v>1882.69</v>
      </c>
      <c r="C96" s="4">
        <v>903.12</v>
      </c>
      <c r="D96" s="3">
        <v>979.57</v>
      </c>
      <c r="E96" s="5"/>
      <c r="F96" s="3">
        <v>367642.79</v>
      </c>
      <c r="G96" s="4">
        <v>94615.65</v>
      </c>
    </row>
    <row r="97" spans="1:7" ht="16.2" thickBot="1" x14ac:dyDescent="0.35">
      <c r="A97" s="2">
        <v>46875</v>
      </c>
      <c r="B97" s="3">
        <v>1882.69</v>
      </c>
      <c r="C97" s="4">
        <v>900.72</v>
      </c>
      <c r="D97" s="3">
        <v>981.97</v>
      </c>
      <c r="E97" s="5"/>
      <c r="F97" s="3">
        <v>366660.83</v>
      </c>
      <c r="G97" s="4">
        <v>95516.38</v>
      </c>
    </row>
    <row r="98" spans="1:7" ht="16.2" thickBot="1" x14ac:dyDescent="0.35">
      <c r="A98" s="2">
        <v>46906</v>
      </c>
      <c r="B98" s="3">
        <v>1882.69</v>
      </c>
      <c r="C98" s="4">
        <v>898.32</v>
      </c>
      <c r="D98" s="3">
        <v>984.37</v>
      </c>
      <c r="E98" s="5"/>
      <c r="F98" s="3">
        <v>365676.46</v>
      </c>
      <c r="G98" s="4">
        <v>96414.7</v>
      </c>
    </row>
    <row r="99" spans="1:7" ht="16.2" thickBot="1" x14ac:dyDescent="0.35">
      <c r="A99" s="2">
        <v>46936</v>
      </c>
      <c r="B99" s="3">
        <v>1882.69</v>
      </c>
      <c r="C99" s="4">
        <v>895.91</v>
      </c>
      <c r="D99" s="3">
        <v>986.78</v>
      </c>
      <c r="E99" s="5"/>
      <c r="F99" s="3">
        <v>364689.68</v>
      </c>
      <c r="G99" s="4">
        <v>97310.61</v>
      </c>
    </row>
    <row r="100" spans="1:7" ht="16.2" thickBot="1" x14ac:dyDescent="0.35">
      <c r="A100" s="2">
        <v>46967</v>
      </c>
      <c r="B100" s="3">
        <v>1882.69</v>
      </c>
      <c r="C100" s="4">
        <v>893.49</v>
      </c>
      <c r="D100" s="3">
        <v>989.2</v>
      </c>
      <c r="E100" s="5"/>
      <c r="F100" s="3">
        <v>363700.47999999998</v>
      </c>
      <c r="G100" s="4">
        <v>98204.1</v>
      </c>
    </row>
    <row r="101" spans="1:7" ht="16.2" thickBot="1" x14ac:dyDescent="0.35">
      <c r="A101" s="2">
        <v>46998</v>
      </c>
      <c r="B101" s="3">
        <v>1882.69</v>
      </c>
      <c r="C101" s="4">
        <v>891.07</v>
      </c>
      <c r="D101" s="3">
        <v>991.62</v>
      </c>
      <c r="E101" s="5"/>
      <c r="F101" s="3">
        <v>362708.85</v>
      </c>
      <c r="G101" s="4">
        <v>99095.16</v>
      </c>
    </row>
    <row r="102" spans="1:7" ht="16.2" thickBot="1" x14ac:dyDescent="0.35">
      <c r="A102" s="2">
        <v>47028</v>
      </c>
      <c r="B102" s="3">
        <v>1882.69</v>
      </c>
      <c r="C102" s="4">
        <v>888.64</v>
      </c>
      <c r="D102" s="3">
        <v>994.05</v>
      </c>
      <c r="E102" s="5"/>
      <c r="F102" s="3">
        <v>361714.8</v>
      </c>
      <c r="G102" s="4">
        <v>99983.8</v>
      </c>
    </row>
    <row r="103" spans="1:7" ht="16.2" thickBot="1" x14ac:dyDescent="0.35">
      <c r="A103" s="2">
        <v>47059</v>
      </c>
      <c r="B103" s="3">
        <v>1882.69</v>
      </c>
      <c r="C103" s="4">
        <v>886.2</v>
      </c>
      <c r="D103" s="3">
        <v>996.49</v>
      </c>
      <c r="E103" s="5"/>
      <c r="F103" s="3">
        <v>360718.31</v>
      </c>
      <c r="G103" s="4">
        <v>100870</v>
      </c>
    </row>
    <row r="104" spans="1:7" ht="16.2" thickBot="1" x14ac:dyDescent="0.35">
      <c r="A104" s="2">
        <v>47089</v>
      </c>
      <c r="B104" s="3">
        <v>1882.69</v>
      </c>
      <c r="C104" s="4">
        <v>883.76</v>
      </c>
      <c r="D104" s="3">
        <v>998.93</v>
      </c>
      <c r="E104" s="5"/>
      <c r="F104" s="3">
        <v>359719.38</v>
      </c>
      <c r="G104" s="4">
        <v>101753.76</v>
      </c>
    </row>
    <row r="105" spans="1:7" ht="16.2" thickBot="1" x14ac:dyDescent="0.35">
      <c r="A105" s="2">
        <v>47120</v>
      </c>
      <c r="B105" s="3">
        <v>1882.69</v>
      </c>
      <c r="C105" s="4">
        <v>881.31</v>
      </c>
      <c r="D105" s="3">
        <v>1001.38</v>
      </c>
      <c r="E105" s="5"/>
      <c r="F105" s="3">
        <v>358718</v>
      </c>
      <c r="G105" s="4">
        <v>102635.07</v>
      </c>
    </row>
    <row r="106" spans="1:7" ht="16.2" thickBot="1" x14ac:dyDescent="0.35">
      <c r="A106" s="2">
        <v>47151</v>
      </c>
      <c r="B106" s="3">
        <v>1882.69</v>
      </c>
      <c r="C106" s="4">
        <v>878.86</v>
      </c>
      <c r="D106" s="3">
        <v>1003.83</v>
      </c>
      <c r="E106" s="5"/>
      <c r="F106" s="3">
        <v>357714.17</v>
      </c>
      <c r="G106" s="4">
        <v>103513.93</v>
      </c>
    </row>
    <row r="107" spans="1:7" ht="16.2" thickBot="1" x14ac:dyDescent="0.35">
      <c r="A107" s="2">
        <v>47179</v>
      </c>
      <c r="B107" s="3">
        <v>1882.69</v>
      </c>
      <c r="C107" s="4">
        <v>876.4</v>
      </c>
      <c r="D107" s="3">
        <v>1006.29</v>
      </c>
      <c r="E107" s="5"/>
      <c r="F107" s="3">
        <v>356707.88</v>
      </c>
      <c r="G107" s="4">
        <v>104390.33</v>
      </c>
    </row>
    <row r="108" spans="1:7" ht="16.2" thickBot="1" x14ac:dyDescent="0.35">
      <c r="A108" s="2">
        <v>47210</v>
      </c>
      <c r="B108" s="3">
        <v>1882.69</v>
      </c>
      <c r="C108" s="4">
        <v>873.93</v>
      </c>
      <c r="D108" s="3">
        <v>1008.76</v>
      </c>
      <c r="E108" s="5"/>
      <c r="F108" s="3">
        <v>355699.13</v>
      </c>
      <c r="G108" s="4">
        <v>105264.27</v>
      </c>
    </row>
    <row r="109" spans="1:7" ht="16.2" thickBot="1" x14ac:dyDescent="0.35">
      <c r="A109" s="2">
        <v>47240</v>
      </c>
      <c r="B109" s="3">
        <v>1882.69</v>
      </c>
      <c r="C109" s="4">
        <v>871.46</v>
      </c>
      <c r="D109" s="3">
        <v>1011.23</v>
      </c>
      <c r="E109" s="5"/>
      <c r="F109" s="3">
        <v>354687.9</v>
      </c>
      <c r="G109" s="4">
        <v>106135.73</v>
      </c>
    </row>
    <row r="110" spans="1:7" ht="16.2" thickBot="1" x14ac:dyDescent="0.35">
      <c r="A110" s="2">
        <v>47271</v>
      </c>
      <c r="B110" s="3">
        <v>1882.69</v>
      </c>
      <c r="C110" s="4">
        <v>868.99</v>
      </c>
      <c r="D110" s="3">
        <v>1013.7</v>
      </c>
      <c r="E110" s="5"/>
      <c r="F110" s="3">
        <v>353674.19</v>
      </c>
      <c r="G110" s="4">
        <v>107004.71</v>
      </c>
    </row>
    <row r="111" spans="1:7" ht="16.2" thickBot="1" x14ac:dyDescent="0.35">
      <c r="A111" s="2">
        <v>47301</v>
      </c>
      <c r="B111" s="3">
        <v>1882.69</v>
      </c>
      <c r="C111" s="4">
        <v>866.5</v>
      </c>
      <c r="D111" s="3">
        <v>1016.19</v>
      </c>
      <c r="E111" s="5"/>
      <c r="F111" s="3">
        <v>352658.01</v>
      </c>
      <c r="G111" s="4">
        <v>107871.22</v>
      </c>
    </row>
    <row r="112" spans="1:7" ht="16.2" thickBot="1" x14ac:dyDescent="0.35">
      <c r="A112" s="2">
        <v>47332</v>
      </c>
      <c r="B112" s="3">
        <v>1882.69</v>
      </c>
      <c r="C112" s="4">
        <v>864.01</v>
      </c>
      <c r="D112" s="3">
        <v>1018.68</v>
      </c>
      <c r="E112" s="5"/>
      <c r="F112" s="3">
        <v>351639.33</v>
      </c>
      <c r="G112" s="4">
        <v>108735.23</v>
      </c>
    </row>
    <row r="113" spans="1:7" ht="16.2" thickBot="1" x14ac:dyDescent="0.35">
      <c r="A113" s="2">
        <v>47363</v>
      </c>
      <c r="B113" s="3">
        <v>1882.69</v>
      </c>
      <c r="C113" s="4">
        <v>861.52</v>
      </c>
      <c r="D113" s="3">
        <v>1021.17</v>
      </c>
      <c r="E113" s="5"/>
      <c r="F113" s="3">
        <v>350618.15</v>
      </c>
      <c r="G113" s="4">
        <v>109596.74</v>
      </c>
    </row>
    <row r="114" spans="1:7" ht="16.2" thickBot="1" x14ac:dyDescent="0.35">
      <c r="A114" s="2">
        <v>47393</v>
      </c>
      <c r="B114" s="3">
        <v>1882.69</v>
      </c>
      <c r="C114" s="4">
        <v>859.01</v>
      </c>
      <c r="D114" s="3">
        <v>1023.68</v>
      </c>
      <c r="E114" s="5"/>
      <c r="F114" s="3">
        <v>349594.48</v>
      </c>
      <c r="G114" s="4">
        <v>110455.76</v>
      </c>
    </row>
    <row r="115" spans="1:7" ht="16.2" thickBot="1" x14ac:dyDescent="0.35">
      <c r="A115" s="2">
        <v>47424</v>
      </c>
      <c r="B115" s="3">
        <v>1882.69</v>
      </c>
      <c r="C115" s="4">
        <v>856.51</v>
      </c>
      <c r="D115" s="3">
        <v>1026.18</v>
      </c>
      <c r="E115" s="5"/>
      <c r="F115" s="3">
        <v>348568.29</v>
      </c>
      <c r="G115" s="4">
        <v>111312.26</v>
      </c>
    </row>
    <row r="116" spans="1:7" ht="16.2" thickBot="1" x14ac:dyDescent="0.35">
      <c r="A116" s="2">
        <v>47454</v>
      </c>
      <c r="B116" s="3">
        <v>1882.69</v>
      </c>
      <c r="C116" s="4">
        <v>853.99</v>
      </c>
      <c r="D116" s="3">
        <v>1028.7</v>
      </c>
      <c r="E116" s="5"/>
      <c r="F116" s="3">
        <v>347539.6</v>
      </c>
      <c r="G116" s="4">
        <v>112166.26</v>
      </c>
    </row>
    <row r="117" spans="1:7" ht="16.2" thickBot="1" x14ac:dyDescent="0.35">
      <c r="A117" s="2">
        <v>47485</v>
      </c>
      <c r="B117" s="3">
        <v>1882.69</v>
      </c>
      <c r="C117" s="4">
        <v>851.47</v>
      </c>
      <c r="D117" s="3">
        <v>1031.22</v>
      </c>
      <c r="E117" s="5"/>
      <c r="F117" s="3">
        <v>346508.38</v>
      </c>
      <c r="G117" s="4">
        <v>113017.73</v>
      </c>
    </row>
    <row r="118" spans="1:7" ht="16.2" thickBot="1" x14ac:dyDescent="0.35">
      <c r="A118" s="2">
        <v>47516</v>
      </c>
      <c r="B118" s="3">
        <v>1882.69</v>
      </c>
      <c r="C118" s="4">
        <v>848.95</v>
      </c>
      <c r="D118" s="3">
        <v>1033.74</v>
      </c>
      <c r="E118" s="5"/>
      <c r="F118" s="3">
        <v>345474.63</v>
      </c>
      <c r="G118" s="4">
        <v>113866.67</v>
      </c>
    </row>
    <row r="119" spans="1:7" ht="16.2" thickBot="1" x14ac:dyDescent="0.35">
      <c r="A119" s="2">
        <v>47544</v>
      </c>
      <c r="B119" s="3">
        <v>1882.69</v>
      </c>
      <c r="C119" s="4">
        <v>846.41</v>
      </c>
      <c r="D119" s="3">
        <v>1036.28</v>
      </c>
      <c r="E119" s="5"/>
      <c r="F119" s="3">
        <v>344438.36</v>
      </c>
      <c r="G119" s="4">
        <v>114713.09</v>
      </c>
    </row>
    <row r="120" spans="1:7" ht="16.2" thickBot="1" x14ac:dyDescent="0.35">
      <c r="A120" s="2">
        <v>47575</v>
      </c>
      <c r="B120" s="3">
        <v>1882.69</v>
      </c>
      <c r="C120" s="4">
        <v>843.87</v>
      </c>
      <c r="D120" s="3">
        <v>1038.82</v>
      </c>
      <c r="E120" s="5"/>
      <c r="F120" s="3">
        <v>343399.54</v>
      </c>
      <c r="G120" s="4">
        <v>115556.96</v>
      </c>
    </row>
    <row r="121" spans="1:7" ht="16.2" thickBot="1" x14ac:dyDescent="0.35">
      <c r="A121" s="2">
        <v>47605</v>
      </c>
      <c r="B121" s="3">
        <v>1882.69</v>
      </c>
      <c r="C121" s="4">
        <v>841.33</v>
      </c>
      <c r="D121" s="3">
        <v>1041.3599999999999</v>
      </c>
      <c r="E121" s="5"/>
      <c r="F121" s="3">
        <v>342358.18</v>
      </c>
      <c r="G121" s="4">
        <v>116398.29</v>
      </c>
    </row>
    <row r="122" spans="1:7" ht="16.2" thickBot="1" x14ac:dyDescent="0.35">
      <c r="A122" s="2">
        <v>47636</v>
      </c>
      <c r="B122" s="3">
        <v>1882.69</v>
      </c>
      <c r="C122" s="4">
        <v>838.78</v>
      </c>
      <c r="D122" s="3">
        <v>1043.9100000000001</v>
      </c>
      <c r="E122" s="5"/>
      <c r="F122" s="3">
        <v>341314.27</v>
      </c>
      <c r="G122" s="4">
        <v>117237.07</v>
      </c>
    </row>
    <row r="123" spans="1:7" ht="16.2" thickBot="1" x14ac:dyDescent="0.35">
      <c r="A123" s="2">
        <v>47666</v>
      </c>
      <c r="B123" s="3">
        <v>1882.69</v>
      </c>
      <c r="C123" s="4">
        <v>836.22</v>
      </c>
      <c r="D123" s="3">
        <v>1046.47</v>
      </c>
      <c r="E123" s="5"/>
      <c r="F123" s="3">
        <v>340267.8</v>
      </c>
      <c r="G123" s="4">
        <v>118073.29</v>
      </c>
    </row>
    <row r="124" spans="1:7" ht="16.2" thickBot="1" x14ac:dyDescent="0.35">
      <c r="A124" s="2">
        <v>47697</v>
      </c>
      <c r="B124" s="3">
        <v>1882.69</v>
      </c>
      <c r="C124" s="4">
        <v>833.66</v>
      </c>
      <c r="D124" s="3">
        <v>1049.03</v>
      </c>
      <c r="E124" s="5"/>
      <c r="F124" s="3">
        <v>339218.76</v>
      </c>
      <c r="G124" s="4">
        <v>118906.94</v>
      </c>
    </row>
    <row r="125" spans="1:7" ht="16.2" thickBot="1" x14ac:dyDescent="0.35">
      <c r="A125" s="2">
        <v>47728</v>
      </c>
      <c r="B125" s="3">
        <v>1882.69</v>
      </c>
      <c r="C125" s="4">
        <v>831.09</v>
      </c>
      <c r="D125" s="3">
        <v>1051.5999999999999</v>
      </c>
      <c r="E125" s="5"/>
      <c r="F125" s="3">
        <v>338167.16</v>
      </c>
      <c r="G125" s="4">
        <v>119738.03</v>
      </c>
    </row>
    <row r="126" spans="1:7" ht="16.2" thickBot="1" x14ac:dyDescent="0.35">
      <c r="A126" s="2">
        <v>47758</v>
      </c>
      <c r="B126" s="3">
        <v>1882.69</v>
      </c>
      <c r="C126" s="4">
        <v>828.51</v>
      </c>
      <c r="D126" s="3">
        <v>1054.18</v>
      </c>
      <c r="E126" s="5"/>
      <c r="F126" s="3">
        <v>337112.98</v>
      </c>
      <c r="G126" s="4">
        <v>120566.54</v>
      </c>
    </row>
    <row r="127" spans="1:7" ht="16.2" thickBot="1" x14ac:dyDescent="0.35">
      <c r="A127" s="2">
        <v>47789</v>
      </c>
      <c r="B127" s="3">
        <v>1882.69</v>
      </c>
      <c r="C127" s="4">
        <v>825.93</v>
      </c>
      <c r="D127" s="3">
        <v>1056.76</v>
      </c>
      <c r="E127" s="5"/>
      <c r="F127" s="3">
        <v>336056.22</v>
      </c>
      <c r="G127" s="4">
        <v>121392.47</v>
      </c>
    </row>
    <row r="128" spans="1:7" ht="16.2" thickBot="1" x14ac:dyDescent="0.35">
      <c r="A128" s="2">
        <v>47819</v>
      </c>
      <c r="B128" s="3">
        <v>1882.69</v>
      </c>
      <c r="C128" s="4">
        <v>823.34</v>
      </c>
      <c r="D128" s="3">
        <v>1059.3499999999999</v>
      </c>
      <c r="E128" s="5"/>
      <c r="F128" s="3">
        <v>334996.86</v>
      </c>
      <c r="G128" s="4">
        <v>122215.8</v>
      </c>
    </row>
    <row r="129" spans="1:7" ht="16.2" thickBot="1" x14ac:dyDescent="0.35">
      <c r="A129" s="2">
        <v>47850</v>
      </c>
      <c r="B129" s="3">
        <v>1882.69</v>
      </c>
      <c r="C129" s="4">
        <v>820.74</v>
      </c>
      <c r="D129" s="3">
        <v>1061.95</v>
      </c>
      <c r="E129" s="5"/>
      <c r="F129" s="3">
        <v>333934.92</v>
      </c>
      <c r="G129" s="4">
        <v>123036.55</v>
      </c>
    </row>
    <row r="130" spans="1:7" ht="16.2" thickBot="1" x14ac:dyDescent="0.35">
      <c r="A130" s="2">
        <v>47881</v>
      </c>
      <c r="B130" s="3">
        <v>1882.69</v>
      </c>
      <c r="C130" s="4">
        <v>818.14</v>
      </c>
      <c r="D130" s="3">
        <v>1064.55</v>
      </c>
      <c r="E130" s="5"/>
      <c r="F130" s="3">
        <v>332870.37</v>
      </c>
      <c r="G130" s="4">
        <v>123854.69</v>
      </c>
    </row>
    <row r="131" spans="1:7" ht="16.2" thickBot="1" x14ac:dyDescent="0.35">
      <c r="A131" s="2">
        <v>47909</v>
      </c>
      <c r="B131" s="3">
        <v>1882.69</v>
      </c>
      <c r="C131" s="4">
        <v>815.53</v>
      </c>
      <c r="D131" s="3">
        <v>1067.1600000000001</v>
      </c>
      <c r="E131" s="5"/>
      <c r="F131" s="3">
        <v>331803.21000000002</v>
      </c>
      <c r="G131" s="4">
        <v>124670.22</v>
      </c>
    </row>
    <row r="132" spans="1:7" ht="16.2" thickBot="1" x14ac:dyDescent="0.35">
      <c r="A132" s="2">
        <v>47940</v>
      </c>
      <c r="B132" s="3">
        <v>1882.69</v>
      </c>
      <c r="C132" s="4">
        <v>812.92</v>
      </c>
      <c r="D132" s="3">
        <v>1069.77</v>
      </c>
      <c r="E132" s="5"/>
      <c r="F132" s="3">
        <v>330733.44</v>
      </c>
      <c r="G132" s="4">
        <v>125483.14</v>
      </c>
    </row>
    <row r="133" spans="1:7" ht="16.2" thickBot="1" x14ac:dyDescent="0.35">
      <c r="A133" s="2">
        <v>47970</v>
      </c>
      <c r="B133" s="3">
        <v>1882.69</v>
      </c>
      <c r="C133" s="4">
        <v>810.3</v>
      </c>
      <c r="D133" s="3">
        <v>1072.3900000000001</v>
      </c>
      <c r="E133" s="5"/>
      <c r="F133" s="3">
        <v>329661.03999999998</v>
      </c>
      <c r="G133" s="4">
        <v>126293.43</v>
      </c>
    </row>
    <row r="134" spans="1:7" ht="16.2" thickBot="1" x14ac:dyDescent="0.35">
      <c r="A134" s="2">
        <v>48001</v>
      </c>
      <c r="B134" s="3">
        <v>1882.69</v>
      </c>
      <c r="C134" s="4">
        <v>807.67</v>
      </c>
      <c r="D134" s="3">
        <v>1075.02</v>
      </c>
      <c r="E134" s="5"/>
      <c r="F134" s="3">
        <v>328586.02</v>
      </c>
      <c r="G134" s="4">
        <v>127101.1</v>
      </c>
    </row>
    <row r="135" spans="1:7" ht="16.2" thickBot="1" x14ac:dyDescent="0.35">
      <c r="A135" s="2">
        <v>48031</v>
      </c>
      <c r="B135" s="3">
        <v>1882.69</v>
      </c>
      <c r="C135" s="4">
        <v>805.04</v>
      </c>
      <c r="D135" s="3">
        <v>1077.6500000000001</v>
      </c>
      <c r="E135" s="5"/>
      <c r="F135" s="3">
        <v>327508.37</v>
      </c>
      <c r="G135" s="4">
        <v>127906.14</v>
      </c>
    </row>
    <row r="136" spans="1:7" ht="16.2" thickBot="1" x14ac:dyDescent="0.35">
      <c r="A136" s="2">
        <v>48062</v>
      </c>
      <c r="B136" s="3">
        <v>1882.69</v>
      </c>
      <c r="C136" s="4">
        <v>802.4</v>
      </c>
      <c r="D136" s="3">
        <v>1080.29</v>
      </c>
      <c r="E136" s="5"/>
      <c r="F136" s="3">
        <v>326428.07</v>
      </c>
      <c r="G136" s="4">
        <v>128708.53</v>
      </c>
    </row>
    <row r="137" spans="1:7" ht="16.2" thickBot="1" x14ac:dyDescent="0.35">
      <c r="A137" s="2">
        <v>48093</v>
      </c>
      <c r="B137" s="3">
        <v>1882.69</v>
      </c>
      <c r="C137" s="4">
        <v>799.75</v>
      </c>
      <c r="D137" s="3">
        <v>1082.94</v>
      </c>
      <c r="E137" s="5"/>
      <c r="F137" s="3">
        <v>325345.13</v>
      </c>
      <c r="G137" s="4">
        <v>129508.28</v>
      </c>
    </row>
    <row r="138" spans="1:7" ht="16.2" thickBot="1" x14ac:dyDescent="0.35">
      <c r="A138" s="2">
        <v>48123</v>
      </c>
      <c r="B138" s="3">
        <v>1882.69</v>
      </c>
      <c r="C138" s="4">
        <v>797.1</v>
      </c>
      <c r="D138" s="3">
        <v>1085.5899999999999</v>
      </c>
      <c r="E138" s="5"/>
      <c r="F138" s="3">
        <v>324259.53999999998</v>
      </c>
      <c r="G138" s="4">
        <v>130305.38</v>
      </c>
    </row>
    <row r="139" spans="1:7" ht="16.2" thickBot="1" x14ac:dyDescent="0.35">
      <c r="A139" s="2">
        <v>48154</v>
      </c>
      <c r="B139" s="3">
        <v>1882.69</v>
      </c>
      <c r="C139" s="4">
        <v>794.44</v>
      </c>
      <c r="D139" s="3">
        <v>1088.25</v>
      </c>
      <c r="E139" s="5"/>
      <c r="F139" s="3">
        <v>323171.28000000003</v>
      </c>
      <c r="G139" s="4">
        <v>131099.81</v>
      </c>
    </row>
    <row r="140" spans="1:7" ht="16.2" thickBot="1" x14ac:dyDescent="0.35">
      <c r="A140" s="2">
        <v>48184</v>
      </c>
      <c r="B140" s="3">
        <v>1882.69</v>
      </c>
      <c r="C140" s="4">
        <v>791.77</v>
      </c>
      <c r="D140" s="3">
        <v>1090.92</v>
      </c>
      <c r="E140" s="5"/>
      <c r="F140" s="3">
        <v>322080.36</v>
      </c>
      <c r="G140" s="4">
        <v>131891.57999999999</v>
      </c>
    </row>
    <row r="141" spans="1:7" ht="16.2" thickBot="1" x14ac:dyDescent="0.35">
      <c r="A141" s="2">
        <v>48215</v>
      </c>
      <c r="B141" s="3">
        <v>1882.69</v>
      </c>
      <c r="C141" s="4">
        <v>789.1</v>
      </c>
      <c r="D141" s="3">
        <v>1093.5899999999999</v>
      </c>
      <c r="E141" s="5"/>
      <c r="F141" s="3">
        <v>320986.77</v>
      </c>
      <c r="G141" s="4">
        <v>132680.68</v>
      </c>
    </row>
    <row r="142" spans="1:7" ht="16.2" thickBot="1" x14ac:dyDescent="0.35">
      <c r="A142" s="2">
        <v>48246</v>
      </c>
      <c r="B142" s="3">
        <v>1882.69</v>
      </c>
      <c r="C142" s="4">
        <v>786.42</v>
      </c>
      <c r="D142" s="3">
        <v>1096.27</v>
      </c>
      <c r="E142" s="5"/>
      <c r="F142" s="3">
        <v>319890.5</v>
      </c>
      <c r="G142" s="4">
        <v>133467.1</v>
      </c>
    </row>
    <row r="143" spans="1:7" ht="16.2" thickBot="1" x14ac:dyDescent="0.35">
      <c r="A143" s="2">
        <v>48275</v>
      </c>
      <c r="B143" s="3">
        <v>1882.69</v>
      </c>
      <c r="C143" s="4">
        <v>783.73</v>
      </c>
      <c r="D143" s="3">
        <v>1098.96</v>
      </c>
      <c r="E143" s="5"/>
      <c r="F143" s="3">
        <v>318791.53999999998</v>
      </c>
      <c r="G143" s="4">
        <v>134250.82999999999</v>
      </c>
    </row>
    <row r="144" spans="1:7" ht="16.2" thickBot="1" x14ac:dyDescent="0.35">
      <c r="A144" s="2">
        <v>48306</v>
      </c>
      <c r="B144" s="3">
        <v>1882.69</v>
      </c>
      <c r="C144" s="4">
        <v>781.04</v>
      </c>
      <c r="D144" s="3">
        <v>1101.6500000000001</v>
      </c>
      <c r="E144" s="5"/>
      <c r="F144" s="3">
        <v>317689.89</v>
      </c>
      <c r="G144" s="4">
        <v>135031.87</v>
      </c>
    </row>
    <row r="145" spans="1:7" ht="16.2" thickBot="1" x14ac:dyDescent="0.35">
      <c r="A145" s="2">
        <v>48336</v>
      </c>
      <c r="B145" s="3">
        <v>1882.69</v>
      </c>
      <c r="C145" s="4">
        <v>778.34</v>
      </c>
      <c r="D145" s="3">
        <v>1104.3499999999999</v>
      </c>
      <c r="E145" s="5"/>
      <c r="F145" s="3">
        <v>316585.53999999998</v>
      </c>
      <c r="G145" s="4">
        <v>135810.21</v>
      </c>
    </row>
    <row r="146" spans="1:7" ht="16.2" thickBot="1" x14ac:dyDescent="0.35">
      <c r="A146" s="2">
        <v>48367</v>
      </c>
      <c r="B146" s="3">
        <v>1882.69</v>
      </c>
      <c r="C146" s="4">
        <v>775.63</v>
      </c>
      <c r="D146" s="3">
        <v>1107.06</v>
      </c>
      <c r="E146" s="5"/>
      <c r="F146" s="3">
        <v>315478.48</v>
      </c>
      <c r="G146" s="4">
        <v>136585.84</v>
      </c>
    </row>
    <row r="147" spans="1:7" ht="16.2" thickBot="1" x14ac:dyDescent="0.35">
      <c r="A147" s="2">
        <v>48397</v>
      </c>
      <c r="B147" s="3">
        <v>1882.69</v>
      </c>
      <c r="C147" s="4">
        <v>772.92</v>
      </c>
      <c r="D147" s="3">
        <v>1109.77</v>
      </c>
      <c r="E147" s="5"/>
      <c r="F147" s="3">
        <v>314368.71999999997</v>
      </c>
      <c r="G147" s="4">
        <v>137358.76999999999</v>
      </c>
    </row>
    <row r="148" spans="1:7" ht="16.2" thickBot="1" x14ac:dyDescent="0.35">
      <c r="A148" s="2">
        <v>48428</v>
      </c>
      <c r="B148" s="3">
        <v>1882.69</v>
      </c>
      <c r="C148" s="4">
        <v>770.2</v>
      </c>
      <c r="D148" s="3">
        <v>1112.49</v>
      </c>
      <c r="E148" s="5"/>
      <c r="F148" s="3">
        <v>313256.23</v>
      </c>
      <c r="G148" s="4">
        <v>138128.97</v>
      </c>
    </row>
    <row r="149" spans="1:7" ht="16.2" thickBot="1" x14ac:dyDescent="0.35">
      <c r="A149" s="2">
        <v>48459</v>
      </c>
      <c r="B149" s="3">
        <v>1882.69</v>
      </c>
      <c r="C149" s="4">
        <v>767.48</v>
      </c>
      <c r="D149" s="3">
        <v>1115.21</v>
      </c>
      <c r="E149" s="5"/>
      <c r="F149" s="3">
        <v>312141.02</v>
      </c>
      <c r="G149" s="4">
        <v>138896.45000000001</v>
      </c>
    </row>
    <row r="150" spans="1:7" ht="16.2" thickBot="1" x14ac:dyDescent="0.35">
      <c r="A150" s="2">
        <v>48489</v>
      </c>
      <c r="B150" s="3">
        <v>1882.69</v>
      </c>
      <c r="C150" s="4">
        <v>764.75</v>
      </c>
      <c r="D150" s="3">
        <v>1117.94</v>
      </c>
      <c r="E150" s="5"/>
      <c r="F150" s="3">
        <v>311023.07</v>
      </c>
      <c r="G150" s="4">
        <v>139661.19</v>
      </c>
    </row>
    <row r="151" spans="1:7" ht="16.2" thickBot="1" x14ac:dyDescent="0.35">
      <c r="A151" s="2">
        <v>48520</v>
      </c>
      <c r="B151" s="3">
        <v>1882.69</v>
      </c>
      <c r="C151" s="4">
        <v>762.01</v>
      </c>
      <c r="D151" s="3">
        <v>1120.68</v>
      </c>
      <c r="E151" s="5"/>
      <c r="F151" s="3">
        <v>309902.39</v>
      </c>
      <c r="G151" s="4">
        <v>140423.20000000001</v>
      </c>
    </row>
    <row r="152" spans="1:7" ht="16.2" thickBot="1" x14ac:dyDescent="0.35">
      <c r="A152" s="2">
        <v>48550</v>
      </c>
      <c r="B152" s="3">
        <v>1882.69</v>
      </c>
      <c r="C152" s="4">
        <v>759.26</v>
      </c>
      <c r="D152" s="3">
        <v>1123.43</v>
      </c>
      <c r="E152" s="5"/>
      <c r="F152" s="3">
        <v>308778.96000000002</v>
      </c>
      <c r="G152" s="4">
        <v>141182.46</v>
      </c>
    </row>
    <row r="153" spans="1:7" ht="16.2" thickBot="1" x14ac:dyDescent="0.35">
      <c r="A153" s="2">
        <v>48581</v>
      </c>
      <c r="B153" s="3">
        <v>1882.69</v>
      </c>
      <c r="C153" s="4">
        <v>756.51</v>
      </c>
      <c r="D153" s="3">
        <v>1126.18</v>
      </c>
      <c r="E153" s="5"/>
      <c r="F153" s="3">
        <v>307652.78000000003</v>
      </c>
      <c r="G153" s="4">
        <v>141938.97</v>
      </c>
    </row>
    <row r="154" spans="1:7" ht="16.2" thickBot="1" x14ac:dyDescent="0.35">
      <c r="A154" s="2">
        <v>48612</v>
      </c>
      <c r="B154" s="3">
        <v>1882.69</v>
      </c>
      <c r="C154" s="4">
        <v>753.75</v>
      </c>
      <c r="D154" s="3">
        <v>1128.94</v>
      </c>
      <c r="E154" s="5"/>
      <c r="F154" s="3">
        <v>306523.84000000003</v>
      </c>
      <c r="G154" s="4">
        <v>142692.72</v>
      </c>
    </row>
    <row r="155" spans="1:7" ht="16.2" thickBot="1" x14ac:dyDescent="0.35">
      <c r="A155" s="2">
        <v>48640</v>
      </c>
      <c r="B155" s="3">
        <v>1882.69</v>
      </c>
      <c r="C155" s="4">
        <v>750.98</v>
      </c>
      <c r="D155" s="3">
        <v>1131.71</v>
      </c>
      <c r="E155" s="5"/>
      <c r="F155" s="3">
        <v>305392.13</v>
      </c>
      <c r="G155" s="4">
        <v>143443.70000000001</v>
      </c>
    </row>
    <row r="156" spans="1:7" ht="16.2" thickBot="1" x14ac:dyDescent="0.35">
      <c r="A156" s="2">
        <v>48671</v>
      </c>
      <c r="B156" s="3">
        <v>1882.69</v>
      </c>
      <c r="C156" s="4">
        <v>748.21</v>
      </c>
      <c r="D156" s="3">
        <v>1134.48</v>
      </c>
      <c r="E156" s="5"/>
      <c r="F156" s="3">
        <v>304257.65000000002</v>
      </c>
      <c r="G156" s="4">
        <v>144191.91</v>
      </c>
    </row>
    <row r="157" spans="1:7" ht="16.2" thickBot="1" x14ac:dyDescent="0.35">
      <c r="A157" s="2">
        <v>48701</v>
      </c>
      <c r="B157" s="3">
        <v>1882.69</v>
      </c>
      <c r="C157" s="4">
        <v>745.43</v>
      </c>
      <c r="D157" s="3">
        <v>1137.26</v>
      </c>
      <c r="E157" s="5"/>
      <c r="F157" s="3">
        <v>303120.39</v>
      </c>
      <c r="G157" s="4">
        <v>144937.34</v>
      </c>
    </row>
    <row r="158" spans="1:7" ht="16.2" thickBot="1" x14ac:dyDescent="0.35">
      <c r="A158" s="2">
        <v>48732</v>
      </c>
      <c r="B158" s="3">
        <v>1882.69</v>
      </c>
      <c r="C158" s="4">
        <v>742.64</v>
      </c>
      <c r="D158" s="3">
        <v>1140.05</v>
      </c>
      <c r="E158" s="5"/>
      <c r="F158" s="3">
        <v>301980.34999999998</v>
      </c>
      <c r="G158" s="4">
        <v>145679.99</v>
      </c>
    </row>
    <row r="159" spans="1:7" ht="16.2" thickBot="1" x14ac:dyDescent="0.35">
      <c r="A159" s="2">
        <v>48762</v>
      </c>
      <c r="B159" s="3">
        <v>1882.69</v>
      </c>
      <c r="C159" s="4">
        <v>739.85</v>
      </c>
      <c r="D159" s="3">
        <v>1142.8399999999999</v>
      </c>
      <c r="E159" s="5"/>
      <c r="F159" s="3">
        <v>300837.51</v>
      </c>
      <c r="G159" s="4">
        <v>146419.84</v>
      </c>
    </row>
    <row r="160" spans="1:7" ht="16.2" thickBot="1" x14ac:dyDescent="0.35">
      <c r="A160" s="2">
        <v>48793</v>
      </c>
      <c r="B160" s="3">
        <v>1882.69</v>
      </c>
      <c r="C160" s="4">
        <v>737.05</v>
      </c>
      <c r="D160" s="3">
        <v>1145.6400000000001</v>
      </c>
      <c r="E160" s="5"/>
      <c r="F160" s="3">
        <v>299691.87</v>
      </c>
      <c r="G160" s="4">
        <v>147156.89000000001</v>
      </c>
    </row>
    <row r="161" spans="1:7" ht="16.2" thickBot="1" x14ac:dyDescent="0.35">
      <c r="A161" s="2">
        <v>48824</v>
      </c>
      <c r="B161" s="3">
        <v>1882.69</v>
      </c>
      <c r="C161" s="4">
        <v>734.25</v>
      </c>
      <c r="D161" s="3">
        <v>1148.44</v>
      </c>
      <c r="E161" s="5"/>
      <c r="F161" s="3">
        <v>298543.43</v>
      </c>
      <c r="G161" s="4">
        <v>147891.14000000001</v>
      </c>
    </row>
    <row r="162" spans="1:7" ht="16.2" thickBot="1" x14ac:dyDescent="0.35">
      <c r="A162" s="2">
        <v>48854</v>
      </c>
      <c r="B162" s="3">
        <v>1882.69</v>
      </c>
      <c r="C162" s="4">
        <v>731.43</v>
      </c>
      <c r="D162" s="3">
        <v>1151.26</v>
      </c>
      <c r="E162" s="5"/>
      <c r="F162" s="3">
        <v>297392.17</v>
      </c>
      <c r="G162" s="4">
        <v>148622.57</v>
      </c>
    </row>
    <row r="163" spans="1:7" ht="16.2" thickBot="1" x14ac:dyDescent="0.35">
      <c r="A163" s="2">
        <v>48885</v>
      </c>
      <c r="B163" s="3">
        <v>1882.69</v>
      </c>
      <c r="C163" s="4">
        <v>728.61</v>
      </c>
      <c r="D163" s="3">
        <v>1154.08</v>
      </c>
      <c r="E163" s="5"/>
      <c r="F163" s="3">
        <v>296238.09000000003</v>
      </c>
      <c r="G163" s="4">
        <v>149351.18</v>
      </c>
    </row>
    <row r="164" spans="1:7" ht="16.2" thickBot="1" x14ac:dyDescent="0.35">
      <c r="A164" s="2">
        <v>48915</v>
      </c>
      <c r="B164" s="3">
        <v>1882.69</v>
      </c>
      <c r="C164" s="4">
        <v>725.78</v>
      </c>
      <c r="D164" s="3">
        <v>1156.9100000000001</v>
      </c>
      <c r="E164" s="5"/>
      <c r="F164" s="3">
        <v>295081.18</v>
      </c>
      <c r="G164" s="4">
        <v>150076.96</v>
      </c>
    </row>
    <row r="165" spans="1:7" ht="16.2" thickBot="1" x14ac:dyDescent="0.35">
      <c r="A165" s="2">
        <v>48946</v>
      </c>
      <c r="B165" s="3">
        <v>1882.69</v>
      </c>
      <c r="C165" s="4">
        <v>722.95</v>
      </c>
      <c r="D165" s="3">
        <v>1159.74</v>
      </c>
      <c r="E165" s="5"/>
      <c r="F165" s="3">
        <v>293921.44</v>
      </c>
      <c r="G165" s="4">
        <v>150799.91</v>
      </c>
    </row>
    <row r="166" spans="1:7" ht="16.2" thickBot="1" x14ac:dyDescent="0.35">
      <c r="A166" s="2">
        <v>48977</v>
      </c>
      <c r="B166" s="3">
        <v>1882.69</v>
      </c>
      <c r="C166" s="4">
        <v>720.11</v>
      </c>
      <c r="D166" s="3">
        <v>1162.58</v>
      </c>
      <c r="E166" s="5"/>
      <c r="F166" s="3">
        <v>292758.86</v>
      </c>
      <c r="G166" s="4">
        <v>151520.01999999999</v>
      </c>
    </row>
    <row r="167" spans="1:7" ht="16.2" thickBot="1" x14ac:dyDescent="0.35">
      <c r="A167" s="2">
        <v>49005</v>
      </c>
      <c r="B167" s="3">
        <v>1882.69</v>
      </c>
      <c r="C167" s="4">
        <v>717.26</v>
      </c>
      <c r="D167" s="3">
        <v>1165.43</v>
      </c>
      <c r="E167" s="5"/>
      <c r="F167" s="3">
        <v>291593.43</v>
      </c>
      <c r="G167" s="4">
        <v>152237.28</v>
      </c>
    </row>
    <row r="168" spans="1:7" ht="16.2" thickBot="1" x14ac:dyDescent="0.35">
      <c r="A168" s="2">
        <v>49036</v>
      </c>
      <c r="B168" s="3">
        <v>1882.69</v>
      </c>
      <c r="C168" s="4">
        <v>714.4</v>
      </c>
      <c r="D168" s="3">
        <v>1168.29</v>
      </c>
      <c r="E168" s="5"/>
      <c r="F168" s="3">
        <v>290425.14</v>
      </c>
      <c r="G168" s="4">
        <v>152951.67999999999</v>
      </c>
    </row>
    <row r="169" spans="1:7" ht="16.2" thickBot="1" x14ac:dyDescent="0.35">
      <c r="A169" s="2">
        <v>49066</v>
      </c>
      <c r="B169" s="3">
        <v>1882.69</v>
      </c>
      <c r="C169" s="4">
        <v>711.54</v>
      </c>
      <c r="D169" s="3">
        <v>1171.1500000000001</v>
      </c>
      <c r="E169" s="5"/>
      <c r="F169" s="3">
        <v>289253.99</v>
      </c>
      <c r="G169" s="4">
        <v>153663.22</v>
      </c>
    </row>
    <row r="170" spans="1:7" ht="16.2" thickBot="1" x14ac:dyDescent="0.35">
      <c r="A170" s="2">
        <v>49097</v>
      </c>
      <c r="B170" s="3">
        <v>1882.69</v>
      </c>
      <c r="C170" s="4">
        <v>708.67</v>
      </c>
      <c r="D170" s="3">
        <v>1174.02</v>
      </c>
      <c r="E170" s="5"/>
      <c r="F170" s="3">
        <v>288079.98</v>
      </c>
      <c r="G170" s="4">
        <v>154371.9</v>
      </c>
    </row>
    <row r="171" spans="1:7" ht="16.2" thickBot="1" x14ac:dyDescent="0.35">
      <c r="A171" s="2">
        <v>49127</v>
      </c>
      <c r="B171" s="3">
        <v>1882.69</v>
      </c>
      <c r="C171" s="4">
        <v>705.8</v>
      </c>
      <c r="D171" s="3">
        <v>1176.8900000000001</v>
      </c>
      <c r="E171" s="5"/>
      <c r="F171" s="3">
        <v>286903.08</v>
      </c>
      <c r="G171" s="4">
        <v>155077.69</v>
      </c>
    </row>
    <row r="172" spans="1:7" ht="16.2" thickBot="1" x14ac:dyDescent="0.35">
      <c r="A172" s="2">
        <v>49158</v>
      </c>
      <c r="B172" s="3">
        <v>1882.69</v>
      </c>
      <c r="C172" s="4">
        <v>702.91</v>
      </c>
      <c r="D172" s="3">
        <v>1179.78</v>
      </c>
      <c r="E172" s="5"/>
      <c r="F172" s="3">
        <v>285723.31</v>
      </c>
      <c r="G172" s="4">
        <v>155780.60999999999</v>
      </c>
    </row>
    <row r="173" spans="1:7" ht="16.2" thickBot="1" x14ac:dyDescent="0.35">
      <c r="A173" s="2">
        <v>49189</v>
      </c>
      <c r="B173" s="3">
        <v>1882.69</v>
      </c>
      <c r="C173" s="4">
        <v>700.02</v>
      </c>
      <c r="D173" s="3">
        <v>1182.67</v>
      </c>
      <c r="E173" s="5"/>
      <c r="F173" s="3">
        <v>284540.64</v>
      </c>
      <c r="G173" s="4">
        <v>156480.63</v>
      </c>
    </row>
    <row r="174" spans="1:7" ht="16.2" thickBot="1" x14ac:dyDescent="0.35">
      <c r="A174" s="2">
        <v>49219</v>
      </c>
      <c r="B174" s="3">
        <v>1882.69</v>
      </c>
      <c r="C174" s="4">
        <v>697.12</v>
      </c>
      <c r="D174" s="3">
        <v>1185.57</v>
      </c>
      <c r="E174" s="5"/>
      <c r="F174" s="3">
        <v>283355.07</v>
      </c>
      <c r="G174" s="4">
        <v>157177.75</v>
      </c>
    </row>
    <row r="175" spans="1:7" ht="16.2" thickBot="1" x14ac:dyDescent="0.35">
      <c r="A175" s="2">
        <v>49250</v>
      </c>
      <c r="B175" s="3">
        <v>1882.69</v>
      </c>
      <c r="C175" s="4">
        <v>694.22</v>
      </c>
      <c r="D175" s="3">
        <v>1188.47</v>
      </c>
      <c r="E175" s="5"/>
      <c r="F175" s="3">
        <v>282166.59999999998</v>
      </c>
      <c r="G175" s="4">
        <v>157871.97</v>
      </c>
    </row>
    <row r="176" spans="1:7" ht="16.2" thickBot="1" x14ac:dyDescent="0.35">
      <c r="A176" s="2">
        <v>49280</v>
      </c>
      <c r="B176" s="3">
        <v>1882.69</v>
      </c>
      <c r="C176" s="4">
        <v>691.31</v>
      </c>
      <c r="D176" s="3">
        <v>1191.3800000000001</v>
      </c>
      <c r="E176" s="5"/>
      <c r="F176" s="3">
        <v>280975.21999999997</v>
      </c>
      <c r="G176" s="4">
        <v>158563.28</v>
      </c>
    </row>
    <row r="177" spans="1:7" ht="16.2" thickBot="1" x14ac:dyDescent="0.35">
      <c r="A177" s="2">
        <v>49311</v>
      </c>
      <c r="B177" s="3">
        <v>1882.69</v>
      </c>
      <c r="C177" s="4">
        <v>688.39</v>
      </c>
      <c r="D177" s="3">
        <v>1194.3</v>
      </c>
      <c r="E177" s="5"/>
      <c r="F177" s="3">
        <v>279780.92</v>
      </c>
      <c r="G177" s="4">
        <v>159251.67000000001</v>
      </c>
    </row>
    <row r="178" spans="1:7" ht="16.2" thickBot="1" x14ac:dyDescent="0.35">
      <c r="A178" s="2">
        <v>49342</v>
      </c>
      <c r="B178" s="3">
        <v>1882.69</v>
      </c>
      <c r="C178" s="4">
        <v>685.46</v>
      </c>
      <c r="D178" s="3">
        <v>1197.23</v>
      </c>
      <c r="E178" s="5"/>
      <c r="F178" s="3">
        <v>278583.69</v>
      </c>
      <c r="G178" s="4">
        <v>159937.13</v>
      </c>
    </row>
    <row r="179" spans="1:7" ht="16.2" thickBot="1" x14ac:dyDescent="0.35">
      <c r="A179" s="2">
        <v>49370</v>
      </c>
      <c r="B179" s="3">
        <v>1882.69</v>
      </c>
      <c r="C179" s="4">
        <v>682.53</v>
      </c>
      <c r="D179" s="3">
        <v>1200.1600000000001</v>
      </c>
      <c r="E179" s="5"/>
      <c r="F179" s="3">
        <v>277383.53000000003</v>
      </c>
      <c r="G179" s="4">
        <v>160619.66</v>
      </c>
    </row>
    <row r="180" spans="1:7" ht="16.2" thickBot="1" x14ac:dyDescent="0.35">
      <c r="A180" s="2">
        <v>49401</v>
      </c>
      <c r="B180" s="3">
        <v>1882.69</v>
      </c>
      <c r="C180" s="4">
        <v>679.59</v>
      </c>
      <c r="D180" s="3">
        <v>1203.0999999999999</v>
      </c>
      <c r="E180" s="5"/>
      <c r="F180" s="3">
        <v>276180.43</v>
      </c>
      <c r="G180" s="4">
        <v>161299.25</v>
      </c>
    </row>
    <row r="181" spans="1:7" ht="16.2" thickBot="1" x14ac:dyDescent="0.35">
      <c r="A181" s="2">
        <v>49431</v>
      </c>
      <c r="B181" s="3">
        <v>1882.69</v>
      </c>
      <c r="C181" s="4">
        <v>676.64</v>
      </c>
      <c r="D181" s="3">
        <v>1206.05</v>
      </c>
      <c r="E181" s="5"/>
      <c r="F181" s="3">
        <v>274974.38</v>
      </c>
      <c r="G181" s="4">
        <v>161975.89000000001</v>
      </c>
    </row>
    <row r="182" spans="1:7" ht="16.2" thickBot="1" x14ac:dyDescent="0.35">
      <c r="A182" s="2">
        <v>49462</v>
      </c>
      <c r="B182" s="3">
        <v>1882.69</v>
      </c>
      <c r="C182" s="4">
        <v>673.69</v>
      </c>
      <c r="D182" s="3">
        <v>1209</v>
      </c>
      <c r="E182" s="5"/>
      <c r="F182" s="3">
        <v>273765.38</v>
      </c>
      <c r="G182" s="4">
        <v>162649.57999999999</v>
      </c>
    </row>
    <row r="183" spans="1:7" ht="16.2" thickBot="1" x14ac:dyDescent="0.35">
      <c r="A183" s="2">
        <v>49492</v>
      </c>
      <c r="B183" s="3">
        <v>1882.69</v>
      </c>
      <c r="C183" s="4">
        <v>670.73</v>
      </c>
      <c r="D183" s="3">
        <v>1211.96</v>
      </c>
      <c r="E183" s="5"/>
      <c r="F183" s="3">
        <v>272553.42</v>
      </c>
      <c r="G183" s="4">
        <v>163320.31</v>
      </c>
    </row>
    <row r="184" spans="1:7" ht="16.2" thickBot="1" x14ac:dyDescent="0.35">
      <c r="A184" s="2">
        <v>49523</v>
      </c>
      <c r="B184" s="3">
        <v>1882.69</v>
      </c>
      <c r="C184" s="4">
        <v>667.76</v>
      </c>
      <c r="D184" s="3">
        <v>1214.93</v>
      </c>
      <c r="E184" s="5"/>
      <c r="F184" s="3">
        <v>271338.48</v>
      </c>
      <c r="G184" s="4">
        <v>163988.06</v>
      </c>
    </row>
    <row r="185" spans="1:7" ht="16.2" thickBot="1" x14ac:dyDescent="0.35">
      <c r="A185" s="2">
        <v>49554</v>
      </c>
      <c r="B185" s="3">
        <v>1882.69</v>
      </c>
      <c r="C185" s="4">
        <v>664.78</v>
      </c>
      <c r="D185" s="3">
        <v>1217.9100000000001</v>
      </c>
      <c r="E185" s="5"/>
      <c r="F185" s="3">
        <v>270120.57</v>
      </c>
      <c r="G185" s="4">
        <v>164652.84</v>
      </c>
    </row>
    <row r="186" spans="1:7" ht="16.2" thickBot="1" x14ac:dyDescent="0.35">
      <c r="A186" s="2">
        <v>49584</v>
      </c>
      <c r="B186" s="3">
        <v>1882.69</v>
      </c>
      <c r="C186" s="4">
        <v>661.8</v>
      </c>
      <c r="D186" s="3">
        <v>1220.8900000000001</v>
      </c>
      <c r="E186" s="5"/>
      <c r="F186" s="3">
        <v>268899.68</v>
      </c>
      <c r="G186" s="4">
        <v>165314.64000000001</v>
      </c>
    </row>
    <row r="187" spans="1:7" ht="16.2" thickBot="1" x14ac:dyDescent="0.35">
      <c r="A187" s="2">
        <v>49615</v>
      </c>
      <c r="B187" s="3">
        <v>1882.69</v>
      </c>
      <c r="C187" s="4">
        <v>658.8</v>
      </c>
      <c r="D187" s="3">
        <v>1223.8900000000001</v>
      </c>
      <c r="E187" s="5"/>
      <c r="F187" s="3">
        <v>267675.78999999998</v>
      </c>
      <c r="G187" s="4">
        <v>165973.44</v>
      </c>
    </row>
    <row r="188" spans="1:7" ht="16.2" thickBot="1" x14ac:dyDescent="0.35">
      <c r="A188" s="2">
        <v>49645</v>
      </c>
      <c r="B188" s="3">
        <v>1882.69</v>
      </c>
      <c r="C188" s="4">
        <v>655.81</v>
      </c>
      <c r="D188" s="3">
        <v>1226.8800000000001</v>
      </c>
      <c r="E188" s="5"/>
      <c r="F188" s="3">
        <v>266448.90999999997</v>
      </c>
      <c r="G188" s="4">
        <v>166629.25</v>
      </c>
    </row>
    <row r="189" spans="1:7" ht="16.2" thickBot="1" x14ac:dyDescent="0.35">
      <c r="A189" s="2">
        <v>49676</v>
      </c>
      <c r="B189" s="3">
        <v>1882.69</v>
      </c>
      <c r="C189" s="4">
        <v>652.79999999999995</v>
      </c>
      <c r="D189" s="3">
        <v>1229.8900000000001</v>
      </c>
      <c r="E189" s="5"/>
      <c r="F189" s="3">
        <v>265219.02</v>
      </c>
      <c r="G189" s="4">
        <v>167282.04999999999</v>
      </c>
    </row>
    <row r="190" spans="1:7" ht="16.2" thickBot="1" x14ac:dyDescent="0.35">
      <c r="A190" s="2">
        <v>49707</v>
      </c>
      <c r="B190" s="3">
        <v>1882.69</v>
      </c>
      <c r="C190" s="4">
        <v>649.79</v>
      </c>
      <c r="D190" s="3">
        <v>1232.9000000000001</v>
      </c>
      <c r="E190" s="5"/>
      <c r="F190" s="3">
        <v>263986.11</v>
      </c>
      <c r="G190" s="4">
        <v>167931.83</v>
      </c>
    </row>
    <row r="191" spans="1:7" ht="16.2" thickBot="1" x14ac:dyDescent="0.35">
      <c r="A191" s="2">
        <v>49736</v>
      </c>
      <c r="B191" s="3">
        <v>1882.69</v>
      </c>
      <c r="C191" s="4">
        <v>646.77</v>
      </c>
      <c r="D191" s="3">
        <v>1235.92</v>
      </c>
      <c r="E191" s="5"/>
      <c r="F191" s="3">
        <v>262750.19</v>
      </c>
      <c r="G191" s="4">
        <v>168578.6</v>
      </c>
    </row>
    <row r="192" spans="1:7" ht="16.2" thickBot="1" x14ac:dyDescent="0.35">
      <c r="A192" s="2">
        <v>49767</v>
      </c>
      <c r="B192" s="3">
        <v>1882.69</v>
      </c>
      <c r="C192" s="4">
        <v>643.74</v>
      </c>
      <c r="D192" s="3">
        <v>1238.95</v>
      </c>
      <c r="E192" s="5"/>
      <c r="F192" s="3">
        <v>261511.24</v>
      </c>
      <c r="G192" s="4">
        <v>169222.34</v>
      </c>
    </row>
    <row r="193" spans="1:7" ht="16.2" thickBot="1" x14ac:dyDescent="0.35">
      <c r="A193" s="2">
        <v>49797</v>
      </c>
      <c r="B193" s="3">
        <v>1882.69</v>
      </c>
      <c r="C193" s="4">
        <v>640.70000000000005</v>
      </c>
      <c r="D193" s="3">
        <v>1241.99</v>
      </c>
      <c r="E193" s="5"/>
      <c r="F193" s="3">
        <v>260269.25</v>
      </c>
      <c r="G193" s="4">
        <v>169863.04000000001</v>
      </c>
    </row>
    <row r="194" spans="1:7" ht="16.2" thickBot="1" x14ac:dyDescent="0.35">
      <c r="A194" s="2">
        <v>49828</v>
      </c>
      <c r="B194" s="3">
        <v>1882.69</v>
      </c>
      <c r="C194" s="4">
        <v>637.66</v>
      </c>
      <c r="D194" s="3">
        <v>1245.03</v>
      </c>
      <c r="E194" s="5"/>
      <c r="F194" s="3">
        <v>259024.22</v>
      </c>
      <c r="G194" s="4">
        <v>170500.7</v>
      </c>
    </row>
    <row r="195" spans="1:7" ht="16.2" thickBot="1" x14ac:dyDescent="0.35">
      <c r="A195" s="2">
        <v>49858</v>
      </c>
      <c r="B195" s="3">
        <v>1882.69</v>
      </c>
      <c r="C195" s="4">
        <v>634.61</v>
      </c>
      <c r="D195" s="3">
        <v>1248.08</v>
      </c>
      <c r="E195" s="5"/>
      <c r="F195" s="3">
        <v>257776.14</v>
      </c>
      <c r="G195" s="4">
        <v>171135.31</v>
      </c>
    </row>
    <row r="196" spans="1:7" ht="16.2" thickBot="1" x14ac:dyDescent="0.35">
      <c r="A196" s="2">
        <v>49889</v>
      </c>
      <c r="B196" s="3">
        <v>1882.69</v>
      </c>
      <c r="C196" s="4">
        <v>631.54999999999995</v>
      </c>
      <c r="D196" s="3">
        <v>1251.1400000000001</v>
      </c>
      <c r="E196" s="5"/>
      <c r="F196" s="3">
        <v>256525</v>
      </c>
      <c r="G196" s="4">
        <v>171766.86</v>
      </c>
    </row>
    <row r="197" spans="1:7" ht="16.2" thickBot="1" x14ac:dyDescent="0.35">
      <c r="A197" s="2">
        <v>49920</v>
      </c>
      <c r="B197" s="3">
        <v>1882.69</v>
      </c>
      <c r="C197" s="4">
        <v>628.49</v>
      </c>
      <c r="D197" s="3">
        <v>1254.2</v>
      </c>
      <c r="E197" s="5"/>
      <c r="F197" s="3">
        <v>255270.8</v>
      </c>
      <c r="G197" s="4">
        <v>172395.35</v>
      </c>
    </row>
    <row r="198" spans="1:7" ht="16.2" thickBot="1" x14ac:dyDescent="0.35">
      <c r="A198" s="2">
        <v>49950</v>
      </c>
      <c r="B198" s="3">
        <v>1882.69</v>
      </c>
      <c r="C198" s="4">
        <v>625.41</v>
      </c>
      <c r="D198" s="3">
        <v>1257.28</v>
      </c>
      <c r="E198" s="5"/>
      <c r="F198" s="3">
        <v>254013.52</v>
      </c>
      <c r="G198" s="4">
        <v>173020.76</v>
      </c>
    </row>
    <row r="199" spans="1:7" ht="16.2" thickBot="1" x14ac:dyDescent="0.35">
      <c r="A199" s="2">
        <v>49981</v>
      </c>
      <c r="B199" s="3">
        <v>1882.69</v>
      </c>
      <c r="C199" s="4">
        <v>622.33000000000004</v>
      </c>
      <c r="D199" s="3">
        <v>1260.3599999999999</v>
      </c>
      <c r="E199" s="5"/>
      <c r="F199" s="3">
        <v>252753.16</v>
      </c>
      <c r="G199" s="4">
        <v>173643.09</v>
      </c>
    </row>
    <row r="200" spans="1:7" ht="16.2" thickBot="1" x14ac:dyDescent="0.35">
      <c r="A200" s="2">
        <v>50011</v>
      </c>
      <c r="B200" s="3">
        <v>1882.69</v>
      </c>
      <c r="C200" s="4">
        <v>619.25</v>
      </c>
      <c r="D200" s="3">
        <v>1263.44</v>
      </c>
      <c r="E200" s="5"/>
      <c r="F200" s="3">
        <v>251489.72</v>
      </c>
      <c r="G200" s="4">
        <v>174262.34</v>
      </c>
    </row>
    <row r="201" spans="1:7" ht="16.2" thickBot="1" x14ac:dyDescent="0.35">
      <c r="A201" s="2">
        <v>50042</v>
      </c>
      <c r="B201" s="3">
        <v>1882.69</v>
      </c>
      <c r="C201" s="4">
        <v>616.15</v>
      </c>
      <c r="D201" s="3">
        <v>1266.54</v>
      </c>
      <c r="E201" s="5"/>
      <c r="F201" s="3">
        <v>250223.18</v>
      </c>
      <c r="G201" s="4">
        <v>174878.49</v>
      </c>
    </row>
    <row r="202" spans="1:7" ht="16.2" thickBot="1" x14ac:dyDescent="0.35">
      <c r="A202" s="2">
        <v>50073</v>
      </c>
      <c r="B202" s="3">
        <v>1882.69</v>
      </c>
      <c r="C202" s="4">
        <v>613.04999999999995</v>
      </c>
      <c r="D202" s="3">
        <v>1269.6400000000001</v>
      </c>
      <c r="E202" s="5"/>
      <c r="F202" s="3">
        <v>248953.54</v>
      </c>
      <c r="G202" s="4">
        <v>175491.54</v>
      </c>
    </row>
    <row r="203" spans="1:7" ht="16.2" thickBot="1" x14ac:dyDescent="0.35">
      <c r="A203" s="2">
        <v>50101</v>
      </c>
      <c r="B203" s="3">
        <v>1882.69</v>
      </c>
      <c r="C203" s="4">
        <v>609.94000000000005</v>
      </c>
      <c r="D203" s="3">
        <v>1272.75</v>
      </c>
      <c r="E203" s="5"/>
      <c r="F203" s="3">
        <v>247680.78</v>
      </c>
      <c r="G203" s="4">
        <v>176101.47</v>
      </c>
    </row>
    <row r="204" spans="1:7" ht="16.2" thickBot="1" x14ac:dyDescent="0.35">
      <c r="A204" s="2">
        <v>50132</v>
      </c>
      <c r="B204" s="3">
        <v>1882.69</v>
      </c>
      <c r="C204" s="4">
        <v>606.82000000000005</v>
      </c>
      <c r="D204" s="3">
        <v>1275.8699999999999</v>
      </c>
      <c r="E204" s="5"/>
      <c r="F204" s="3">
        <v>246404.91</v>
      </c>
      <c r="G204" s="4">
        <v>176708.29</v>
      </c>
    </row>
    <row r="205" spans="1:7" ht="16.2" thickBot="1" x14ac:dyDescent="0.35">
      <c r="A205" s="2">
        <v>50162</v>
      </c>
      <c r="B205" s="3">
        <v>1882.69</v>
      </c>
      <c r="C205" s="4">
        <v>603.69000000000005</v>
      </c>
      <c r="D205" s="3">
        <v>1279</v>
      </c>
      <c r="E205" s="5"/>
      <c r="F205" s="3">
        <v>245125.91</v>
      </c>
      <c r="G205" s="4">
        <v>177311.98</v>
      </c>
    </row>
    <row r="206" spans="1:7" ht="16.2" thickBot="1" x14ac:dyDescent="0.35">
      <c r="A206" s="2">
        <v>50193</v>
      </c>
      <c r="B206" s="3">
        <v>1882.69</v>
      </c>
      <c r="C206" s="4">
        <v>600.55999999999995</v>
      </c>
      <c r="D206" s="3">
        <v>1282.1300000000001</v>
      </c>
      <c r="E206" s="5"/>
      <c r="F206" s="3">
        <v>243843.78</v>
      </c>
      <c r="G206" s="4">
        <v>177912.54</v>
      </c>
    </row>
    <row r="207" spans="1:7" ht="16.2" thickBot="1" x14ac:dyDescent="0.35">
      <c r="A207" s="2">
        <v>50223</v>
      </c>
      <c r="B207" s="3">
        <v>1882.69</v>
      </c>
      <c r="C207" s="4">
        <v>597.41999999999996</v>
      </c>
      <c r="D207" s="3">
        <v>1285.27</v>
      </c>
      <c r="E207" s="5"/>
      <c r="F207" s="3">
        <v>242558.51</v>
      </c>
      <c r="G207" s="4">
        <v>178509.96</v>
      </c>
    </row>
    <row r="208" spans="1:7" ht="16.2" thickBot="1" x14ac:dyDescent="0.35">
      <c r="A208" s="2">
        <v>50254</v>
      </c>
      <c r="B208" s="3">
        <v>1882.69</v>
      </c>
      <c r="C208" s="4">
        <v>594.27</v>
      </c>
      <c r="D208" s="3">
        <v>1288.42</v>
      </c>
      <c r="E208" s="5"/>
      <c r="F208" s="3">
        <v>241270.09</v>
      </c>
      <c r="G208" s="4">
        <v>179104.23</v>
      </c>
    </row>
    <row r="209" spans="1:7" ht="16.2" thickBot="1" x14ac:dyDescent="0.35">
      <c r="A209" s="2">
        <v>50285</v>
      </c>
      <c r="B209" s="3">
        <v>1882.69</v>
      </c>
      <c r="C209" s="4">
        <v>591.11</v>
      </c>
      <c r="D209" s="3">
        <v>1291.58</v>
      </c>
      <c r="E209" s="5"/>
      <c r="F209" s="3">
        <v>239978.51</v>
      </c>
      <c r="G209" s="4">
        <v>179695.34</v>
      </c>
    </row>
    <row r="210" spans="1:7" ht="16.2" thickBot="1" x14ac:dyDescent="0.35">
      <c r="A210" s="2">
        <v>50315</v>
      </c>
      <c r="B210" s="3">
        <v>1882.69</v>
      </c>
      <c r="C210" s="4">
        <v>587.95000000000005</v>
      </c>
      <c r="D210" s="3">
        <v>1294.74</v>
      </c>
      <c r="E210" s="5"/>
      <c r="F210" s="3">
        <v>238683.76</v>
      </c>
      <c r="G210" s="4">
        <v>180283.28</v>
      </c>
    </row>
    <row r="211" spans="1:7" ht="16.2" thickBot="1" x14ac:dyDescent="0.35">
      <c r="A211" s="2">
        <v>50346</v>
      </c>
      <c r="B211" s="3">
        <v>1882.69</v>
      </c>
      <c r="C211" s="4">
        <v>584.78</v>
      </c>
      <c r="D211" s="3">
        <v>1297.9100000000001</v>
      </c>
      <c r="E211" s="5"/>
      <c r="F211" s="3">
        <v>237385.85</v>
      </c>
      <c r="G211" s="4">
        <v>180868.06</v>
      </c>
    </row>
    <row r="212" spans="1:7" ht="16.2" thickBot="1" x14ac:dyDescent="0.35">
      <c r="A212" s="2">
        <v>50376</v>
      </c>
      <c r="B212" s="3">
        <v>1882.69</v>
      </c>
      <c r="C212" s="4">
        <v>581.6</v>
      </c>
      <c r="D212" s="3">
        <v>1301.0899999999999</v>
      </c>
      <c r="E212" s="5"/>
      <c r="F212" s="3">
        <v>236084.76</v>
      </c>
      <c r="G212" s="4">
        <v>181449.66</v>
      </c>
    </row>
    <row r="213" spans="1:7" ht="16.2" thickBot="1" x14ac:dyDescent="0.35">
      <c r="A213" s="2">
        <v>50407</v>
      </c>
      <c r="B213" s="3">
        <v>1882.69</v>
      </c>
      <c r="C213" s="4">
        <v>578.41</v>
      </c>
      <c r="D213" s="3">
        <v>1304.28</v>
      </c>
      <c r="E213" s="5"/>
      <c r="F213" s="3">
        <v>234780.47</v>
      </c>
      <c r="G213" s="4">
        <v>182028.06</v>
      </c>
    </row>
    <row r="214" spans="1:7" ht="16.2" thickBot="1" x14ac:dyDescent="0.35">
      <c r="A214" s="2">
        <v>50438</v>
      </c>
      <c r="B214" s="3">
        <v>1882.69</v>
      </c>
      <c r="C214" s="4">
        <v>575.21</v>
      </c>
      <c r="D214" s="3">
        <v>1307.48</v>
      </c>
      <c r="E214" s="5"/>
      <c r="F214" s="3">
        <v>233473</v>
      </c>
      <c r="G214" s="4">
        <v>182603.28</v>
      </c>
    </row>
    <row r="215" spans="1:7" ht="16.2" thickBot="1" x14ac:dyDescent="0.35">
      <c r="A215" s="2">
        <v>50466</v>
      </c>
      <c r="B215" s="3">
        <v>1882.69</v>
      </c>
      <c r="C215" s="4">
        <v>572.01</v>
      </c>
      <c r="D215" s="3">
        <v>1310.68</v>
      </c>
      <c r="E215" s="5"/>
      <c r="F215" s="3">
        <v>232162.31</v>
      </c>
      <c r="G215" s="4">
        <v>183175.28</v>
      </c>
    </row>
    <row r="216" spans="1:7" ht="16.2" thickBot="1" x14ac:dyDescent="0.35">
      <c r="A216" s="2">
        <v>50497</v>
      </c>
      <c r="B216" s="3">
        <v>1882.69</v>
      </c>
      <c r="C216" s="4">
        <v>568.79999999999995</v>
      </c>
      <c r="D216" s="3">
        <v>1313.89</v>
      </c>
      <c r="E216" s="5"/>
      <c r="F216" s="3">
        <v>230848.42</v>
      </c>
      <c r="G216" s="4">
        <v>183744.08</v>
      </c>
    </row>
    <row r="217" spans="1:7" ht="16.2" thickBot="1" x14ac:dyDescent="0.35">
      <c r="A217" s="2">
        <v>50527</v>
      </c>
      <c r="B217" s="3">
        <v>1882.69</v>
      </c>
      <c r="C217" s="4">
        <v>565.58000000000004</v>
      </c>
      <c r="D217" s="3">
        <v>1317.11</v>
      </c>
      <c r="E217" s="5"/>
      <c r="F217" s="3">
        <v>229531.31</v>
      </c>
      <c r="G217" s="4">
        <v>184309.66</v>
      </c>
    </row>
    <row r="218" spans="1:7" ht="16.2" thickBot="1" x14ac:dyDescent="0.35">
      <c r="A218" s="2">
        <v>50558</v>
      </c>
      <c r="B218" s="3">
        <v>1882.69</v>
      </c>
      <c r="C218" s="4">
        <v>562.35</v>
      </c>
      <c r="D218" s="3">
        <v>1320.34</v>
      </c>
      <c r="E218" s="5"/>
      <c r="F218" s="3">
        <v>228210.97</v>
      </c>
      <c r="G218" s="4">
        <v>184872.01</v>
      </c>
    </row>
    <row r="219" spans="1:7" ht="16.2" thickBot="1" x14ac:dyDescent="0.35">
      <c r="A219" s="2">
        <v>50588</v>
      </c>
      <c r="B219" s="3">
        <v>1882.69</v>
      </c>
      <c r="C219" s="4">
        <v>559.12</v>
      </c>
      <c r="D219" s="3">
        <v>1323.57</v>
      </c>
      <c r="E219" s="5"/>
      <c r="F219" s="3">
        <v>226887.4</v>
      </c>
      <c r="G219" s="4">
        <v>185431.13</v>
      </c>
    </row>
    <row r="220" spans="1:7" ht="16.2" thickBot="1" x14ac:dyDescent="0.35">
      <c r="A220" s="2">
        <v>50619</v>
      </c>
      <c r="B220" s="3">
        <v>1882.69</v>
      </c>
      <c r="C220" s="4">
        <v>555.87</v>
      </c>
      <c r="D220" s="3">
        <v>1326.82</v>
      </c>
      <c r="E220" s="5"/>
      <c r="F220" s="3">
        <v>225560.58</v>
      </c>
      <c r="G220" s="4">
        <v>185987</v>
      </c>
    </row>
    <row r="221" spans="1:7" ht="16.2" thickBot="1" x14ac:dyDescent="0.35">
      <c r="A221" s="2">
        <v>50650</v>
      </c>
      <c r="B221" s="3">
        <v>1882.69</v>
      </c>
      <c r="C221" s="4">
        <v>552.62</v>
      </c>
      <c r="D221" s="3">
        <v>1330.07</v>
      </c>
      <c r="E221" s="5"/>
      <c r="F221" s="3">
        <v>224230.52</v>
      </c>
      <c r="G221" s="4">
        <v>186539.63</v>
      </c>
    </row>
    <row r="222" spans="1:7" ht="16.2" thickBot="1" x14ac:dyDescent="0.35">
      <c r="A222" s="2">
        <v>50680</v>
      </c>
      <c r="B222" s="3">
        <v>1882.69</v>
      </c>
      <c r="C222" s="4">
        <v>549.36</v>
      </c>
      <c r="D222" s="3">
        <v>1333.33</v>
      </c>
      <c r="E222" s="5"/>
      <c r="F222" s="3">
        <v>222897.19</v>
      </c>
      <c r="G222" s="4">
        <v>187088.99</v>
      </c>
    </row>
    <row r="223" spans="1:7" ht="16.2" thickBot="1" x14ac:dyDescent="0.35">
      <c r="A223" s="2">
        <v>50711</v>
      </c>
      <c r="B223" s="3">
        <v>1882.69</v>
      </c>
      <c r="C223" s="4">
        <v>546.1</v>
      </c>
      <c r="D223" s="3">
        <v>1336.59</v>
      </c>
      <c r="E223" s="5"/>
      <c r="F223" s="3">
        <v>221560.6</v>
      </c>
      <c r="G223" s="4">
        <v>187635.09</v>
      </c>
    </row>
    <row r="224" spans="1:7" ht="16.2" thickBot="1" x14ac:dyDescent="0.35">
      <c r="A224" s="2">
        <v>50741</v>
      </c>
      <c r="B224" s="3">
        <v>1882.69</v>
      </c>
      <c r="C224" s="4">
        <v>542.82000000000005</v>
      </c>
      <c r="D224" s="3">
        <v>1339.87</v>
      </c>
      <c r="E224" s="5"/>
      <c r="F224" s="3">
        <v>220220.73</v>
      </c>
      <c r="G224" s="4">
        <v>188177.91</v>
      </c>
    </row>
    <row r="225" spans="1:7" ht="16.2" thickBot="1" x14ac:dyDescent="0.35">
      <c r="A225" s="2">
        <v>50772</v>
      </c>
      <c r="B225" s="3">
        <v>1882.69</v>
      </c>
      <c r="C225" s="4">
        <v>539.54</v>
      </c>
      <c r="D225" s="3">
        <v>1343.15</v>
      </c>
      <c r="E225" s="5"/>
      <c r="F225" s="3">
        <v>218877.58</v>
      </c>
      <c r="G225" s="4">
        <v>188717.45</v>
      </c>
    </row>
    <row r="226" spans="1:7" ht="16.2" thickBot="1" x14ac:dyDescent="0.35">
      <c r="A226" s="2">
        <v>50803</v>
      </c>
      <c r="B226" s="3">
        <v>1882.69</v>
      </c>
      <c r="C226" s="4">
        <v>536.25</v>
      </c>
      <c r="D226" s="3">
        <v>1346.44</v>
      </c>
      <c r="E226" s="5"/>
      <c r="F226" s="3">
        <v>217531.14</v>
      </c>
      <c r="G226" s="4">
        <v>189253.7</v>
      </c>
    </row>
    <row r="227" spans="1:7" ht="16.2" thickBot="1" x14ac:dyDescent="0.35">
      <c r="A227" s="2">
        <v>50831</v>
      </c>
      <c r="B227" s="3">
        <v>1882.69</v>
      </c>
      <c r="C227" s="4">
        <v>532.95000000000005</v>
      </c>
      <c r="D227" s="3">
        <v>1349.74</v>
      </c>
      <c r="E227" s="5"/>
      <c r="F227" s="3">
        <v>216181.4</v>
      </c>
      <c r="G227" s="4">
        <v>189786.65</v>
      </c>
    </row>
    <row r="228" spans="1:7" ht="16.2" thickBot="1" x14ac:dyDescent="0.35">
      <c r="A228" s="2">
        <v>50862</v>
      </c>
      <c r="B228" s="3">
        <v>1882.69</v>
      </c>
      <c r="C228" s="4">
        <v>529.64</v>
      </c>
      <c r="D228" s="3">
        <v>1353.05</v>
      </c>
      <c r="E228" s="5"/>
      <c r="F228" s="3">
        <v>214828.36</v>
      </c>
      <c r="G228" s="4">
        <v>190316.3</v>
      </c>
    </row>
    <row r="229" spans="1:7" ht="16.2" thickBot="1" x14ac:dyDescent="0.35">
      <c r="A229" s="2">
        <v>50892</v>
      </c>
      <c r="B229" s="3">
        <v>1882.69</v>
      </c>
      <c r="C229" s="4">
        <v>526.33000000000004</v>
      </c>
      <c r="D229" s="3">
        <v>1356.36</v>
      </c>
      <c r="E229" s="5"/>
      <c r="F229" s="3">
        <v>213472</v>
      </c>
      <c r="G229" s="4">
        <v>190842.63</v>
      </c>
    </row>
    <row r="230" spans="1:7" ht="16.2" thickBot="1" x14ac:dyDescent="0.35">
      <c r="A230" s="2">
        <v>50923</v>
      </c>
      <c r="B230" s="3">
        <v>1882.69</v>
      </c>
      <c r="C230" s="4">
        <v>523.01</v>
      </c>
      <c r="D230" s="3">
        <v>1359.68</v>
      </c>
      <c r="E230" s="5"/>
      <c r="F230" s="3">
        <v>212112.32</v>
      </c>
      <c r="G230" s="4">
        <v>191365.64</v>
      </c>
    </row>
    <row r="231" spans="1:7" ht="16.2" thickBot="1" x14ac:dyDescent="0.35">
      <c r="A231" s="2">
        <v>50953</v>
      </c>
      <c r="B231" s="3">
        <v>1882.69</v>
      </c>
      <c r="C231" s="4">
        <v>519.67999999999995</v>
      </c>
      <c r="D231" s="3">
        <v>1363.01</v>
      </c>
      <c r="E231" s="5"/>
      <c r="F231" s="3">
        <v>210749.3</v>
      </c>
      <c r="G231" s="4">
        <v>191885.31</v>
      </c>
    </row>
    <row r="232" spans="1:7" ht="16.2" thickBot="1" x14ac:dyDescent="0.35">
      <c r="A232" s="2">
        <v>50984</v>
      </c>
      <c r="B232" s="3">
        <v>1882.69</v>
      </c>
      <c r="C232" s="4">
        <v>516.34</v>
      </c>
      <c r="D232" s="3">
        <v>1366.35</v>
      </c>
      <c r="E232" s="5"/>
      <c r="F232" s="3">
        <v>209382.95</v>
      </c>
      <c r="G232" s="4">
        <v>192401.65</v>
      </c>
    </row>
    <row r="233" spans="1:7" ht="16.2" thickBot="1" x14ac:dyDescent="0.35">
      <c r="A233" s="2">
        <v>51015</v>
      </c>
      <c r="B233" s="3">
        <v>1882.69</v>
      </c>
      <c r="C233" s="4">
        <v>512.99</v>
      </c>
      <c r="D233" s="3">
        <v>1369.7</v>
      </c>
      <c r="E233" s="5"/>
      <c r="F233" s="3">
        <v>208013.24</v>
      </c>
      <c r="G233" s="4">
        <v>192914.63</v>
      </c>
    </row>
    <row r="234" spans="1:7" ht="16.2" thickBot="1" x14ac:dyDescent="0.35">
      <c r="A234" s="2">
        <v>51045</v>
      </c>
      <c r="B234" s="3">
        <v>1882.69</v>
      </c>
      <c r="C234" s="4">
        <v>509.63</v>
      </c>
      <c r="D234" s="3">
        <v>1373.06</v>
      </c>
      <c r="E234" s="5"/>
      <c r="F234" s="3">
        <v>206640.19</v>
      </c>
      <c r="G234" s="4">
        <v>193424.27</v>
      </c>
    </row>
    <row r="235" spans="1:7" ht="16.2" thickBot="1" x14ac:dyDescent="0.35">
      <c r="A235" s="2">
        <v>51076</v>
      </c>
      <c r="B235" s="3">
        <v>1882.69</v>
      </c>
      <c r="C235" s="4">
        <v>506.27</v>
      </c>
      <c r="D235" s="3">
        <v>1376.42</v>
      </c>
      <c r="E235" s="5"/>
      <c r="F235" s="3">
        <v>205263.77</v>
      </c>
      <c r="G235" s="4">
        <v>193930.54</v>
      </c>
    </row>
    <row r="236" spans="1:7" ht="16.2" thickBot="1" x14ac:dyDescent="0.35">
      <c r="A236" s="2">
        <v>51106</v>
      </c>
      <c r="B236" s="3">
        <v>1882.69</v>
      </c>
      <c r="C236" s="4">
        <v>502.9</v>
      </c>
      <c r="D236" s="3">
        <v>1379.79</v>
      </c>
      <c r="E236" s="5"/>
      <c r="F236" s="3">
        <v>203883.97</v>
      </c>
      <c r="G236" s="4">
        <v>194433.43</v>
      </c>
    </row>
    <row r="237" spans="1:7" ht="16.2" thickBot="1" x14ac:dyDescent="0.35">
      <c r="A237" s="2">
        <v>51137</v>
      </c>
      <c r="B237" s="3">
        <v>1882.69</v>
      </c>
      <c r="C237" s="4">
        <v>499.52</v>
      </c>
      <c r="D237" s="3">
        <v>1383.17</v>
      </c>
      <c r="E237" s="5"/>
      <c r="F237" s="3">
        <v>202500.8</v>
      </c>
      <c r="G237" s="4">
        <v>194932.95</v>
      </c>
    </row>
    <row r="238" spans="1:7" ht="16.2" thickBot="1" x14ac:dyDescent="0.35">
      <c r="A238" s="2">
        <v>51168</v>
      </c>
      <c r="B238" s="3">
        <v>1882.69</v>
      </c>
      <c r="C238" s="4">
        <v>496.13</v>
      </c>
      <c r="D238" s="3">
        <v>1386.56</v>
      </c>
      <c r="E238" s="5"/>
      <c r="F238" s="3">
        <v>201114.23</v>
      </c>
      <c r="G238" s="4">
        <v>195429.07</v>
      </c>
    </row>
    <row r="239" spans="1:7" ht="16.2" thickBot="1" x14ac:dyDescent="0.35">
      <c r="A239" s="2">
        <v>51197</v>
      </c>
      <c r="B239" s="3">
        <v>1882.69</v>
      </c>
      <c r="C239" s="4">
        <v>492.73</v>
      </c>
      <c r="D239" s="3">
        <v>1389.96</v>
      </c>
      <c r="E239" s="5"/>
      <c r="F239" s="3">
        <v>199724.27</v>
      </c>
      <c r="G239" s="4">
        <v>195921.8</v>
      </c>
    </row>
    <row r="240" spans="1:7" ht="16.2" thickBot="1" x14ac:dyDescent="0.35">
      <c r="A240" s="2">
        <v>51228</v>
      </c>
      <c r="B240" s="3">
        <v>1882.69</v>
      </c>
      <c r="C240" s="4">
        <v>489.32</v>
      </c>
      <c r="D240" s="3">
        <v>1393.37</v>
      </c>
      <c r="E240" s="5"/>
      <c r="F240" s="3">
        <v>198330.91</v>
      </c>
      <c r="G240" s="4">
        <v>196411.13</v>
      </c>
    </row>
    <row r="241" spans="1:7" ht="16.2" thickBot="1" x14ac:dyDescent="0.35">
      <c r="A241" s="2">
        <v>51258</v>
      </c>
      <c r="B241" s="3">
        <v>1882.69</v>
      </c>
      <c r="C241" s="4">
        <v>485.91</v>
      </c>
      <c r="D241" s="3">
        <v>1396.78</v>
      </c>
      <c r="E241" s="5"/>
      <c r="F241" s="3">
        <v>196934.13</v>
      </c>
      <c r="G241" s="4">
        <v>196897.04</v>
      </c>
    </row>
    <row r="242" spans="1:7" ht="16.2" thickBot="1" x14ac:dyDescent="0.35">
      <c r="A242" s="2">
        <v>51289</v>
      </c>
      <c r="B242" s="3">
        <v>1882.69</v>
      </c>
      <c r="C242" s="4">
        <v>482.49</v>
      </c>
      <c r="D242" s="3">
        <v>1400.2</v>
      </c>
      <c r="E242" s="5"/>
      <c r="F242" s="3">
        <v>195533.93</v>
      </c>
      <c r="G242" s="4">
        <v>197379.53</v>
      </c>
    </row>
    <row r="243" spans="1:7" ht="16.2" thickBot="1" x14ac:dyDescent="0.35">
      <c r="A243" s="2">
        <v>51319</v>
      </c>
      <c r="B243" s="3">
        <v>1882.69</v>
      </c>
      <c r="C243" s="4">
        <v>479.06</v>
      </c>
      <c r="D243" s="3">
        <v>1403.63</v>
      </c>
      <c r="E243" s="5"/>
      <c r="F243" s="3">
        <v>194130.3</v>
      </c>
      <c r="G243" s="4">
        <v>197858.59</v>
      </c>
    </row>
    <row r="244" spans="1:7" ht="16.2" thickBot="1" x14ac:dyDescent="0.35">
      <c r="A244" s="2">
        <v>51350</v>
      </c>
      <c r="B244" s="3">
        <v>1882.69</v>
      </c>
      <c r="C244" s="4">
        <v>475.62</v>
      </c>
      <c r="D244" s="3">
        <v>1407.07</v>
      </c>
      <c r="E244" s="5"/>
      <c r="F244" s="3">
        <v>192723.23</v>
      </c>
      <c r="G244" s="4">
        <v>198334.21</v>
      </c>
    </row>
    <row r="245" spans="1:7" ht="16.2" thickBot="1" x14ac:dyDescent="0.35">
      <c r="A245" s="2">
        <v>51381</v>
      </c>
      <c r="B245" s="3">
        <v>1882.69</v>
      </c>
      <c r="C245" s="4">
        <v>472.17</v>
      </c>
      <c r="D245" s="3">
        <v>1410.52</v>
      </c>
      <c r="E245" s="5"/>
      <c r="F245" s="3">
        <v>191312.71</v>
      </c>
      <c r="G245" s="4">
        <v>198806.38</v>
      </c>
    </row>
    <row r="246" spans="1:7" ht="16.2" thickBot="1" x14ac:dyDescent="0.35">
      <c r="A246" s="2">
        <v>51411</v>
      </c>
      <c r="B246" s="3">
        <v>1882.69</v>
      </c>
      <c r="C246" s="4">
        <v>468.72</v>
      </c>
      <c r="D246" s="3">
        <v>1413.97</v>
      </c>
      <c r="E246" s="5"/>
      <c r="F246" s="3">
        <v>189898.73</v>
      </c>
      <c r="G246" s="4">
        <v>199275.09</v>
      </c>
    </row>
    <row r="247" spans="1:7" ht="16.2" thickBot="1" x14ac:dyDescent="0.35">
      <c r="A247" s="2">
        <v>51442</v>
      </c>
      <c r="B247" s="3">
        <v>1882.69</v>
      </c>
      <c r="C247" s="4">
        <v>465.25</v>
      </c>
      <c r="D247" s="3">
        <v>1417.44</v>
      </c>
      <c r="E247" s="5"/>
      <c r="F247" s="3">
        <v>188481.3</v>
      </c>
      <c r="G247" s="4">
        <v>199740.35</v>
      </c>
    </row>
    <row r="248" spans="1:7" ht="16.2" thickBot="1" x14ac:dyDescent="0.35">
      <c r="A248" s="2">
        <v>51472</v>
      </c>
      <c r="B248" s="3">
        <v>1882.69</v>
      </c>
      <c r="C248" s="4">
        <v>461.78</v>
      </c>
      <c r="D248" s="3">
        <v>1420.91</v>
      </c>
      <c r="E248" s="5"/>
      <c r="F248" s="3">
        <v>187060.38</v>
      </c>
      <c r="G248" s="4">
        <v>200202.12</v>
      </c>
    </row>
    <row r="249" spans="1:7" ht="16.2" thickBot="1" x14ac:dyDescent="0.35">
      <c r="A249" s="2">
        <v>51503</v>
      </c>
      <c r="B249" s="3">
        <v>1882.69</v>
      </c>
      <c r="C249" s="4">
        <v>458.3</v>
      </c>
      <c r="D249" s="3">
        <v>1424.39</v>
      </c>
      <c r="E249" s="5"/>
      <c r="F249" s="3">
        <v>185635.99</v>
      </c>
      <c r="G249" s="4">
        <v>200660.42</v>
      </c>
    </row>
    <row r="250" spans="1:7" ht="16.2" thickBot="1" x14ac:dyDescent="0.35">
      <c r="A250" s="2">
        <v>51534</v>
      </c>
      <c r="B250" s="3">
        <v>1882.69</v>
      </c>
      <c r="C250" s="4">
        <v>454.81</v>
      </c>
      <c r="D250" s="3">
        <v>1427.88</v>
      </c>
      <c r="E250" s="5"/>
      <c r="F250" s="3">
        <v>184208.11</v>
      </c>
      <c r="G250" s="4">
        <v>201115.23</v>
      </c>
    </row>
    <row r="251" spans="1:7" ht="16.2" thickBot="1" x14ac:dyDescent="0.35">
      <c r="A251" s="2">
        <v>51562</v>
      </c>
      <c r="B251" s="3">
        <v>1882.69</v>
      </c>
      <c r="C251" s="4">
        <v>451.31</v>
      </c>
      <c r="D251" s="3">
        <v>1431.38</v>
      </c>
      <c r="E251" s="5"/>
      <c r="F251" s="3">
        <v>182776.73</v>
      </c>
      <c r="G251" s="4">
        <v>201566.54</v>
      </c>
    </row>
    <row r="252" spans="1:7" ht="16.2" thickBot="1" x14ac:dyDescent="0.35">
      <c r="A252" s="2">
        <v>51593</v>
      </c>
      <c r="B252" s="3">
        <v>1882.69</v>
      </c>
      <c r="C252" s="4">
        <v>447.8</v>
      </c>
      <c r="D252" s="3">
        <v>1434.89</v>
      </c>
      <c r="E252" s="5"/>
      <c r="F252" s="3">
        <v>181341.84</v>
      </c>
      <c r="G252" s="4">
        <v>202014.34</v>
      </c>
    </row>
    <row r="253" spans="1:7" ht="16.2" thickBot="1" x14ac:dyDescent="0.35">
      <c r="A253" s="2">
        <v>51623</v>
      </c>
      <c r="B253" s="3">
        <v>1882.69</v>
      </c>
      <c r="C253" s="4">
        <v>444.29</v>
      </c>
      <c r="D253" s="3">
        <v>1438.4</v>
      </c>
      <c r="E253" s="5"/>
      <c r="F253" s="3">
        <v>179903.44</v>
      </c>
      <c r="G253" s="4">
        <v>202458.63</v>
      </c>
    </row>
    <row r="254" spans="1:7" ht="16.2" thickBot="1" x14ac:dyDescent="0.35">
      <c r="A254" s="2">
        <v>51654</v>
      </c>
      <c r="B254" s="3">
        <v>1882.69</v>
      </c>
      <c r="C254" s="4">
        <v>440.76</v>
      </c>
      <c r="D254" s="3">
        <v>1441.93</v>
      </c>
      <c r="E254" s="5"/>
      <c r="F254" s="3">
        <v>178461.51</v>
      </c>
      <c r="G254" s="4">
        <v>202899.39</v>
      </c>
    </row>
    <row r="255" spans="1:7" ht="16.2" thickBot="1" x14ac:dyDescent="0.35">
      <c r="A255" s="2">
        <v>51684</v>
      </c>
      <c r="B255" s="3">
        <v>1882.69</v>
      </c>
      <c r="C255" s="4">
        <v>437.23</v>
      </c>
      <c r="D255" s="3">
        <v>1445.46</v>
      </c>
      <c r="E255" s="5"/>
      <c r="F255" s="3">
        <v>177016.05</v>
      </c>
      <c r="G255" s="4">
        <v>203336.62</v>
      </c>
    </row>
    <row r="256" spans="1:7" ht="16.2" thickBot="1" x14ac:dyDescent="0.35">
      <c r="A256" s="2">
        <v>51715</v>
      </c>
      <c r="B256" s="3">
        <v>1882.69</v>
      </c>
      <c r="C256" s="4">
        <v>433.69</v>
      </c>
      <c r="D256" s="3">
        <v>1449</v>
      </c>
      <c r="E256" s="5"/>
      <c r="F256" s="3">
        <v>175567.05</v>
      </c>
      <c r="G256" s="4">
        <v>203770.31</v>
      </c>
    </row>
    <row r="257" spans="1:7" ht="16.2" thickBot="1" x14ac:dyDescent="0.35">
      <c r="A257" s="2">
        <v>51746</v>
      </c>
      <c r="B257" s="3">
        <v>1882.69</v>
      </c>
      <c r="C257" s="4">
        <v>430.14</v>
      </c>
      <c r="D257" s="3">
        <v>1452.55</v>
      </c>
      <c r="E257" s="5"/>
      <c r="F257" s="3">
        <v>174114.5</v>
      </c>
      <c r="G257" s="4">
        <v>204200.45</v>
      </c>
    </row>
    <row r="258" spans="1:7" ht="16.2" thickBot="1" x14ac:dyDescent="0.35">
      <c r="A258" s="2">
        <v>51776</v>
      </c>
      <c r="B258" s="3">
        <v>1882.69</v>
      </c>
      <c r="C258" s="4">
        <v>426.58</v>
      </c>
      <c r="D258" s="3">
        <v>1456.11</v>
      </c>
      <c r="E258" s="5"/>
      <c r="F258" s="3">
        <v>172658.39</v>
      </c>
      <c r="G258" s="4">
        <v>204627.03</v>
      </c>
    </row>
    <row r="259" spans="1:7" ht="16.2" thickBot="1" x14ac:dyDescent="0.35">
      <c r="A259" s="2">
        <v>51807</v>
      </c>
      <c r="B259" s="3">
        <v>1882.69</v>
      </c>
      <c r="C259" s="4">
        <v>423.01</v>
      </c>
      <c r="D259" s="3">
        <v>1459.68</v>
      </c>
      <c r="E259" s="5"/>
      <c r="F259" s="3">
        <v>171198.72</v>
      </c>
      <c r="G259" s="4">
        <v>205050.05</v>
      </c>
    </row>
    <row r="260" spans="1:7" ht="16.2" thickBot="1" x14ac:dyDescent="0.35">
      <c r="A260" s="2">
        <v>51837</v>
      </c>
      <c r="B260" s="3">
        <v>1882.69</v>
      </c>
      <c r="C260" s="4">
        <v>419.44</v>
      </c>
      <c r="D260" s="3">
        <v>1463.25</v>
      </c>
      <c r="E260" s="5"/>
      <c r="F260" s="3">
        <v>169735.46</v>
      </c>
      <c r="G260" s="4">
        <v>205469.48</v>
      </c>
    </row>
    <row r="261" spans="1:7" ht="16.2" thickBot="1" x14ac:dyDescent="0.35">
      <c r="A261" s="2">
        <v>51868</v>
      </c>
      <c r="B261" s="3">
        <v>1882.69</v>
      </c>
      <c r="C261" s="4">
        <v>415.85</v>
      </c>
      <c r="D261" s="3">
        <v>1466.84</v>
      </c>
      <c r="E261" s="5"/>
      <c r="F261" s="3">
        <v>168268.63</v>
      </c>
      <c r="G261" s="4">
        <v>205885.34</v>
      </c>
    </row>
    <row r="262" spans="1:7" ht="16.2" thickBot="1" x14ac:dyDescent="0.35">
      <c r="A262" s="2">
        <v>51899</v>
      </c>
      <c r="B262" s="3">
        <v>1882.69</v>
      </c>
      <c r="C262" s="4">
        <v>412.26</v>
      </c>
      <c r="D262" s="3">
        <v>1470.43</v>
      </c>
      <c r="E262" s="5"/>
      <c r="F262" s="3">
        <v>166798.19</v>
      </c>
      <c r="G262" s="4">
        <v>206297.59</v>
      </c>
    </row>
    <row r="263" spans="1:7" ht="16.2" thickBot="1" x14ac:dyDescent="0.35">
      <c r="A263" s="2">
        <v>51927</v>
      </c>
      <c r="B263" s="3">
        <v>1882.69</v>
      </c>
      <c r="C263" s="4">
        <v>408.66</v>
      </c>
      <c r="D263" s="3">
        <v>1474.03</v>
      </c>
      <c r="E263" s="5"/>
      <c r="F263" s="3">
        <v>165324.16</v>
      </c>
      <c r="G263" s="4">
        <v>206706.25</v>
      </c>
    </row>
    <row r="264" spans="1:7" ht="16.2" thickBot="1" x14ac:dyDescent="0.35">
      <c r="A264" s="2">
        <v>51958</v>
      </c>
      <c r="B264" s="3">
        <v>1882.69</v>
      </c>
      <c r="C264" s="4">
        <v>405.04</v>
      </c>
      <c r="D264" s="3">
        <v>1477.65</v>
      </c>
      <c r="E264" s="5"/>
      <c r="F264" s="3">
        <v>163846.51</v>
      </c>
      <c r="G264" s="4">
        <v>207111.29</v>
      </c>
    </row>
    <row r="265" spans="1:7" ht="16.2" thickBot="1" x14ac:dyDescent="0.35">
      <c r="A265" s="2">
        <v>51988</v>
      </c>
      <c r="B265" s="3">
        <v>1882.69</v>
      </c>
      <c r="C265" s="4">
        <v>401.42</v>
      </c>
      <c r="D265" s="3">
        <v>1481.27</v>
      </c>
      <c r="E265" s="5"/>
      <c r="F265" s="3">
        <v>162365.25</v>
      </c>
      <c r="G265" s="4">
        <v>207512.72</v>
      </c>
    </row>
    <row r="266" spans="1:7" ht="16.2" thickBot="1" x14ac:dyDescent="0.35">
      <c r="A266" s="2">
        <v>52019</v>
      </c>
      <c r="B266" s="3">
        <v>1882.69</v>
      </c>
      <c r="C266" s="4">
        <v>397.79</v>
      </c>
      <c r="D266" s="3">
        <v>1484.9</v>
      </c>
      <c r="E266" s="5"/>
      <c r="F266" s="3">
        <v>160880.35</v>
      </c>
      <c r="G266" s="4">
        <v>207910.51</v>
      </c>
    </row>
    <row r="267" spans="1:7" ht="16.2" thickBot="1" x14ac:dyDescent="0.35">
      <c r="A267" s="2">
        <v>52049</v>
      </c>
      <c r="B267" s="3">
        <v>1882.69</v>
      </c>
      <c r="C267" s="4">
        <v>394.16</v>
      </c>
      <c r="D267" s="3">
        <v>1488.53</v>
      </c>
      <c r="E267" s="5"/>
      <c r="F267" s="3">
        <v>159391.82</v>
      </c>
      <c r="G267" s="4">
        <v>208304.67</v>
      </c>
    </row>
    <row r="268" spans="1:7" ht="16.2" thickBot="1" x14ac:dyDescent="0.35">
      <c r="A268" s="2">
        <v>52080</v>
      </c>
      <c r="B268" s="3">
        <v>1882.69</v>
      </c>
      <c r="C268" s="4">
        <v>390.51</v>
      </c>
      <c r="D268" s="3">
        <v>1492.18</v>
      </c>
      <c r="E268" s="5"/>
      <c r="F268" s="3">
        <v>157899.64000000001</v>
      </c>
      <c r="G268" s="4">
        <v>208695.18</v>
      </c>
    </row>
    <row r="269" spans="1:7" ht="16.2" thickBot="1" x14ac:dyDescent="0.35">
      <c r="A269" s="2">
        <v>52111</v>
      </c>
      <c r="B269" s="3">
        <v>1882.69</v>
      </c>
      <c r="C269" s="4">
        <v>386.85</v>
      </c>
      <c r="D269" s="3">
        <v>1495.84</v>
      </c>
      <c r="E269" s="5"/>
      <c r="F269" s="3">
        <v>156403.79999999999</v>
      </c>
      <c r="G269" s="4">
        <v>209082.03</v>
      </c>
    </row>
    <row r="270" spans="1:7" ht="16.2" thickBot="1" x14ac:dyDescent="0.35">
      <c r="A270" s="2">
        <v>52141</v>
      </c>
      <c r="B270" s="3">
        <v>1882.69</v>
      </c>
      <c r="C270" s="4">
        <v>383.19</v>
      </c>
      <c r="D270" s="3">
        <v>1499.5</v>
      </c>
      <c r="E270" s="5"/>
      <c r="F270" s="3">
        <v>154904.29999999999</v>
      </c>
      <c r="G270" s="4">
        <v>209465.22</v>
      </c>
    </row>
    <row r="271" spans="1:7" ht="16.2" thickBot="1" x14ac:dyDescent="0.35">
      <c r="A271" s="2">
        <v>52172</v>
      </c>
      <c r="B271" s="3">
        <v>1882.69</v>
      </c>
      <c r="C271" s="4">
        <v>379.52</v>
      </c>
      <c r="D271" s="3">
        <v>1503.17</v>
      </c>
      <c r="E271" s="5"/>
      <c r="F271" s="3">
        <v>153401.13</v>
      </c>
      <c r="G271" s="4">
        <v>209844.74</v>
      </c>
    </row>
    <row r="272" spans="1:7" ht="16.2" thickBot="1" x14ac:dyDescent="0.35">
      <c r="A272" s="2">
        <v>52202</v>
      </c>
      <c r="B272" s="3">
        <v>1882.69</v>
      </c>
      <c r="C272" s="4">
        <v>375.83</v>
      </c>
      <c r="D272" s="3">
        <v>1506.86</v>
      </c>
      <c r="E272" s="5"/>
      <c r="F272" s="3">
        <v>151894.26999999999</v>
      </c>
      <c r="G272" s="4">
        <v>210220.57</v>
      </c>
    </row>
    <row r="273" spans="1:7" ht="16.2" thickBot="1" x14ac:dyDescent="0.35">
      <c r="A273" s="2">
        <v>52233</v>
      </c>
      <c r="B273" s="3">
        <v>1882.69</v>
      </c>
      <c r="C273" s="4">
        <v>372.14</v>
      </c>
      <c r="D273" s="3">
        <v>1510.55</v>
      </c>
      <c r="E273" s="5"/>
      <c r="F273" s="3">
        <v>150383.72</v>
      </c>
      <c r="G273" s="4">
        <v>210592.71</v>
      </c>
    </row>
    <row r="274" spans="1:7" ht="16.2" thickBot="1" x14ac:dyDescent="0.35">
      <c r="A274" s="2">
        <v>52264</v>
      </c>
      <c r="B274" s="3">
        <v>1882.69</v>
      </c>
      <c r="C274" s="4">
        <v>368.44</v>
      </c>
      <c r="D274" s="3">
        <v>1514.25</v>
      </c>
      <c r="E274" s="5"/>
      <c r="F274" s="3">
        <v>148869.47</v>
      </c>
      <c r="G274" s="4">
        <v>210961.15</v>
      </c>
    </row>
    <row r="275" spans="1:7" ht="16.2" thickBot="1" x14ac:dyDescent="0.35">
      <c r="A275" s="2">
        <v>52292</v>
      </c>
      <c r="B275" s="3">
        <v>1882.69</v>
      </c>
      <c r="C275" s="4">
        <v>364.73</v>
      </c>
      <c r="D275" s="3">
        <v>1517.96</v>
      </c>
      <c r="E275" s="5"/>
      <c r="F275" s="3">
        <v>147351.51</v>
      </c>
      <c r="G275" s="4">
        <v>211325.88</v>
      </c>
    </row>
    <row r="276" spans="1:7" ht="16.2" thickBot="1" x14ac:dyDescent="0.35">
      <c r="A276" s="2">
        <v>52323</v>
      </c>
      <c r="B276" s="3">
        <v>1882.69</v>
      </c>
      <c r="C276" s="4">
        <v>361.01</v>
      </c>
      <c r="D276" s="3">
        <v>1521.68</v>
      </c>
      <c r="E276" s="5"/>
      <c r="F276" s="3">
        <v>145829.82999999999</v>
      </c>
      <c r="G276" s="4">
        <v>211686.89</v>
      </c>
    </row>
    <row r="277" spans="1:7" ht="16.2" thickBot="1" x14ac:dyDescent="0.35">
      <c r="A277" s="2">
        <v>52353</v>
      </c>
      <c r="B277" s="3">
        <v>1882.69</v>
      </c>
      <c r="C277" s="4">
        <v>357.28</v>
      </c>
      <c r="D277" s="3">
        <v>1525.41</v>
      </c>
      <c r="E277" s="5"/>
      <c r="F277" s="3">
        <v>144304.43</v>
      </c>
      <c r="G277" s="4">
        <v>212044.18</v>
      </c>
    </row>
    <row r="278" spans="1:7" ht="16.2" thickBot="1" x14ac:dyDescent="0.35">
      <c r="A278" s="2">
        <v>52384</v>
      </c>
      <c r="B278" s="3">
        <v>1882.69</v>
      </c>
      <c r="C278" s="4">
        <v>353.55</v>
      </c>
      <c r="D278" s="3">
        <v>1529.14</v>
      </c>
      <c r="E278" s="5"/>
      <c r="F278" s="3">
        <v>142775.28</v>
      </c>
      <c r="G278" s="4">
        <v>212397.72</v>
      </c>
    </row>
    <row r="279" spans="1:7" ht="16.2" thickBot="1" x14ac:dyDescent="0.35">
      <c r="A279" s="2">
        <v>52414</v>
      </c>
      <c r="B279" s="3">
        <v>1882.69</v>
      </c>
      <c r="C279" s="4">
        <v>349.8</v>
      </c>
      <c r="D279" s="3">
        <v>1532.89</v>
      </c>
      <c r="E279" s="5"/>
      <c r="F279" s="3">
        <v>141242.39000000001</v>
      </c>
      <c r="G279" s="4">
        <v>212747.51999999999</v>
      </c>
    </row>
    <row r="280" spans="1:7" ht="16.2" thickBot="1" x14ac:dyDescent="0.35">
      <c r="A280" s="2">
        <v>52445</v>
      </c>
      <c r="B280" s="3">
        <v>1882.69</v>
      </c>
      <c r="C280" s="4">
        <v>346.04</v>
      </c>
      <c r="D280" s="3">
        <v>1536.65</v>
      </c>
      <c r="E280" s="5"/>
      <c r="F280" s="3">
        <v>139705.75</v>
      </c>
      <c r="G280" s="4">
        <v>213093.57</v>
      </c>
    </row>
    <row r="281" spans="1:7" ht="16.2" thickBot="1" x14ac:dyDescent="0.35">
      <c r="A281" s="2">
        <v>52476</v>
      </c>
      <c r="B281" s="3">
        <v>1882.69</v>
      </c>
      <c r="C281" s="4">
        <v>342.28</v>
      </c>
      <c r="D281" s="3">
        <v>1540.41</v>
      </c>
      <c r="E281" s="5"/>
      <c r="F281" s="3">
        <v>138165.34</v>
      </c>
      <c r="G281" s="4">
        <v>213435.85</v>
      </c>
    </row>
    <row r="282" spans="1:7" ht="16.2" thickBot="1" x14ac:dyDescent="0.35">
      <c r="A282" s="2">
        <v>52506</v>
      </c>
      <c r="B282" s="3">
        <v>1882.69</v>
      </c>
      <c r="C282" s="4">
        <v>338.51</v>
      </c>
      <c r="D282" s="3">
        <v>1544.18</v>
      </c>
      <c r="E282" s="5"/>
      <c r="F282" s="3">
        <v>136621.15</v>
      </c>
      <c r="G282" s="4">
        <v>213774.35</v>
      </c>
    </row>
    <row r="283" spans="1:7" ht="16.2" thickBot="1" x14ac:dyDescent="0.35">
      <c r="A283" s="2">
        <v>52537</v>
      </c>
      <c r="B283" s="3">
        <v>1882.69</v>
      </c>
      <c r="C283" s="4">
        <v>334.72</v>
      </c>
      <c r="D283" s="3">
        <v>1547.97</v>
      </c>
      <c r="E283" s="5"/>
      <c r="F283" s="3">
        <v>135073.18</v>
      </c>
      <c r="G283" s="4">
        <v>214109.07</v>
      </c>
    </row>
    <row r="284" spans="1:7" ht="16.2" thickBot="1" x14ac:dyDescent="0.35">
      <c r="A284" s="2">
        <v>52567</v>
      </c>
      <c r="B284" s="3">
        <v>1882.69</v>
      </c>
      <c r="C284" s="4">
        <v>330.93</v>
      </c>
      <c r="D284" s="3">
        <v>1551.76</v>
      </c>
      <c r="E284" s="5"/>
      <c r="F284" s="3">
        <v>133521.42000000001</v>
      </c>
      <c r="G284" s="4">
        <v>214440</v>
      </c>
    </row>
    <row r="285" spans="1:7" ht="16.2" thickBot="1" x14ac:dyDescent="0.35">
      <c r="A285" s="2">
        <v>52598</v>
      </c>
      <c r="B285" s="3">
        <v>1882.69</v>
      </c>
      <c r="C285" s="4">
        <v>327.13</v>
      </c>
      <c r="D285" s="3">
        <v>1555.56</v>
      </c>
      <c r="E285" s="5"/>
      <c r="F285" s="3">
        <v>131965.85999999999</v>
      </c>
      <c r="G285" s="4">
        <v>214767.13</v>
      </c>
    </row>
    <row r="286" spans="1:7" ht="16.2" thickBot="1" x14ac:dyDescent="0.35">
      <c r="A286" s="2">
        <v>52629</v>
      </c>
      <c r="B286" s="3">
        <v>1882.69</v>
      </c>
      <c r="C286" s="4">
        <v>323.32</v>
      </c>
      <c r="D286" s="3">
        <v>1559.37</v>
      </c>
      <c r="E286" s="5"/>
      <c r="F286" s="3">
        <v>130406.49</v>
      </c>
      <c r="G286" s="4">
        <v>215090.45</v>
      </c>
    </row>
    <row r="287" spans="1:7" ht="16.2" thickBot="1" x14ac:dyDescent="0.35">
      <c r="A287" s="2">
        <v>52658</v>
      </c>
      <c r="B287" s="3">
        <v>1882.69</v>
      </c>
      <c r="C287" s="4">
        <v>319.5</v>
      </c>
      <c r="D287" s="3">
        <v>1563.19</v>
      </c>
      <c r="E287" s="5"/>
      <c r="F287" s="3">
        <v>128843.29</v>
      </c>
      <c r="G287" s="4">
        <v>215409.94</v>
      </c>
    </row>
    <row r="288" spans="1:7" ht="16.2" thickBot="1" x14ac:dyDescent="0.35">
      <c r="A288" s="2">
        <v>52689</v>
      </c>
      <c r="B288" s="3">
        <v>1882.69</v>
      </c>
      <c r="C288" s="4">
        <v>315.67</v>
      </c>
      <c r="D288" s="3">
        <v>1567.02</v>
      </c>
      <c r="E288" s="5"/>
      <c r="F288" s="3">
        <v>127276.27</v>
      </c>
      <c r="G288" s="4">
        <v>215725.61</v>
      </c>
    </row>
    <row r="289" spans="1:7" ht="16.2" thickBot="1" x14ac:dyDescent="0.35">
      <c r="A289" s="2">
        <v>52719</v>
      </c>
      <c r="B289" s="3">
        <v>1882.69</v>
      </c>
      <c r="C289" s="4">
        <v>311.83</v>
      </c>
      <c r="D289" s="3">
        <v>1570.86</v>
      </c>
      <c r="E289" s="5"/>
      <c r="F289" s="3">
        <v>125705.4</v>
      </c>
      <c r="G289" s="4">
        <v>216037.43</v>
      </c>
    </row>
    <row r="290" spans="1:7" ht="16.2" thickBot="1" x14ac:dyDescent="0.35">
      <c r="A290" s="2">
        <v>52750</v>
      </c>
      <c r="B290" s="3">
        <v>1882.69</v>
      </c>
      <c r="C290" s="4">
        <v>307.98</v>
      </c>
      <c r="D290" s="3">
        <v>1574.71</v>
      </c>
      <c r="E290" s="5"/>
      <c r="F290" s="3">
        <v>124130.69</v>
      </c>
      <c r="G290" s="4">
        <v>216345.41</v>
      </c>
    </row>
    <row r="291" spans="1:7" ht="16.2" thickBot="1" x14ac:dyDescent="0.35">
      <c r="A291" s="2">
        <v>52780</v>
      </c>
      <c r="B291" s="3">
        <v>1882.69</v>
      </c>
      <c r="C291" s="4">
        <v>304.12</v>
      </c>
      <c r="D291" s="3">
        <v>1578.57</v>
      </c>
      <c r="E291" s="5"/>
      <c r="F291" s="3">
        <v>122552.12</v>
      </c>
      <c r="G291" s="4">
        <v>216649.53</v>
      </c>
    </row>
    <row r="292" spans="1:7" ht="16.2" thickBot="1" x14ac:dyDescent="0.35">
      <c r="A292" s="2">
        <v>52811</v>
      </c>
      <c r="B292" s="3">
        <v>1882.69</v>
      </c>
      <c r="C292" s="4">
        <v>300.25</v>
      </c>
      <c r="D292" s="3">
        <v>1582.44</v>
      </c>
      <c r="E292" s="5"/>
      <c r="F292" s="3">
        <v>120969.69</v>
      </c>
      <c r="G292" s="4">
        <v>216949.79</v>
      </c>
    </row>
    <row r="293" spans="1:7" ht="16.2" thickBot="1" x14ac:dyDescent="0.35">
      <c r="A293" s="2">
        <v>52842</v>
      </c>
      <c r="B293" s="3">
        <v>1882.69</v>
      </c>
      <c r="C293" s="4">
        <v>296.38</v>
      </c>
      <c r="D293" s="3">
        <v>1586.31</v>
      </c>
      <c r="E293" s="5"/>
      <c r="F293" s="3">
        <v>119383.37</v>
      </c>
      <c r="G293" s="4">
        <v>217246.16</v>
      </c>
    </row>
    <row r="294" spans="1:7" ht="16.2" thickBot="1" x14ac:dyDescent="0.35">
      <c r="A294" s="2">
        <v>52872</v>
      </c>
      <c r="B294" s="3">
        <v>1882.69</v>
      </c>
      <c r="C294" s="4">
        <v>292.49</v>
      </c>
      <c r="D294" s="3">
        <v>1590.2</v>
      </c>
      <c r="E294" s="5"/>
      <c r="F294" s="3">
        <v>117793.17</v>
      </c>
      <c r="G294" s="4">
        <v>217538.65</v>
      </c>
    </row>
    <row r="295" spans="1:7" ht="16.2" thickBot="1" x14ac:dyDescent="0.35">
      <c r="A295" s="2">
        <v>52903</v>
      </c>
      <c r="B295" s="3">
        <v>1882.69</v>
      </c>
      <c r="C295" s="4">
        <v>288.58999999999997</v>
      </c>
      <c r="D295" s="3">
        <v>1594.1</v>
      </c>
      <c r="E295" s="5"/>
      <c r="F295" s="3">
        <v>116199.07</v>
      </c>
      <c r="G295" s="4">
        <v>217827.24</v>
      </c>
    </row>
    <row r="296" spans="1:7" ht="16.2" thickBot="1" x14ac:dyDescent="0.35">
      <c r="A296" s="2">
        <v>52933</v>
      </c>
      <c r="B296" s="3">
        <v>1882.69</v>
      </c>
      <c r="C296" s="4">
        <v>284.69</v>
      </c>
      <c r="D296" s="3">
        <v>1598</v>
      </c>
      <c r="E296" s="5"/>
      <c r="F296" s="3">
        <v>114601.07</v>
      </c>
      <c r="G296" s="4">
        <v>218111.93</v>
      </c>
    </row>
    <row r="297" spans="1:7" ht="16.2" thickBot="1" x14ac:dyDescent="0.35">
      <c r="A297" s="2">
        <v>52964</v>
      </c>
      <c r="B297" s="3">
        <v>1882.69</v>
      </c>
      <c r="C297" s="4">
        <v>280.77</v>
      </c>
      <c r="D297" s="3">
        <v>1601.92</v>
      </c>
      <c r="E297" s="5"/>
      <c r="F297" s="3">
        <v>112999.15</v>
      </c>
      <c r="G297" s="4">
        <v>218392.7</v>
      </c>
    </row>
    <row r="298" spans="1:7" ht="16.2" thickBot="1" x14ac:dyDescent="0.35">
      <c r="A298" s="2">
        <v>52995</v>
      </c>
      <c r="B298" s="3">
        <v>1882.69</v>
      </c>
      <c r="C298" s="4">
        <v>276.85000000000002</v>
      </c>
      <c r="D298" s="3">
        <v>1605.84</v>
      </c>
      <c r="E298" s="5"/>
      <c r="F298" s="3">
        <v>111393.31</v>
      </c>
      <c r="G298" s="4">
        <v>218669.55</v>
      </c>
    </row>
    <row r="299" spans="1:7" ht="16.2" thickBot="1" x14ac:dyDescent="0.35">
      <c r="A299" s="2">
        <v>53023</v>
      </c>
      <c r="B299" s="3">
        <v>1882.69</v>
      </c>
      <c r="C299" s="4">
        <v>272.91000000000003</v>
      </c>
      <c r="D299" s="3">
        <v>1609.78</v>
      </c>
      <c r="E299" s="5"/>
      <c r="F299" s="3">
        <v>109783.54</v>
      </c>
      <c r="G299" s="4">
        <v>218942.47</v>
      </c>
    </row>
    <row r="300" spans="1:7" ht="16.2" thickBot="1" x14ac:dyDescent="0.35">
      <c r="A300" s="2">
        <v>53054</v>
      </c>
      <c r="B300" s="3">
        <v>1882.69</v>
      </c>
      <c r="C300" s="4">
        <v>268.97000000000003</v>
      </c>
      <c r="D300" s="3">
        <v>1613.72</v>
      </c>
      <c r="E300" s="5"/>
      <c r="F300" s="3">
        <v>108169.81</v>
      </c>
      <c r="G300" s="4">
        <v>219211.43</v>
      </c>
    </row>
    <row r="301" spans="1:7" ht="16.2" thickBot="1" x14ac:dyDescent="0.35">
      <c r="A301" s="2">
        <v>53084</v>
      </c>
      <c r="B301" s="3">
        <v>1882.69</v>
      </c>
      <c r="C301" s="4">
        <v>265.02</v>
      </c>
      <c r="D301" s="3">
        <v>1617.67</v>
      </c>
      <c r="E301" s="5"/>
      <c r="F301" s="3">
        <v>106552.14</v>
      </c>
      <c r="G301" s="4">
        <v>219476.45</v>
      </c>
    </row>
    <row r="302" spans="1:7" ht="16.2" thickBot="1" x14ac:dyDescent="0.35">
      <c r="A302" s="2">
        <v>53115</v>
      </c>
      <c r="B302" s="3">
        <v>1882.69</v>
      </c>
      <c r="C302" s="4">
        <v>261.05</v>
      </c>
      <c r="D302" s="3">
        <v>1621.64</v>
      </c>
      <c r="E302" s="5"/>
      <c r="F302" s="3">
        <v>104930.5</v>
      </c>
      <c r="G302" s="4">
        <v>219737.5</v>
      </c>
    </row>
    <row r="303" spans="1:7" ht="16.2" thickBot="1" x14ac:dyDescent="0.35">
      <c r="A303" s="2">
        <v>53145</v>
      </c>
      <c r="B303" s="3">
        <v>1882.69</v>
      </c>
      <c r="C303" s="4">
        <v>257.08</v>
      </c>
      <c r="D303" s="3">
        <v>1625.61</v>
      </c>
      <c r="E303" s="5"/>
      <c r="F303" s="3">
        <v>103304.89</v>
      </c>
      <c r="G303" s="4">
        <v>219994.58</v>
      </c>
    </row>
    <row r="304" spans="1:7" ht="16.2" thickBot="1" x14ac:dyDescent="0.35">
      <c r="A304" s="2">
        <v>53176</v>
      </c>
      <c r="B304" s="3">
        <v>1882.69</v>
      </c>
      <c r="C304" s="4">
        <v>253.1</v>
      </c>
      <c r="D304" s="3">
        <v>1629.59</v>
      </c>
      <c r="E304" s="5"/>
      <c r="F304" s="3">
        <v>101675.3</v>
      </c>
      <c r="G304" s="4">
        <v>220247.67999999999</v>
      </c>
    </row>
    <row r="305" spans="1:7" ht="16.2" thickBot="1" x14ac:dyDescent="0.35">
      <c r="A305" s="2">
        <v>53207</v>
      </c>
      <c r="B305" s="3">
        <v>1882.69</v>
      </c>
      <c r="C305" s="4">
        <v>249.1</v>
      </c>
      <c r="D305" s="3">
        <v>1633.59</v>
      </c>
      <c r="E305" s="5"/>
      <c r="F305" s="3">
        <v>100041.71</v>
      </c>
      <c r="G305" s="4">
        <v>220496.78</v>
      </c>
    </row>
    <row r="306" spans="1:7" ht="16.2" thickBot="1" x14ac:dyDescent="0.35">
      <c r="A306" s="2">
        <v>53237</v>
      </c>
      <c r="B306" s="3">
        <v>1882.69</v>
      </c>
      <c r="C306" s="4">
        <v>245.1</v>
      </c>
      <c r="D306" s="3">
        <v>1637.59</v>
      </c>
      <c r="E306" s="5"/>
      <c r="F306" s="3">
        <v>98404.13</v>
      </c>
      <c r="G306" s="4">
        <v>220741.89</v>
      </c>
    </row>
    <row r="307" spans="1:7" ht="16.2" thickBot="1" x14ac:dyDescent="0.35">
      <c r="A307" s="2">
        <v>53268</v>
      </c>
      <c r="B307" s="3">
        <v>1882.69</v>
      </c>
      <c r="C307" s="4">
        <v>241.09</v>
      </c>
      <c r="D307" s="3">
        <v>1641.6</v>
      </c>
      <c r="E307" s="5"/>
      <c r="F307" s="3">
        <v>96762.53</v>
      </c>
      <c r="G307" s="4">
        <v>220982.98</v>
      </c>
    </row>
    <row r="308" spans="1:7" ht="16.2" thickBot="1" x14ac:dyDescent="0.35">
      <c r="A308" s="2">
        <v>53298</v>
      </c>
      <c r="B308" s="3">
        <v>1882.69</v>
      </c>
      <c r="C308" s="4">
        <v>237.07</v>
      </c>
      <c r="D308" s="3">
        <v>1645.62</v>
      </c>
      <c r="E308" s="5"/>
      <c r="F308" s="3">
        <v>95116.91</v>
      </c>
      <c r="G308" s="4">
        <v>221220.05</v>
      </c>
    </row>
    <row r="309" spans="1:7" ht="16.2" thickBot="1" x14ac:dyDescent="0.35">
      <c r="A309" s="2">
        <v>53329</v>
      </c>
      <c r="B309" s="3">
        <v>1882.69</v>
      </c>
      <c r="C309" s="4">
        <v>233.04</v>
      </c>
      <c r="D309" s="3">
        <v>1649.65</v>
      </c>
      <c r="E309" s="5"/>
      <c r="F309" s="3">
        <v>93467.25</v>
      </c>
      <c r="G309" s="4">
        <v>221453.08</v>
      </c>
    </row>
    <row r="310" spans="1:7" ht="16.2" thickBot="1" x14ac:dyDescent="0.35">
      <c r="A310" s="2">
        <v>53360</v>
      </c>
      <c r="B310" s="3">
        <v>1882.69</v>
      </c>
      <c r="C310" s="4">
        <v>228.99</v>
      </c>
      <c r="D310" s="3">
        <v>1653.7</v>
      </c>
      <c r="E310" s="5"/>
      <c r="F310" s="3">
        <v>91813.56</v>
      </c>
      <c r="G310" s="4">
        <v>221682.08</v>
      </c>
    </row>
    <row r="311" spans="1:7" ht="16.2" thickBot="1" x14ac:dyDescent="0.35">
      <c r="A311" s="2">
        <v>53388</v>
      </c>
      <c r="B311" s="3">
        <v>1882.69</v>
      </c>
      <c r="C311" s="4">
        <v>224.94</v>
      </c>
      <c r="D311" s="3">
        <v>1657.75</v>
      </c>
      <c r="E311" s="5"/>
      <c r="F311" s="3">
        <v>90155.81</v>
      </c>
      <c r="G311" s="4">
        <v>221907.02</v>
      </c>
    </row>
    <row r="312" spans="1:7" ht="16.2" thickBot="1" x14ac:dyDescent="0.35">
      <c r="A312" s="2">
        <v>53419</v>
      </c>
      <c r="B312" s="3">
        <v>1882.69</v>
      </c>
      <c r="C312" s="4">
        <v>220.88</v>
      </c>
      <c r="D312" s="3">
        <v>1661.81</v>
      </c>
      <c r="E312" s="5"/>
      <c r="F312" s="3">
        <v>88494</v>
      </c>
      <c r="G312" s="4">
        <v>222127.9</v>
      </c>
    </row>
    <row r="313" spans="1:7" ht="16.2" thickBot="1" x14ac:dyDescent="0.35">
      <c r="A313" s="2">
        <v>53449</v>
      </c>
      <c r="B313" s="3">
        <v>1882.69</v>
      </c>
      <c r="C313" s="4">
        <v>216.81</v>
      </c>
      <c r="D313" s="3">
        <v>1665.88</v>
      </c>
      <c r="E313" s="5"/>
      <c r="F313" s="3">
        <v>86828.12</v>
      </c>
      <c r="G313" s="4">
        <v>222344.71</v>
      </c>
    </row>
    <row r="314" spans="1:7" ht="16.2" thickBot="1" x14ac:dyDescent="0.35">
      <c r="A314" s="2">
        <v>53480</v>
      </c>
      <c r="B314" s="3">
        <v>1882.69</v>
      </c>
      <c r="C314" s="4">
        <v>212.73</v>
      </c>
      <c r="D314" s="3">
        <v>1669.96</v>
      </c>
      <c r="E314" s="5"/>
      <c r="F314" s="3">
        <v>85158.16</v>
      </c>
      <c r="G314" s="4">
        <v>222557.44</v>
      </c>
    </row>
    <row r="315" spans="1:7" ht="16.2" thickBot="1" x14ac:dyDescent="0.35">
      <c r="A315" s="2">
        <v>53510</v>
      </c>
      <c r="B315" s="3">
        <v>1882.69</v>
      </c>
      <c r="C315" s="4">
        <v>208.64</v>
      </c>
      <c r="D315" s="3">
        <v>1674.05</v>
      </c>
      <c r="E315" s="5"/>
      <c r="F315" s="3">
        <v>83484.11</v>
      </c>
      <c r="G315" s="4">
        <v>222766.07999999999</v>
      </c>
    </row>
    <row r="316" spans="1:7" ht="16.2" thickBot="1" x14ac:dyDescent="0.35">
      <c r="A316" s="2">
        <v>53541</v>
      </c>
      <c r="B316" s="3">
        <v>1882.69</v>
      </c>
      <c r="C316" s="4">
        <v>204.54</v>
      </c>
      <c r="D316" s="3">
        <v>1678.15</v>
      </c>
      <c r="E316" s="5"/>
      <c r="F316" s="3">
        <v>81805.95</v>
      </c>
      <c r="G316" s="4">
        <v>222970.61</v>
      </c>
    </row>
    <row r="317" spans="1:7" ht="16.2" thickBot="1" x14ac:dyDescent="0.35">
      <c r="A317" s="2">
        <v>53572</v>
      </c>
      <c r="B317" s="3">
        <v>1882.69</v>
      </c>
      <c r="C317" s="4">
        <v>200.42</v>
      </c>
      <c r="D317" s="3">
        <v>1682.27</v>
      </c>
      <c r="E317" s="5"/>
      <c r="F317" s="3">
        <v>80123.69</v>
      </c>
      <c r="G317" s="4">
        <v>223171.04</v>
      </c>
    </row>
    <row r="318" spans="1:7" ht="16.2" thickBot="1" x14ac:dyDescent="0.35">
      <c r="A318" s="2">
        <v>53602</v>
      </c>
      <c r="B318" s="3">
        <v>1882.69</v>
      </c>
      <c r="C318" s="4">
        <v>196.3</v>
      </c>
      <c r="D318" s="3">
        <v>1686.39</v>
      </c>
      <c r="E318" s="5"/>
      <c r="F318" s="3">
        <v>78437.3</v>
      </c>
      <c r="G318" s="4">
        <v>223367.34</v>
      </c>
    </row>
    <row r="319" spans="1:7" ht="16.2" thickBot="1" x14ac:dyDescent="0.35">
      <c r="A319" s="2">
        <v>53633</v>
      </c>
      <c r="B319" s="3">
        <v>1882.69</v>
      </c>
      <c r="C319" s="4">
        <v>192.17</v>
      </c>
      <c r="D319" s="3">
        <v>1690.52</v>
      </c>
      <c r="E319" s="5"/>
      <c r="F319" s="3">
        <v>76746.78</v>
      </c>
      <c r="G319" s="4">
        <v>223559.51</v>
      </c>
    </row>
    <row r="320" spans="1:7" ht="16.2" thickBot="1" x14ac:dyDescent="0.35">
      <c r="A320" s="2">
        <v>53663</v>
      </c>
      <c r="B320" s="3">
        <v>1882.69</v>
      </c>
      <c r="C320" s="4">
        <v>188.03</v>
      </c>
      <c r="D320" s="3">
        <v>1694.66</v>
      </c>
      <c r="E320" s="5"/>
      <c r="F320" s="3">
        <v>75052.12</v>
      </c>
      <c r="G320" s="4">
        <v>223747.54</v>
      </c>
    </row>
    <row r="321" spans="1:7" ht="16.2" thickBot="1" x14ac:dyDescent="0.35">
      <c r="A321" s="2">
        <v>53694</v>
      </c>
      <c r="B321" s="3">
        <v>1882.69</v>
      </c>
      <c r="C321" s="4">
        <v>183.88</v>
      </c>
      <c r="D321" s="3">
        <v>1698.81</v>
      </c>
      <c r="E321" s="5"/>
      <c r="F321" s="3">
        <v>73353.31</v>
      </c>
      <c r="G321" s="4">
        <v>223931.42</v>
      </c>
    </row>
    <row r="322" spans="1:7" ht="16.2" thickBot="1" x14ac:dyDescent="0.35">
      <c r="A322" s="2">
        <v>53725</v>
      </c>
      <c r="B322" s="3">
        <v>1882.69</v>
      </c>
      <c r="C322" s="4">
        <v>179.72</v>
      </c>
      <c r="D322" s="3">
        <v>1702.97</v>
      </c>
      <c r="E322" s="5"/>
      <c r="F322" s="3">
        <v>71650.34</v>
      </c>
      <c r="G322" s="4">
        <v>224111.14</v>
      </c>
    </row>
    <row r="323" spans="1:7" ht="16.2" thickBot="1" x14ac:dyDescent="0.35">
      <c r="A323" s="2">
        <v>53753</v>
      </c>
      <c r="B323" s="3">
        <v>1882.69</v>
      </c>
      <c r="C323" s="4">
        <v>175.54</v>
      </c>
      <c r="D323" s="3">
        <v>1707.15</v>
      </c>
      <c r="E323" s="5"/>
      <c r="F323" s="3">
        <v>69943.19</v>
      </c>
      <c r="G323" s="4">
        <v>224286.68</v>
      </c>
    </row>
    <row r="324" spans="1:7" ht="16.2" thickBot="1" x14ac:dyDescent="0.35">
      <c r="A324" s="2">
        <v>53784</v>
      </c>
      <c r="B324" s="3">
        <v>1882.69</v>
      </c>
      <c r="C324" s="4">
        <v>171.36</v>
      </c>
      <c r="D324" s="3">
        <v>1711.33</v>
      </c>
      <c r="E324" s="5"/>
      <c r="F324" s="3">
        <v>68231.86</v>
      </c>
      <c r="G324" s="4">
        <v>224458.04</v>
      </c>
    </row>
    <row r="325" spans="1:7" ht="16.2" thickBot="1" x14ac:dyDescent="0.35">
      <c r="A325" s="2">
        <v>53814</v>
      </c>
      <c r="B325" s="3">
        <v>1882.69</v>
      </c>
      <c r="C325" s="4">
        <v>167.17</v>
      </c>
      <c r="D325" s="3">
        <v>1715.52</v>
      </c>
      <c r="E325" s="5"/>
      <c r="F325" s="3">
        <v>66516.34</v>
      </c>
      <c r="G325" s="4">
        <v>224625.21</v>
      </c>
    </row>
    <row r="326" spans="1:7" ht="16.2" thickBot="1" x14ac:dyDescent="0.35">
      <c r="A326" s="2">
        <v>53845</v>
      </c>
      <c r="B326" s="3">
        <v>1882.69</v>
      </c>
      <c r="C326" s="4">
        <v>162.97</v>
      </c>
      <c r="D326" s="3">
        <v>1719.72</v>
      </c>
      <c r="E326" s="5"/>
      <c r="F326" s="3">
        <v>64796.61</v>
      </c>
      <c r="G326" s="4">
        <v>224788.17</v>
      </c>
    </row>
    <row r="327" spans="1:7" ht="16.2" thickBot="1" x14ac:dyDescent="0.35">
      <c r="A327" s="2">
        <v>53875</v>
      </c>
      <c r="B327" s="3">
        <v>1882.69</v>
      </c>
      <c r="C327" s="4">
        <v>158.75</v>
      </c>
      <c r="D327" s="3">
        <v>1723.94</v>
      </c>
      <c r="E327" s="5"/>
      <c r="F327" s="3">
        <v>63072.68</v>
      </c>
      <c r="G327" s="4">
        <v>224946.93</v>
      </c>
    </row>
    <row r="328" spans="1:7" ht="16.2" thickBot="1" x14ac:dyDescent="0.35">
      <c r="A328" s="2">
        <v>53906</v>
      </c>
      <c r="B328" s="3">
        <v>1882.69</v>
      </c>
      <c r="C328" s="4">
        <v>154.53</v>
      </c>
      <c r="D328" s="3">
        <v>1728.16</v>
      </c>
      <c r="E328" s="5"/>
      <c r="F328" s="3">
        <v>61344.51</v>
      </c>
      <c r="G328" s="4">
        <v>225101.45</v>
      </c>
    </row>
    <row r="329" spans="1:7" ht="16.2" thickBot="1" x14ac:dyDescent="0.35">
      <c r="A329" s="2">
        <v>53937</v>
      </c>
      <c r="B329" s="3">
        <v>1882.69</v>
      </c>
      <c r="C329" s="4">
        <v>150.29</v>
      </c>
      <c r="D329" s="3">
        <v>1732.4</v>
      </c>
      <c r="E329" s="5"/>
      <c r="F329" s="3">
        <v>59612.12</v>
      </c>
      <c r="G329" s="4">
        <v>225251.75</v>
      </c>
    </row>
    <row r="330" spans="1:7" ht="16.2" thickBot="1" x14ac:dyDescent="0.35">
      <c r="A330" s="2">
        <v>53967</v>
      </c>
      <c r="B330" s="3">
        <v>1882.69</v>
      </c>
      <c r="C330" s="4">
        <v>146.05000000000001</v>
      </c>
      <c r="D330" s="3">
        <v>1736.64</v>
      </c>
      <c r="E330" s="5"/>
      <c r="F330" s="3">
        <v>57875.48</v>
      </c>
      <c r="G330" s="4">
        <v>225397.8</v>
      </c>
    </row>
    <row r="331" spans="1:7" ht="16.2" thickBot="1" x14ac:dyDescent="0.35">
      <c r="A331" s="2">
        <v>53998</v>
      </c>
      <c r="B331" s="3">
        <v>1882.69</v>
      </c>
      <c r="C331" s="4">
        <v>141.79</v>
      </c>
      <c r="D331" s="3">
        <v>1740.9</v>
      </c>
      <c r="E331" s="5"/>
      <c r="F331" s="3">
        <v>56134.58</v>
      </c>
      <c r="G331" s="4">
        <v>225539.59</v>
      </c>
    </row>
    <row r="332" spans="1:7" ht="16.2" thickBot="1" x14ac:dyDescent="0.35">
      <c r="A332" s="2">
        <v>54028</v>
      </c>
      <c r="B332" s="3">
        <v>1882.69</v>
      </c>
      <c r="C332" s="4">
        <v>137.53</v>
      </c>
      <c r="D332" s="3">
        <v>1745.16</v>
      </c>
      <c r="E332" s="5"/>
      <c r="F332" s="3">
        <v>54389.42</v>
      </c>
      <c r="G332" s="4">
        <v>225677.12</v>
      </c>
    </row>
    <row r="333" spans="1:7" ht="16.2" thickBot="1" x14ac:dyDescent="0.35">
      <c r="A333" s="2">
        <v>54059</v>
      </c>
      <c r="B333" s="3">
        <v>1882.69</v>
      </c>
      <c r="C333" s="4">
        <v>133.25</v>
      </c>
      <c r="D333" s="3">
        <v>1749.44</v>
      </c>
      <c r="E333" s="5"/>
      <c r="F333" s="3">
        <v>52639.99</v>
      </c>
      <c r="G333" s="4">
        <v>225810.38</v>
      </c>
    </row>
    <row r="334" spans="1:7" ht="16.2" thickBot="1" x14ac:dyDescent="0.35">
      <c r="A334" s="2">
        <v>54090</v>
      </c>
      <c r="B334" s="3">
        <v>1882.69</v>
      </c>
      <c r="C334" s="4">
        <v>128.97</v>
      </c>
      <c r="D334" s="3">
        <v>1753.72</v>
      </c>
      <c r="E334" s="5"/>
      <c r="F334" s="3">
        <v>50886.26</v>
      </c>
      <c r="G334" s="4">
        <v>225939.34</v>
      </c>
    </row>
    <row r="335" spans="1:7" ht="16.2" thickBot="1" x14ac:dyDescent="0.35">
      <c r="A335" s="2">
        <v>54119</v>
      </c>
      <c r="B335" s="3">
        <v>1882.69</v>
      </c>
      <c r="C335" s="4">
        <v>124.67</v>
      </c>
      <c r="D335" s="3">
        <v>1758.02</v>
      </c>
      <c r="E335" s="5"/>
      <c r="F335" s="3">
        <v>49128.24</v>
      </c>
      <c r="G335" s="4">
        <v>226064.01</v>
      </c>
    </row>
    <row r="336" spans="1:7" ht="16.2" thickBot="1" x14ac:dyDescent="0.35">
      <c r="A336" s="2">
        <v>54150</v>
      </c>
      <c r="B336" s="3">
        <v>1882.69</v>
      </c>
      <c r="C336" s="4">
        <v>120.36</v>
      </c>
      <c r="D336" s="3">
        <v>1762.33</v>
      </c>
      <c r="E336" s="5"/>
      <c r="F336" s="3">
        <v>47365.919999999998</v>
      </c>
      <c r="G336" s="4">
        <v>226184.38</v>
      </c>
    </row>
    <row r="337" spans="1:7" ht="16.2" thickBot="1" x14ac:dyDescent="0.35">
      <c r="A337" s="2">
        <v>54180</v>
      </c>
      <c r="B337" s="3">
        <v>1882.69</v>
      </c>
      <c r="C337" s="4">
        <v>116.05</v>
      </c>
      <c r="D337" s="3">
        <v>1766.64</v>
      </c>
      <c r="E337" s="5"/>
      <c r="F337" s="3">
        <v>45599.28</v>
      </c>
      <c r="G337" s="4">
        <v>226300.43</v>
      </c>
    </row>
    <row r="338" spans="1:7" ht="16.2" thickBot="1" x14ac:dyDescent="0.35">
      <c r="A338" s="2">
        <v>54211</v>
      </c>
      <c r="B338" s="3">
        <v>1882.69</v>
      </c>
      <c r="C338" s="4">
        <v>111.72</v>
      </c>
      <c r="D338" s="3">
        <v>1770.97</v>
      </c>
      <c r="E338" s="5"/>
      <c r="F338" s="3">
        <v>43828.3</v>
      </c>
      <c r="G338" s="4">
        <v>226412.14</v>
      </c>
    </row>
    <row r="339" spans="1:7" ht="16.2" thickBot="1" x14ac:dyDescent="0.35">
      <c r="A339" s="2">
        <v>54241</v>
      </c>
      <c r="B339" s="3">
        <v>1882.69</v>
      </c>
      <c r="C339" s="4">
        <v>107.38</v>
      </c>
      <c r="D339" s="3">
        <v>1775.31</v>
      </c>
      <c r="E339" s="5"/>
      <c r="F339" s="3">
        <v>42052.99</v>
      </c>
      <c r="G339" s="4">
        <v>226519.52</v>
      </c>
    </row>
    <row r="340" spans="1:7" ht="16.2" thickBot="1" x14ac:dyDescent="0.35">
      <c r="A340" s="2">
        <v>54272</v>
      </c>
      <c r="B340" s="3">
        <v>1882.69</v>
      </c>
      <c r="C340" s="4">
        <v>103.03</v>
      </c>
      <c r="D340" s="3">
        <v>1779.66</v>
      </c>
      <c r="E340" s="5"/>
      <c r="F340" s="3">
        <v>40273.33</v>
      </c>
      <c r="G340" s="4">
        <v>226622.55</v>
      </c>
    </row>
    <row r="341" spans="1:7" ht="16.2" thickBot="1" x14ac:dyDescent="0.35">
      <c r="A341" s="2">
        <v>54303</v>
      </c>
      <c r="B341" s="3">
        <v>1882.69</v>
      </c>
      <c r="C341" s="4">
        <v>98.67</v>
      </c>
      <c r="D341" s="3">
        <v>1784.02</v>
      </c>
      <c r="E341" s="5"/>
      <c r="F341" s="3">
        <v>38489.31</v>
      </c>
      <c r="G341" s="4">
        <v>226721.22</v>
      </c>
    </row>
    <row r="342" spans="1:7" ht="16.2" thickBot="1" x14ac:dyDescent="0.35">
      <c r="A342" s="2">
        <v>54333</v>
      </c>
      <c r="B342" s="3">
        <v>1882.69</v>
      </c>
      <c r="C342" s="4">
        <v>94.3</v>
      </c>
      <c r="D342" s="3">
        <v>1788.39</v>
      </c>
      <c r="E342" s="5"/>
      <c r="F342" s="3">
        <v>36700.92</v>
      </c>
      <c r="G342" s="4">
        <v>226815.52</v>
      </c>
    </row>
    <row r="343" spans="1:7" ht="16.2" thickBot="1" x14ac:dyDescent="0.35">
      <c r="A343" s="2">
        <v>54364</v>
      </c>
      <c r="B343" s="3">
        <v>1882.69</v>
      </c>
      <c r="C343" s="4">
        <v>89.92</v>
      </c>
      <c r="D343" s="3">
        <v>1792.77</v>
      </c>
      <c r="E343" s="5"/>
      <c r="F343" s="3">
        <v>34908.15</v>
      </c>
      <c r="G343" s="4">
        <v>226905.44</v>
      </c>
    </row>
    <row r="344" spans="1:7" ht="16.2" thickBot="1" x14ac:dyDescent="0.35">
      <c r="A344" s="2">
        <v>54394</v>
      </c>
      <c r="B344" s="3">
        <v>1882.69</v>
      </c>
      <c r="C344" s="4">
        <v>85.52</v>
      </c>
      <c r="D344" s="3">
        <v>1797.17</v>
      </c>
      <c r="E344" s="5"/>
      <c r="F344" s="3">
        <v>33110.980000000003</v>
      </c>
      <c r="G344" s="4">
        <v>226990.96</v>
      </c>
    </row>
    <row r="345" spans="1:7" ht="16.2" thickBot="1" x14ac:dyDescent="0.35">
      <c r="A345" s="2">
        <v>54425</v>
      </c>
      <c r="B345" s="3">
        <v>1882.69</v>
      </c>
      <c r="C345" s="4">
        <v>81.12</v>
      </c>
      <c r="D345" s="3">
        <v>1801.57</v>
      </c>
      <c r="E345" s="5"/>
      <c r="F345" s="3">
        <v>31309.42</v>
      </c>
      <c r="G345" s="4">
        <v>227072.09</v>
      </c>
    </row>
    <row r="346" spans="1:7" ht="16.2" thickBot="1" x14ac:dyDescent="0.35">
      <c r="A346" s="2">
        <v>54456</v>
      </c>
      <c r="B346" s="3">
        <v>1882.69</v>
      </c>
      <c r="C346" s="4">
        <v>76.709999999999994</v>
      </c>
      <c r="D346" s="3">
        <v>1805.98</v>
      </c>
      <c r="E346" s="5"/>
      <c r="F346" s="3">
        <v>29503.43</v>
      </c>
      <c r="G346" s="4">
        <v>227148.79</v>
      </c>
    </row>
    <row r="347" spans="1:7" ht="16.2" thickBot="1" x14ac:dyDescent="0.35">
      <c r="A347" s="2">
        <v>54484</v>
      </c>
      <c r="B347" s="3">
        <v>1882.69</v>
      </c>
      <c r="C347" s="4">
        <v>72.28</v>
      </c>
      <c r="D347" s="3">
        <v>1810.41</v>
      </c>
      <c r="E347" s="5"/>
      <c r="F347" s="3">
        <v>27693.03</v>
      </c>
      <c r="G347" s="4">
        <v>227221.08</v>
      </c>
    </row>
    <row r="348" spans="1:7" ht="16.2" thickBot="1" x14ac:dyDescent="0.35">
      <c r="A348" s="2">
        <v>54515</v>
      </c>
      <c r="B348" s="3">
        <v>1882.69</v>
      </c>
      <c r="C348" s="4">
        <v>67.849999999999994</v>
      </c>
      <c r="D348" s="3">
        <v>1814.84</v>
      </c>
      <c r="E348" s="5"/>
      <c r="F348" s="3">
        <v>25878.19</v>
      </c>
      <c r="G348" s="4">
        <v>227288.93</v>
      </c>
    </row>
    <row r="349" spans="1:7" ht="16.2" thickBot="1" x14ac:dyDescent="0.35">
      <c r="A349" s="2">
        <v>54545</v>
      </c>
      <c r="B349" s="3">
        <v>1882.69</v>
      </c>
      <c r="C349" s="4">
        <v>63.4</v>
      </c>
      <c r="D349" s="3">
        <v>1819.29</v>
      </c>
      <c r="E349" s="5"/>
      <c r="F349" s="3">
        <v>24058.9</v>
      </c>
      <c r="G349" s="4">
        <v>227352.33</v>
      </c>
    </row>
    <row r="350" spans="1:7" ht="16.2" thickBot="1" x14ac:dyDescent="0.35">
      <c r="A350" s="2">
        <v>54576</v>
      </c>
      <c r="B350" s="3">
        <v>1882.69</v>
      </c>
      <c r="C350" s="4">
        <v>58.94</v>
      </c>
      <c r="D350" s="3">
        <v>1823.75</v>
      </c>
      <c r="E350" s="5"/>
      <c r="F350" s="3">
        <v>22235.15</v>
      </c>
      <c r="G350" s="4">
        <v>227411.27</v>
      </c>
    </row>
    <row r="351" spans="1:7" ht="16.2" thickBot="1" x14ac:dyDescent="0.35">
      <c r="A351" s="2">
        <v>54606</v>
      </c>
      <c r="B351" s="3">
        <v>1882.69</v>
      </c>
      <c r="C351" s="4">
        <v>54.48</v>
      </c>
      <c r="D351" s="3">
        <v>1828.21</v>
      </c>
      <c r="E351" s="5"/>
      <c r="F351" s="3">
        <v>20406.939999999999</v>
      </c>
      <c r="G351" s="4">
        <v>227465.75</v>
      </c>
    </row>
    <row r="352" spans="1:7" ht="16.2" thickBot="1" x14ac:dyDescent="0.35">
      <c r="A352" s="2">
        <v>54637</v>
      </c>
      <c r="B352" s="3">
        <v>1882.69</v>
      </c>
      <c r="C352" s="4">
        <v>50</v>
      </c>
      <c r="D352" s="3">
        <v>1832.69</v>
      </c>
      <c r="E352" s="5"/>
      <c r="F352" s="3">
        <v>18574.240000000002</v>
      </c>
      <c r="G352" s="4">
        <v>227515.74</v>
      </c>
    </row>
    <row r="353" spans="1:7" ht="16.2" thickBot="1" x14ac:dyDescent="0.35">
      <c r="A353" s="2">
        <v>54668</v>
      </c>
      <c r="B353" s="3">
        <v>1882.69</v>
      </c>
      <c r="C353" s="4">
        <v>45.51</v>
      </c>
      <c r="D353" s="3">
        <v>1837.18</v>
      </c>
      <c r="E353" s="5"/>
      <c r="F353" s="3">
        <v>16737.060000000001</v>
      </c>
      <c r="G353" s="4">
        <v>227561.25</v>
      </c>
    </row>
    <row r="354" spans="1:7" ht="16.2" thickBot="1" x14ac:dyDescent="0.35">
      <c r="A354" s="2">
        <v>54698</v>
      </c>
      <c r="B354" s="3">
        <v>1882.69</v>
      </c>
      <c r="C354" s="4">
        <v>41.01</v>
      </c>
      <c r="D354" s="3">
        <v>1841.68</v>
      </c>
      <c r="E354" s="5"/>
      <c r="F354" s="3">
        <v>14895.38</v>
      </c>
      <c r="G354" s="4">
        <v>227602.26</v>
      </c>
    </row>
    <row r="355" spans="1:7" ht="16.2" thickBot="1" x14ac:dyDescent="0.35">
      <c r="A355" s="2">
        <v>54729</v>
      </c>
      <c r="B355" s="3">
        <v>1882.69</v>
      </c>
      <c r="C355" s="4">
        <v>36.49</v>
      </c>
      <c r="D355" s="3">
        <v>1846.2</v>
      </c>
      <c r="E355" s="5"/>
      <c r="F355" s="3">
        <v>13049.18</v>
      </c>
      <c r="G355" s="4">
        <v>227638.75</v>
      </c>
    </row>
    <row r="356" spans="1:7" ht="16.2" thickBot="1" x14ac:dyDescent="0.35">
      <c r="A356" s="2">
        <v>54759</v>
      </c>
      <c r="B356" s="3">
        <v>1882.69</v>
      </c>
      <c r="C356" s="4">
        <v>31.97</v>
      </c>
      <c r="D356" s="3">
        <v>1850.72</v>
      </c>
      <c r="E356" s="5"/>
      <c r="F356" s="3">
        <v>11198.46</v>
      </c>
      <c r="G356" s="4">
        <v>227670.72</v>
      </c>
    </row>
    <row r="357" spans="1:7" ht="16.2" thickBot="1" x14ac:dyDescent="0.35">
      <c r="A357" s="2">
        <v>54790</v>
      </c>
      <c r="B357" s="3">
        <v>1882.69</v>
      </c>
      <c r="C357" s="4">
        <v>27.44</v>
      </c>
      <c r="D357" s="3">
        <v>1855.25</v>
      </c>
      <c r="E357" s="5"/>
      <c r="F357" s="3">
        <v>9343.2099999999991</v>
      </c>
      <c r="G357" s="4">
        <v>227698.16</v>
      </c>
    </row>
    <row r="358" spans="1:7" ht="16.2" thickBot="1" x14ac:dyDescent="0.35">
      <c r="A358" s="2">
        <v>54821</v>
      </c>
      <c r="B358" s="3">
        <v>1882.69</v>
      </c>
      <c r="C358" s="4">
        <v>22.89</v>
      </c>
      <c r="D358" s="3">
        <v>1859.8</v>
      </c>
      <c r="E358" s="5"/>
      <c r="F358" s="3">
        <v>7483.41</v>
      </c>
      <c r="G358" s="4">
        <v>227721.05</v>
      </c>
    </row>
    <row r="359" spans="1:7" ht="16.2" thickBot="1" x14ac:dyDescent="0.35">
      <c r="A359" s="2">
        <v>54849</v>
      </c>
      <c r="B359" s="3">
        <v>1882.69</v>
      </c>
      <c r="C359" s="4">
        <v>18.329999999999998</v>
      </c>
      <c r="D359" s="3">
        <v>1864.36</v>
      </c>
      <c r="E359" s="5"/>
      <c r="F359" s="3">
        <v>5619.05</v>
      </c>
      <c r="G359" s="4">
        <v>227739.38</v>
      </c>
    </row>
    <row r="360" spans="1:7" ht="16.2" thickBot="1" x14ac:dyDescent="0.35">
      <c r="A360" s="2">
        <v>54880</v>
      </c>
      <c r="B360" s="3">
        <v>1882.69</v>
      </c>
      <c r="C360" s="4">
        <v>13.77</v>
      </c>
      <c r="D360" s="3">
        <v>1868.92</v>
      </c>
      <c r="E360" s="5"/>
      <c r="F360" s="3">
        <v>3750.13</v>
      </c>
      <c r="G360" s="4">
        <v>227753.15</v>
      </c>
    </row>
    <row r="361" spans="1:7" ht="16.2" thickBot="1" x14ac:dyDescent="0.35">
      <c r="A361" s="2">
        <v>54910</v>
      </c>
      <c r="B361" s="3">
        <v>1882.69</v>
      </c>
      <c r="C361" s="4">
        <v>9.19</v>
      </c>
      <c r="D361" s="3">
        <v>1873.5</v>
      </c>
      <c r="E361" s="5"/>
      <c r="F361" s="3">
        <v>1876.63</v>
      </c>
      <c r="G361" s="4">
        <v>227762.34</v>
      </c>
    </row>
    <row r="362" spans="1:7" ht="16.2" thickBot="1" x14ac:dyDescent="0.35">
      <c r="A362" s="2">
        <v>54941</v>
      </c>
      <c r="B362" s="3">
        <v>1882.69</v>
      </c>
      <c r="C362" s="4">
        <v>4.5999999999999996</v>
      </c>
      <c r="D362" s="3">
        <v>1876.63</v>
      </c>
      <c r="E362" s="5"/>
      <c r="F362" s="3">
        <v>0</v>
      </c>
      <c r="G362" s="4">
        <v>227766.93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866A3-0790-49BD-BD57-80B12A3BEB7A}">
  <dimension ref="A1:J44"/>
  <sheetViews>
    <sheetView tabSelected="1" topLeftCell="A4" workbookViewId="0">
      <selection activeCell="N11" sqref="N11"/>
    </sheetView>
  </sheetViews>
  <sheetFormatPr defaultRowHeight="14.4" x14ac:dyDescent="0.3"/>
  <cols>
    <col min="1" max="1" width="11.88671875" customWidth="1"/>
    <col min="2" max="2" width="17" customWidth="1"/>
    <col min="5" max="5" width="14.21875" customWidth="1"/>
    <col min="7" max="7" width="15.88671875" customWidth="1"/>
  </cols>
  <sheetData>
    <row r="1" spans="1:10" ht="27.6" thickBot="1" x14ac:dyDescent="0.35">
      <c r="A1" s="6" t="s">
        <v>7</v>
      </c>
      <c r="B1" s="7">
        <v>1.2479000000000001E-2</v>
      </c>
      <c r="C1" s="5"/>
      <c r="D1" s="12" t="s">
        <v>8</v>
      </c>
      <c r="E1" s="13"/>
      <c r="F1" s="8">
        <v>2.9399999999999999E-2</v>
      </c>
      <c r="G1" s="5"/>
      <c r="H1" s="5"/>
      <c r="I1" s="5"/>
      <c r="J1" s="5"/>
    </row>
    <row r="2" spans="1:10" ht="30.6" customHeight="1" thickBot="1" x14ac:dyDescent="0.35">
      <c r="A2" s="6" t="s">
        <v>9</v>
      </c>
      <c r="B2" s="7">
        <v>2.2000000000000001E-3</v>
      </c>
      <c r="C2" s="5"/>
      <c r="D2" s="12" t="s">
        <v>10</v>
      </c>
      <c r="E2" s="13"/>
      <c r="F2" s="8">
        <v>3.2500000000000001E-2</v>
      </c>
      <c r="G2" s="5"/>
      <c r="H2" s="5"/>
      <c r="I2" s="5"/>
      <c r="J2" s="5"/>
    </row>
    <row r="3" spans="1:10" ht="15" thickBot="1" x14ac:dyDescent="0.3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ht="54" thickBot="1" x14ac:dyDescent="0.35">
      <c r="A4" s="6" t="s">
        <v>11</v>
      </c>
      <c r="B4" s="6" t="s">
        <v>12</v>
      </c>
      <c r="C4" s="6" t="s">
        <v>13</v>
      </c>
      <c r="D4" s="6" t="s">
        <v>14</v>
      </c>
      <c r="E4" s="6" t="s">
        <v>15</v>
      </c>
      <c r="F4" s="6" t="s">
        <v>16</v>
      </c>
      <c r="G4" s="6" t="s">
        <v>17</v>
      </c>
      <c r="H4" s="6" t="s">
        <v>18</v>
      </c>
      <c r="I4" s="6" t="s">
        <v>19</v>
      </c>
      <c r="J4" s="6" t="s">
        <v>20</v>
      </c>
    </row>
    <row r="5" spans="1:10" ht="15" thickBot="1" x14ac:dyDescent="0.35">
      <c r="A5" s="9">
        <v>950000</v>
      </c>
      <c r="B5" s="9">
        <v>750000</v>
      </c>
      <c r="C5" s="9">
        <f>ROUND((A5-B5),-3)</f>
        <v>200000</v>
      </c>
      <c r="D5" s="10">
        <v>3.5000000000000003E-2</v>
      </c>
      <c r="E5" s="11">
        <f>C5*(((D5/12)*(1+(D5/12))^360)/(((1+(D5/12))^360)-1))</f>
        <v>898.08937561764981</v>
      </c>
      <c r="F5" s="9">
        <f>A5*$B$1/12</f>
        <v>987.92083333333346</v>
      </c>
      <c r="G5" s="9">
        <f>A5*$B$2/12</f>
        <v>174.16666666666666</v>
      </c>
      <c r="H5" s="9">
        <v>213</v>
      </c>
      <c r="I5" s="9">
        <f>SUM(E5:H5)</f>
        <v>2273.1768756176498</v>
      </c>
      <c r="J5" s="9">
        <f>E5*360</f>
        <v>323312.17522235395</v>
      </c>
    </row>
    <row r="6" spans="1:10" ht="15" thickBot="1" x14ac:dyDescent="0.35">
      <c r="A6" s="9">
        <v>950000</v>
      </c>
      <c r="B6" s="9">
        <v>750000</v>
      </c>
      <c r="C6" s="9">
        <f t="shared" ref="C6:C9" si="0">ROUND((A6-B6),-3)</f>
        <v>200000</v>
      </c>
      <c r="D6" s="10">
        <v>0.03</v>
      </c>
      <c r="E6" s="11">
        <f t="shared" ref="E6:E9" si="1">C6*(((D6/12)*(1+(D6/12))^360)/(((1+(D6/12))^360)-1))</f>
        <v>843.20806745891014</v>
      </c>
      <c r="F6" s="9">
        <f t="shared" ref="F6:F9" si="2">A6*$B$1/12</f>
        <v>987.92083333333346</v>
      </c>
      <c r="G6" s="9">
        <f t="shared" ref="G6:G9" si="3">A6*$B$2/12</f>
        <v>174.16666666666666</v>
      </c>
      <c r="H6" s="9">
        <v>213</v>
      </c>
      <c r="I6" s="9">
        <f t="shared" ref="I6:I9" si="4">SUM(E6:H6)</f>
        <v>2218.2955674589102</v>
      </c>
      <c r="J6" s="9">
        <f t="shared" ref="J6:J9" si="5">E6*360</f>
        <v>303554.90428520762</v>
      </c>
    </row>
    <row r="7" spans="1:10" ht="15" thickBot="1" x14ac:dyDescent="0.35">
      <c r="A7" s="9">
        <v>950000</v>
      </c>
      <c r="B7" s="9">
        <v>750000</v>
      </c>
      <c r="C7" s="9">
        <f t="shared" si="0"/>
        <v>200000</v>
      </c>
      <c r="D7" s="10">
        <v>2.5000000000000001E-2</v>
      </c>
      <c r="E7" s="11">
        <f t="shared" si="1"/>
        <v>790.24179763543191</v>
      </c>
      <c r="F7" s="9">
        <f t="shared" si="2"/>
        <v>987.92083333333346</v>
      </c>
      <c r="G7" s="9">
        <f t="shared" si="3"/>
        <v>174.16666666666666</v>
      </c>
      <c r="H7" s="9">
        <v>213</v>
      </c>
      <c r="I7" s="9">
        <f t="shared" si="4"/>
        <v>2165.3292976354323</v>
      </c>
      <c r="J7" s="9">
        <f t="shared" si="5"/>
        <v>284487.04714875546</v>
      </c>
    </row>
    <row r="8" spans="1:10" ht="15" thickBot="1" x14ac:dyDescent="0.35">
      <c r="A8" s="9">
        <v>950000</v>
      </c>
      <c r="B8" s="9">
        <v>750000</v>
      </c>
      <c r="C8" s="9">
        <f t="shared" si="0"/>
        <v>200000</v>
      </c>
      <c r="D8" s="10">
        <v>0.02</v>
      </c>
      <c r="E8" s="11">
        <f t="shared" si="1"/>
        <v>739.23894537761885</v>
      </c>
      <c r="F8" s="9">
        <f t="shared" si="2"/>
        <v>987.92083333333346</v>
      </c>
      <c r="G8" s="9">
        <f t="shared" si="3"/>
        <v>174.16666666666666</v>
      </c>
      <c r="H8" s="9">
        <v>213</v>
      </c>
      <c r="I8" s="9">
        <f t="shared" si="4"/>
        <v>2114.3264453776192</v>
      </c>
      <c r="J8" s="9">
        <f t="shared" si="5"/>
        <v>266126.0203359428</v>
      </c>
    </row>
    <row r="9" spans="1:10" ht="15" thickBot="1" x14ac:dyDescent="0.35">
      <c r="A9" s="9">
        <v>950000</v>
      </c>
      <c r="B9" s="9">
        <v>750000</v>
      </c>
      <c r="C9" s="9">
        <f t="shared" si="0"/>
        <v>200000</v>
      </c>
      <c r="D9" s="10">
        <v>1.4999999999999999E-2</v>
      </c>
      <c r="E9" s="11">
        <f t="shared" si="1"/>
        <v>690.24042091526519</v>
      </c>
      <c r="F9" s="9">
        <f t="shared" si="2"/>
        <v>987.92083333333346</v>
      </c>
      <c r="G9" s="9">
        <f t="shared" si="3"/>
        <v>174.16666666666666</v>
      </c>
      <c r="H9" s="9">
        <v>213</v>
      </c>
      <c r="I9" s="9">
        <f t="shared" si="4"/>
        <v>2065.3279209152652</v>
      </c>
      <c r="J9" s="9">
        <f t="shared" si="5"/>
        <v>248486.55152949548</v>
      </c>
    </row>
    <row r="10" spans="1:10" ht="15" thickBot="1" x14ac:dyDescent="0.35">
      <c r="A10" s="9">
        <v>950000</v>
      </c>
      <c r="B10" s="19">
        <v>700000</v>
      </c>
      <c r="C10" s="9">
        <f t="shared" ref="C10:C13" si="6">ROUND((A10-B10),-3)</f>
        <v>250000</v>
      </c>
      <c r="D10" s="10">
        <v>3.5000000000000003E-2</v>
      </c>
      <c r="E10" s="11">
        <f t="shared" ref="E10:E13" si="7">C10*(((D10/12)*(1+(D10/12))^360)/(((1+(D10/12))^360)-1))</f>
        <v>1122.6117195220622</v>
      </c>
      <c r="F10" s="9">
        <f t="shared" ref="F10:F13" si="8">A10*$B$1/12</f>
        <v>987.92083333333346</v>
      </c>
      <c r="G10" s="9">
        <f t="shared" ref="G10:G13" si="9">A10*$B$2/12</f>
        <v>174.16666666666666</v>
      </c>
      <c r="H10" s="9">
        <v>213</v>
      </c>
      <c r="I10" s="9">
        <f t="shared" ref="I10:I13" si="10">SUM(E10:H10)</f>
        <v>2497.6992195220623</v>
      </c>
      <c r="J10" s="9">
        <f t="shared" ref="J10:J13" si="11">E10*360</f>
        <v>404140.2190279424</v>
      </c>
    </row>
    <row r="11" spans="1:10" ht="15" thickBot="1" x14ac:dyDescent="0.35">
      <c r="A11" s="9">
        <v>950000</v>
      </c>
      <c r="B11" s="19">
        <v>700000</v>
      </c>
      <c r="C11" s="9">
        <f t="shared" si="6"/>
        <v>250000</v>
      </c>
      <c r="D11" s="10">
        <v>0.03</v>
      </c>
      <c r="E11" s="11">
        <f t="shared" si="7"/>
        <v>1054.0100843236378</v>
      </c>
      <c r="F11" s="9">
        <f t="shared" si="8"/>
        <v>987.92083333333346</v>
      </c>
      <c r="G11" s="9">
        <f t="shared" si="9"/>
        <v>174.16666666666666</v>
      </c>
      <c r="H11" s="9">
        <v>213</v>
      </c>
      <c r="I11" s="9">
        <f t="shared" si="10"/>
        <v>2429.0975843236379</v>
      </c>
      <c r="J11" s="9">
        <f t="shared" si="11"/>
        <v>379443.63035650959</v>
      </c>
    </row>
    <row r="12" spans="1:10" ht="15" thickBot="1" x14ac:dyDescent="0.35">
      <c r="A12" s="9">
        <v>950000</v>
      </c>
      <c r="B12" s="19">
        <v>700000</v>
      </c>
      <c r="C12" s="9">
        <f t="shared" si="6"/>
        <v>250000</v>
      </c>
      <c r="D12" s="10">
        <v>2.5000000000000001E-2</v>
      </c>
      <c r="E12" s="11">
        <f t="shared" si="7"/>
        <v>987.80224704428986</v>
      </c>
      <c r="F12" s="9">
        <f t="shared" si="8"/>
        <v>987.92083333333346</v>
      </c>
      <c r="G12" s="9">
        <f t="shared" si="9"/>
        <v>174.16666666666666</v>
      </c>
      <c r="H12" s="9">
        <v>213</v>
      </c>
      <c r="I12" s="9">
        <f t="shared" si="10"/>
        <v>2362.8897470442898</v>
      </c>
      <c r="J12" s="9">
        <f t="shared" si="11"/>
        <v>355608.80893594434</v>
      </c>
    </row>
    <row r="13" spans="1:10" ht="15" thickBot="1" x14ac:dyDescent="0.35">
      <c r="A13" s="9">
        <v>950000</v>
      </c>
      <c r="B13" s="19">
        <v>700000</v>
      </c>
      <c r="C13" s="9">
        <f t="shared" si="6"/>
        <v>250000</v>
      </c>
      <c r="D13" s="10">
        <v>0.02</v>
      </c>
      <c r="E13" s="11">
        <f t="shared" si="7"/>
        <v>924.04868172202362</v>
      </c>
      <c r="F13" s="9">
        <f t="shared" si="8"/>
        <v>987.92083333333346</v>
      </c>
      <c r="G13" s="9">
        <f t="shared" si="9"/>
        <v>174.16666666666666</v>
      </c>
      <c r="H13" s="9">
        <v>213</v>
      </c>
      <c r="I13" s="9">
        <f t="shared" si="10"/>
        <v>2299.1361817220236</v>
      </c>
      <c r="J13" s="9">
        <f t="shared" si="11"/>
        <v>332657.52541992848</v>
      </c>
    </row>
    <row r="14" spans="1:10" ht="15" thickBot="1" x14ac:dyDescent="0.35">
      <c r="A14" s="9">
        <v>950000</v>
      </c>
      <c r="B14" s="19">
        <v>700000</v>
      </c>
      <c r="C14" s="9">
        <f>ROUND((A14-B14),-3)</f>
        <v>250000</v>
      </c>
      <c r="D14" s="10">
        <v>1.4999999999999999E-2</v>
      </c>
      <c r="E14" s="11">
        <f>C14*(((D14/12)*(1+(D14/12))^360)/(((1+(D14/12))^360)-1))</f>
        <v>862.80052614408146</v>
      </c>
      <c r="F14" s="9">
        <f>A14*$B$1/12</f>
        <v>987.92083333333346</v>
      </c>
      <c r="G14" s="9">
        <f>A14*$B$2/12</f>
        <v>174.16666666666666</v>
      </c>
      <c r="H14" s="9">
        <v>213</v>
      </c>
      <c r="I14" s="9">
        <f>SUM(E14:H14)</f>
        <v>2237.8880261440818</v>
      </c>
      <c r="J14" s="9">
        <f>E14*360</f>
        <v>310608.18941186933</v>
      </c>
    </row>
    <row r="15" spans="1:10" ht="15" thickBot="1" x14ac:dyDescent="0.35">
      <c r="A15" s="9">
        <v>950000</v>
      </c>
      <c r="B15" s="18">
        <v>650000</v>
      </c>
      <c r="C15" s="9">
        <f t="shared" ref="C15:C18" si="12">ROUND((A15-B15),-3)</f>
        <v>300000</v>
      </c>
      <c r="D15" s="10">
        <v>3.5000000000000003E-2</v>
      </c>
      <c r="E15" s="11">
        <f t="shared" ref="E15:E19" si="13">C15*(((D15/12)*(1+(D15/12))^360)/(((1+(D15/12))^360)-1))</f>
        <v>1347.1340634264748</v>
      </c>
      <c r="F15" s="9">
        <f t="shared" ref="F15:F18" si="14">A15*$B$1/12</f>
        <v>987.92083333333346</v>
      </c>
      <c r="G15" s="9">
        <f t="shared" ref="G15:G18" si="15">A15*$B$2/12</f>
        <v>174.16666666666666</v>
      </c>
      <c r="H15" s="9">
        <v>213</v>
      </c>
      <c r="I15" s="9">
        <f t="shared" ref="I15:I18" si="16">SUM(E15:H15)</f>
        <v>2722.2215634264749</v>
      </c>
      <c r="J15" s="9">
        <f t="shared" ref="J15:J18" si="17">E15*360</f>
        <v>484968.2628335309</v>
      </c>
    </row>
    <row r="16" spans="1:10" ht="15" thickBot="1" x14ac:dyDescent="0.35">
      <c r="A16" s="9">
        <v>950000</v>
      </c>
      <c r="B16" s="18">
        <v>650000</v>
      </c>
      <c r="C16" s="9">
        <f t="shared" si="12"/>
        <v>300000</v>
      </c>
      <c r="D16" s="10">
        <v>0.03</v>
      </c>
      <c r="E16" s="11">
        <f t="shared" si="13"/>
        <v>1264.8121011883652</v>
      </c>
      <c r="F16" s="9">
        <f t="shared" si="14"/>
        <v>987.92083333333346</v>
      </c>
      <c r="G16" s="9">
        <f t="shared" si="15"/>
        <v>174.16666666666666</v>
      </c>
      <c r="H16" s="9">
        <v>213</v>
      </c>
      <c r="I16" s="9">
        <f t="shared" si="16"/>
        <v>2639.8996011883651</v>
      </c>
      <c r="J16" s="9">
        <f t="shared" si="17"/>
        <v>455332.35642781149</v>
      </c>
    </row>
    <row r="17" spans="1:10" ht="15" thickBot="1" x14ac:dyDescent="0.35">
      <c r="A17" s="9">
        <v>950000</v>
      </c>
      <c r="B17" s="18">
        <v>650000</v>
      </c>
      <c r="C17" s="9">
        <f t="shared" si="12"/>
        <v>300000</v>
      </c>
      <c r="D17" s="10">
        <v>2.5000000000000001E-2</v>
      </c>
      <c r="E17" s="11">
        <f t="shared" si="13"/>
        <v>1185.3626964531477</v>
      </c>
      <c r="F17" s="9">
        <f t="shared" si="14"/>
        <v>987.92083333333346</v>
      </c>
      <c r="G17" s="9">
        <f t="shared" si="15"/>
        <v>174.16666666666666</v>
      </c>
      <c r="H17" s="9">
        <v>213</v>
      </c>
      <c r="I17" s="9">
        <f t="shared" si="16"/>
        <v>2560.4501964531478</v>
      </c>
      <c r="J17" s="9">
        <f t="shared" si="17"/>
        <v>426730.57072313316</v>
      </c>
    </row>
    <row r="18" spans="1:10" ht="15" thickBot="1" x14ac:dyDescent="0.35">
      <c r="A18" s="9">
        <v>950000</v>
      </c>
      <c r="B18" s="18">
        <v>650000</v>
      </c>
      <c r="C18" s="9">
        <f t="shared" si="12"/>
        <v>300000</v>
      </c>
      <c r="D18" s="10">
        <v>0.02</v>
      </c>
      <c r="E18" s="11">
        <f t="shared" si="13"/>
        <v>1108.8584180664284</v>
      </c>
      <c r="F18" s="9">
        <f t="shared" si="14"/>
        <v>987.92083333333346</v>
      </c>
      <c r="G18" s="9">
        <f t="shared" si="15"/>
        <v>174.16666666666666</v>
      </c>
      <c r="H18" s="9">
        <v>213</v>
      </c>
      <c r="I18" s="9">
        <f t="shared" si="16"/>
        <v>2483.9459180664285</v>
      </c>
      <c r="J18" s="9">
        <f t="shared" si="17"/>
        <v>399189.03050391423</v>
      </c>
    </row>
    <row r="19" spans="1:10" ht="15" thickBot="1" x14ac:dyDescent="0.35">
      <c r="A19" s="9">
        <v>950000</v>
      </c>
      <c r="B19" s="18">
        <v>650000</v>
      </c>
      <c r="C19" s="9">
        <f>ROUND((A19-B19),-3)</f>
        <v>300000</v>
      </c>
      <c r="D19" s="10">
        <v>1.4999999999999999E-2</v>
      </c>
      <c r="E19" s="11">
        <f t="shared" si="13"/>
        <v>1035.3606313728978</v>
      </c>
      <c r="F19" s="9">
        <f>A19*$B$1/12</f>
        <v>987.92083333333346</v>
      </c>
      <c r="G19" s="9">
        <f>A19*$B$2/12</f>
        <v>174.16666666666666</v>
      </c>
      <c r="H19" s="9">
        <v>213</v>
      </c>
      <c r="I19" s="9">
        <f>SUM(E19:H19)</f>
        <v>2410.4481313728979</v>
      </c>
      <c r="J19" s="9">
        <f>E19*360</f>
        <v>372729.82729424321</v>
      </c>
    </row>
    <row r="20" spans="1:10" ht="15" thickBot="1" x14ac:dyDescent="0.35">
      <c r="A20" s="9">
        <v>950000</v>
      </c>
      <c r="B20" s="15">
        <v>600000</v>
      </c>
      <c r="C20" s="9">
        <f t="shared" ref="C20:C23" si="18">ROUND((A20-B20),-3)</f>
        <v>350000</v>
      </c>
      <c r="D20" s="10">
        <v>3.5000000000000003E-2</v>
      </c>
      <c r="E20" s="11">
        <f t="shared" ref="E20:E23" si="19">C20*(((D20/12)*(1+(D20/12))^360)/(((1+(D20/12))^360)-1))</f>
        <v>1571.6564073308873</v>
      </c>
      <c r="F20" s="9">
        <f t="shared" ref="F20:F23" si="20">A20*$B$1/12</f>
        <v>987.92083333333346</v>
      </c>
      <c r="G20" s="9">
        <f t="shared" ref="G20:G23" si="21">A20*$B$2/12</f>
        <v>174.16666666666666</v>
      </c>
      <c r="H20" s="9">
        <v>213</v>
      </c>
      <c r="I20" s="9">
        <f t="shared" ref="I20:I23" si="22">SUM(E20:H20)</f>
        <v>2946.7439073308874</v>
      </c>
      <c r="J20" s="9">
        <f t="shared" ref="J20:J23" si="23">E20*360</f>
        <v>565796.3066391194</v>
      </c>
    </row>
    <row r="21" spans="1:10" ht="15" thickBot="1" x14ac:dyDescent="0.35">
      <c r="A21" s="9">
        <v>950000</v>
      </c>
      <c r="B21" s="15">
        <v>600000</v>
      </c>
      <c r="C21" s="9">
        <f t="shared" si="18"/>
        <v>350000</v>
      </c>
      <c r="D21" s="10">
        <v>0.03</v>
      </c>
      <c r="E21" s="11">
        <f t="shared" si="19"/>
        <v>1475.6141180530929</v>
      </c>
      <c r="F21" s="9">
        <f t="shared" si="20"/>
        <v>987.92083333333346</v>
      </c>
      <c r="G21" s="9">
        <f t="shared" si="21"/>
        <v>174.16666666666666</v>
      </c>
      <c r="H21" s="9">
        <v>213</v>
      </c>
      <c r="I21" s="9">
        <f t="shared" si="22"/>
        <v>2850.7016180530927</v>
      </c>
      <c r="J21" s="9">
        <f t="shared" si="23"/>
        <v>531221.0824991134</v>
      </c>
    </row>
    <row r="22" spans="1:10" ht="15" thickBot="1" x14ac:dyDescent="0.35">
      <c r="A22" s="9">
        <v>950000</v>
      </c>
      <c r="B22" s="15">
        <v>600000</v>
      </c>
      <c r="C22" s="9">
        <f t="shared" si="18"/>
        <v>350000</v>
      </c>
      <c r="D22" s="10">
        <v>2.5000000000000001E-2</v>
      </c>
      <c r="E22" s="11">
        <f t="shared" si="19"/>
        <v>1382.9231458620059</v>
      </c>
      <c r="F22" s="9">
        <f t="shared" si="20"/>
        <v>987.92083333333346</v>
      </c>
      <c r="G22" s="9">
        <f t="shared" si="21"/>
        <v>174.16666666666666</v>
      </c>
      <c r="H22" s="9">
        <v>213</v>
      </c>
      <c r="I22" s="9">
        <f t="shared" si="22"/>
        <v>2758.0106458620057</v>
      </c>
      <c r="J22" s="9">
        <f t="shared" si="23"/>
        <v>497852.3325103221</v>
      </c>
    </row>
    <row r="23" spans="1:10" ht="15" thickBot="1" x14ac:dyDescent="0.35">
      <c r="A23" s="9">
        <v>950000</v>
      </c>
      <c r="B23" s="15">
        <v>600000</v>
      </c>
      <c r="C23" s="9">
        <f t="shared" si="18"/>
        <v>350000</v>
      </c>
      <c r="D23" s="10">
        <v>0.02</v>
      </c>
      <c r="E23" s="11">
        <f t="shared" si="19"/>
        <v>1293.668154410833</v>
      </c>
      <c r="F23" s="9">
        <f t="shared" si="20"/>
        <v>987.92083333333346</v>
      </c>
      <c r="G23" s="9">
        <f t="shared" si="21"/>
        <v>174.16666666666666</v>
      </c>
      <c r="H23" s="9">
        <v>213</v>
      </c>
      <c r="I23" s="9">
        <f t="shared" si="22"/>
        <v>2668.7556544108329</v>
      </c>
      <c r="J23" s="9">
        <f t="shared" si="23"/>
        <v>465720.53558789991</v>
      </c>
    </row>
    <row r="24" spans="1:10" ht="15" thickBot="1" x14ac:dyDescent="0.35">
      <c r="A24" s="9">
        <v>950000</v>
      </c>
      <c r="B24" s="15">
        <v>600000</v>
      </c>
      <c r="C24" s="9">
        <f>ROUND((A24-B24),-3)</f>
        <v>350000</v>
      </c>
      <c r="D24" s="10">
        <v>1.4999999999999999E-2</v>
      </c>
      <c r="E24" s="11">
        <f>C24*(((D24/12)*(1+(D24/12))^360)/(((1+(D24/12))^360)-1))</f>
        <v>1207.920736601714</v>
      </c>
      <c r="F24" s="9">
        <f>A24*$B$1/12</f>
        <v>987.92083333333346</v>
      </c>
      <c r="G24" s="9">
        <f>A24*$B$2/12</f>
        <v>174.16666666666666</v>
      </c>
      <c r="H24" s="9">
        <v>213</v>
      </c>
      <c r="I24" s="9">
        <f>SUM(E24:H24)</f>
        <v>2583.0082366017141</v>
      </c>
      <c r="J24" s="9">
        <f>E24*360</f>
        <v>434851.46517661703</v>
      </c>
    </row>
    <row r="25" spans="1:10" ht="15" thickBot="1" x14ac:dyDescent="0.35">
      <c r="A25" s="9">
        <v>950000</v>
      </c>
      <c r="B25" s="17">
        <v>550000</v>
      </c>
      <c r="C25" s="9">
        <f>ROUND((A25-B25),-3)</f>
        <v>400000</v>
      </c>
      <c r="D25" s="10">
        <v>3.5000000000000003E-2</v>
      </c>
      <c r="E25" s="11">
        <f>C25*(((D25/12)*(1+(D25/12))^360)/(((1+(D25/12))^360)-1))</f>
        <v>1796.1787512352996</v>
      </c>
      <c r="F25" s="9">
        <f>A25*$B$1/12</f>
        <v>987.92083333333346</v>
      </c>
      <c r="G25" s="9">
        <f>A25*$B$2/12</f>
        <v>174.16666666666666</v>
      </c>
      <c r="H25" s="9">
        <v>213</v>
      </c>
      <c r="I25" s="9">
        <f>SUM(E25:H25)</f>
        <v>3171.2662512352995</v>
      </c>
      <c r="J25" s="9">
        <f>E25*360</f>
        <v>646624.3504447079</v>
      </c>
    </row>
    <row r="26" spans="1:10" ht="15" thickBot="1" x14ac:dyDescent="0.35">
      <c r="A26" s="9">
        <v>950000</v>
      </c>
      <c r="B26" s="17">
        <v>550000</v>
      </c>
      <c r="C26" s="9">
        <f t="shared" ref="C26:C29" si="24">ROUND((A26-B26),-3)</f>
        <v>400000</v>
      </c>
      <c r="D26" s="10">
        <v>0.03</v>
      </c>
      <c r="E26" s="11">
        <f t="shared" ref="E26:E29" si="25">C26*(((D26/12)*(1+(D26/12))^360)/(((1+(D26/12))^360)-1))</f>
        <v>1686.4161349178203</v>
      </c>
      <c r="F26" s="9">
        <f t="shared" ref="F26:F27" si="26">A26*$B$1/12</f>
        <v>987.92083333333346</v>
      </c>
      <c r="G26" s="9">
        <f t="shared" ref="G26:G44" si="27">A26*$B$2/12</f>
        <v>174.16666666666666</v>
      </c>
      <c r="H26" s="9">
        <v>213</v>
      </c>
      <c r="I26" s="9">
        <f t="shared" ref="I26:I29" si="28">SUM(E26:H26)</f>
        <v>3061.5036349178204</v>
      </c>
      <c r="J26" s="9">
        <f t="shared" ref="J26:J29" si="29">E26*360</f>
        <v>607109.80857041525</v>
      </c>
    </row>
    <row r="27" spans="1:10" ht="15" thickBot="1" x14ac:dyDescent="0.35">
      <c r="A27" s="9">
        <v>950000</v>
      </c>
      <c r="B27" s="17">
        <v>550000</v>
      </c>
      <c r="C27" s="9">
        <f t="shared" si="24"/>
        <v>400000</v>
      </c>
      <c r="D27" s="10">
        <v>2.5000000000000001E-2</v>
      </c>
      <c r="E27" s="11">
        <f t="shared" si="25"/>
        <v>1580.4835952708638</v>
      </c>
      <c r="F27" s="9">
        <f t="shared" si="26"/>
        <v>987.92083333333346</v>
      </c>
      <c r="G27" s="9">
        <f t="shared" si="27"/>
        <v>174.16666666666666</v>
      </c>
      <c r="H27" s="9">
        <v>213</v>
      </c>
      <c r="I27" s="9">
        <f t="shared" si="28"/>
        <v>2955.5710952708637</v>
      </c>
      <c r="J27" s="9">
        <f t="shared" si="29"/>
        <v>568974.09429751092</v>
      </c>
    </row>
    <row r="28" spans="1:10" ht="15" thickBot="1" x14ac:dyDescent="0.35">
      <c r="A28" s="9">
        <v>950000</v>
      </c>
      <c r="B28" s="17">
        <v>550000</v>
      </c>
      <c r="C28" s="9">
        <f t="shared" si="24"/>
        <v>400000</v>
      </c>
      <c r="D28" s="10">
        <v>0.02</v>
      </c>
      <c r="E28" s="11">
        <f t="shared" si="25"/>
        <v>1478.4778907552377</v>
      </c>
      <c r="F28" s="9">
        <f>A28*$B$1/12</f>
        <v>987.92083333333346</v>
      </c>
      <c r="G28" s="9">
        <f t="shared" si="27"/>
        <v>174.16666666666666</v>
      </c>
      <c r="H28" s="9">
        <v>213</v>
      </c>
      <c r="I28" s="9">
        <f>SUM(E28:H28)</f>
        <v>2853.5653907552378</v>
      </c>
      <c r="J28" s="9">
        <f t="shared" si="29"/>
        <v>532252.0406718856</v>
      </c>
    </row>
    <row r="29" spans="1:10" ht="15" thickBot="1" x14ac:dyDescent="0.35">
      <c r="A29" s="9">
        <v>950000</v>
      </c>
      <c r="B29" s="17">
        <v>550000</v>
      </c>
      <c r="C29" s="9">
        <f t="shared" si="24"/>
        <v>400000</v>
      </c>
      <c r="D29" s="10">
        <v>1.4999999999999999E-2</v>
      </c>
      <c r="E29" s="11">
        <f t="shared" si="25"/>
        <v>1380.4808418305304</v>
      </c>
      <c r="F29" s="9">
        <f>A29*$B$1/12</f>
        <v>987.92083333333346</v>
      </c>
      <c r="G29" s="9">
        <f t="shared" si="27"/>
        <v>174.16666666666666</v>
      </c>
      <c r="H29" s="9">
        <v>213</v>
      </c>
      <c r="I29" s="9">
        <f t="shared" si="28"/>
        <v>2755.5683418305302</v>
      </c>
      <c r="J29" s="9">
        <f t="shared" si="29"/>
        <v>496973.10305899096</v>
      </c>
    </row>
    <row r="30" spans="1:10" ht="15" thickBot="1" x14ac:dyDescent="0.35">
      <c r="A30" s="9">
        <v>950000</v>
      </c>
      <c r="B30" s="16">
        <v>500000</v>
      </c>
      <c r="C30" s="9">
        <f t="shared" ref="C30:C33" si="30">ROUND((A30-B30),-3)</f>
        <v>450000</v>
      </c>
      <c r="D30" s="10">
        <v>3.5000000000000003E-2</v>
      </c>
      <c r="E30" s="11">
        <f t="shared" ref="E30:E34" si="31">C30*(((D30/12)*(1+(D30/12))^360)/(((1+(D30/12))^360)-1))</f>
        <v>2020.7010951397122</v>
      </c>
      <c r="F30" s="9">
        <f t="shared" ref="F30:F34" si="32">A30*$B$1/12</f>
        <v>987.92083333333346</v>
      </c>
      <c r="G30" s="9">
        <f t="shared" si="27"/>
        <v>174.16666666666666</v>
      </c>
      <c r="H30" s="9">
        <v>213</v>
      </c>
      <c r="I30" s="9">
        <f t="shared" ref="I30:I34" si="33">SUM(E30:H30)</f>
        <v>3395.788595139712</v>
      </c>
      <c r="J30" s="9">
        <f t="shared" ref="J30:J34" si="34">E30*360</f>
        <v>727452.39425029641</v>
      </c>
    </row>
    <row r="31" spans="1:10" ht="15" thickBot="1" x14ac:dyDescent="0.35">
      <c r="A31" s="9">
        <v>950000</v>
      </c>
      <c r="B31" s="16">
        <v>500000</v>
      </c>
      <c r="C31" s="9">
        <f t="shared" si="30"/>
        <v>450000</v>
      </c>
      <c r="D31" s="10">
        <v>0.03</v>
      </c>
      <c r="E31" s="11">
        <f t="shared" si="31"/>
        <v>1897.2181517825479</v>
      </c>
      <c r="F31" s="9">
        <f t="shared" si="32"/>
        <v>987.92083333333346</v>
      </c>
      <c r="G31" s="9">
        <f t="shared" si="27"/>
        <v>174.16666666666666</v>
      </c>
      <c r="H31" s="9">
        <v>213</v>
      </c>
      <c r="I31" s="9">
        <f t="shared" si="33"/>
        <v>3272.305651782548</v>
      </c>
      <c r="J31" s="9">
        <f t="shared" si="34"/>
        <v>682998.53464171721</v>
      </c>
    </row>
    <row r="32" spans="1:10" ht="15" thickBot="1" x14ac:dyDescent="0.35">
      <c r="A32" s="9">
        <v>950000</v>
      </c>
      <c r="B32" s="16">
        <v>500000</v>
      </c>
      <c r="C32" s="9">
        <f t="shared" si="30"/>
        <v>450000</v>
      </c>
      <c r="D32" s="10">
        <v>2.5000000000000001E-2</v>
      </c>
      <c r="E32" s="11">
        <f t="shared" si="31"/>
        <v>1778.0440446797218</v>
      </c>
      <c r="F32" s="9">
        <f t="shared" si="32"/>
        <v>987.92083333333346</v>
      </c>
      <c r="G32" s="9">
        <f t="shared" si="27"/>
        <v>174.16666666666666</v>
      </c>
      <c r="H32" s="9">
        <v>213</v>
      </c>
      <c r="I32" s="9">
        <f t="shared" si="33"/>
        <v>3153.1315446797216</v>
      </c>
      <c r="J32" s="9">
        <f t="shared" si="34"/>
        <v>640095.85608469986</v>
      </c>
    </row>
    <row r="33" spans="1:10" ht="15" thickBot="1" x14ac:dyDescent="0.35">
      <c r="A33" s="9">
        <v>950000</v>
      </c>
      <c r="B33" s="16">
        <v>500000</v>
      </c>
      <c r="C33" s="9">
        <f t="shared" si="30"/>
        <v>450000</v>
      </c>
      <c r="D33" s="10">
        <v>0.02</v>
      </c>
      <c r="E33" s="11">
        <f t="shared" si="31"/>
        <v>1663.2876270996424</v>
      </c>
      <c r="F33" s="9">
        <f t="shared" si="32"/>
        <v>987.92083333333346</v>
      </c>
      <c r="G33" s="9">
        <f t="shared" si="27"/>
        <v>174.16666666666666</v>
      </c>
      <c r="H33" s="9">
        <v>213</v>
      </c>
      <c r="I33" s="9">
        <f t="shared" si="33"/>
        <v>3038.3751270996422</v>
      </c>
      <c r="J33" s="9">
        <f t="shared" si="34"/>
        <v>598783.54575587122</v>
      </c>
    </row>
    <row r="34" spans="1:10" ht="15" thickBot="1" x14ac:dyDescent="0.35">
      <c r="A34" s="9">
        <v>950000</v>
      </c>
      <c r="B34" s="16">
        <v>500000</v>
      </c>
      <c r="C34" s="9">
        <f t="shared" ref="C34:C43" si="35">ROUND((A34-B34),-3)</f>
        <v>450000</v>
      </c>
      <c r="D34" s="10">
        <v>1.4999999999999999E-2</v>
      </c>
      <c r="E34" s="11">
        <f t="shared" si="31"/>
        <v>1553.0409470593468</v>
      </c>
      <c r="F34" s="9">
        <f t="shared" si="32"/>
        <v>987.92083333333346</v>
      </c>
      <c r="G34" s="9">
        <f t="shared" si="27"/>
        <v>174.16666666666666</v>
      </c>
      <c r="H34" s="9">
        <v>213</v>
      </c>
      <c r="I34" s="9">
        <f t="shared" si="33"/>
        <v>2928.1284470593469</v>
      </c>
      <c r="J34" s="9">
        <f t="shared" si="34"/>
        <v>559094.74094136478</v>
      </c>
    </row>
    <row r="35" spans="1:10" ht="15" thickBot="1" x14ac:dyDescent="0.35">
      <c r="A35" s="9">
        <v>950000</v>
      </c>
      <c r="B35" s="15">
        <v>450000</v>
      </c>
      <c r="C35" s="9">
        <f t="shared" si="35"/>
        <v>500000</v>
      </c>
      <c r="D35" s="10">
        <v>3.5000000000000003E-2</v>
      </c>
      <c r="E35" s="11">
        <f t="shared" ref="E35:E44" si="36">C35*(((D35/12)*(1+(D35/12))^360)/(((1+(D35/12))^360)-1))</f>
        <v>2245.2234390441245</v>
      </c>
      <c r="F35" s="9">
        <f t="shared" ref="F35:F44" si="37">A35*$B$1/12</f>
        <v>987.92083333333346</v>
      </c>
      <c r="G35" s="9">
        <f t="shared" si="27"/>
        <v>174.16666666666666</v>
      </c>
      <c r="H35" s="9">
        <v>213</v>
      </c>
      <c r="I35" s="9">
        <f t="shared" ref="I35:I40" si="38">SUM(E35:H35)</f>
        <v>3620.3109390441246</v>
      </c>
      <c r="J35" s="9">
        <f t="shared" ref="J35:J40" si="39">E35*360</f>
        <v>808280.43805588479</v>
      </c>
    </row>
    <row r="36" spans="1:10" ht="15" thickBot="1" x14ac:dyDescent="0.35">
      <c r="A36" s="9">
        <v>950000</v>
      </c>
      <c r="B36" s="15">
        <v>450000</v>
      </c>
      <c r="C36" s="9">
        <f t="shared" si="35"/>
        <v>500000</v>
      </c>
      <c r="D36" s="10">
        <v>0.03</v>
      </c>
      <c r="E36" s="11">
        <f t="shared" si="36"/>
        <v>2108.0201686472756</v>
      </c>
      <c r="F36" s="9">
        <f t="shared" si="37"/>
        <v>987.92083333333346</v>
      </c>
      <c r="G36" s="9">
        <f t="shared" si="27"/>
        <v>174.16666666666666</v>
      </c>
      <c r="H36" s="9">
        <v>213</v>
      </c>
      <c r="I36" s="9">
        <f t="shared" si="38"/>
        <v>3483.1076686472757</v>
      </c>
      <c r="J36" s="9">
        <f t="shared" si="39"/>
        <v>758887.26071301918</v>
      </c>
    </row>
    <row r="37" spans="1:10" ht="15" thickBot="1" x14ac:dyDescent="0.35">
      <c r="A37" s="9">
        <v>950000</v>
      </c>
      <c r="B37" s="15">
        <v>450000</v>
      </c>
      <c r="C37" s="9">
        <f t="shared" si="35"/>
        <v>500000</v>
      </c>
      <c r="D37" s="10">
        <v>2.5000000000000001E-2</v>
      </c>
      <c r="E37" s="11">
        <f t="shared" si="36"/>
        <v>1975.6044940885797</v>
      </c>
      <c r="F37" s="9">
        <f t="shared" si="37"/>
        <v>987.92083333333346</v>
      </c>
      <c r="G37" s="9">
        <f t="shared" si="27"/>
        <v>174.16666666666666</v>
      </c>
      <c r="H37" s="9">
        <v>213</v>
      </c>
      <c r="I37" s="9">
        <f t="shared" si="38"/>
        <v>3350.6919940885796</v>
      </c>
      <c r="J37" s="9">
        <f t="shared" si="39"/>
        <v>711217.61787188868</v>
      </c>
    </row>
    <row r="38" spans="1:10" ht="15" thickBot="1" x14ac:dyDescent="0.35">
      <c r="A38" s="9">
        <v>950000</v>
      </c>
      <c r="B38" s="15">
        <v>450000</v>
      </c>
      <c r="C38" s="9">
        <f t="shared" si="35"/>
        <v>500000</v>
      </c>
      <c r="D38" s="10">
        <v>0.02</v>
      </c>
      <c r="E38" s="11">
        <f t="shared" si="36"/>
        <v>1848.0973634440472</v>
      </c>
      <c r="F38" s="9">
        <f t="shared" si="37"/>
        <v>987.92083333333346</v>
      </c>
      <c r="G38" s="9">
        <f t="shared" si="27"/>
        <v>174.16666666666666</v>
      </c>
      <c r="H38" s="9">
        <v>213</v>
      </c>
      <c r="I38" s="9">
        <f t="shared" si="38"/>
        <v>3223.1848634440471</v>
      </c>
      <c r="J38" s="9">
        <f t="shared" si="39"/>
        <v>665315.05083985697</v>
      </c>
    </row>
    <row r="39" spans="1:10" ht="15" thickBot="1" x14ac:dyDescent="0.35">
      <c r="A39" s="9">
        <v>950000</v>
      </c>
      <c r="B39" s="15">
        <v>450000</v>
      </c>
      <c r="C39" s="9">
        <f t="shared" si="35"/>
        <v>500000</v>
      </c>
      <c r="D39" s="10">
        <v>1.4999999999999999E-2</v>
      </c>
      <c r="E39" s="11">
        <f t="shared" si="36"/>
        <v>1725.6010522881629</v>
      </c>
      <c r="F39" s="9">
        <f t="shared" si="37"/>
        <v>987.92083333333346</v>
      </c>
      <c r="G39" s="9">
        <f t="shared" si="27"/>
        <v>174.16666666666666</v>
      </c>
      <c r="H39" s="9">
        <v>213</v>
      </c>
      <c r="I39" s="9">
        <f t="shared" si="38"/>
        <v>3100.688552288163</v>
      </c>
      <c r="J39" s="9">
        <f t="shared" si="39"/>
        <v>621216.37882373866</v>
      </c>
    </row>
    <row r="40" spans="1:10" ht="15" thickBot="1" x14ac:dyDescent="0.35">
      <c r="A40" s="9">
        <v>950000</v>
      </c>
      <c r="B40" s="14">
        <v>400000</v>
      </c>
      <c r="C40" s="9">
        <f t="shared" si="35"/>
        <v>550000</v>
      </c>
      <c r="D40" s="10">
        <v>3.5000000000000003E-2</v>
      </c>
      <c r="E40" s="11">
        <f t="shared" si="36"/>
        <v>2469.745782948537</v>
      </c>
      <c r="F40" s="9">
        <f t="shared" si="37"/>
        <v>987.92083333333346</v>
      </c>
      <c r="G40" s="9">
        <f t="shared" si="27"/>
        <v>174.16666666666666</v>
      </c>
      <c r="H40" s="9">
        <v>213</v>
      </c>
      <c r="I40" s="9">
        <f t="shared" si="38"/>
        <v>3844.8332829485371</v>
      </c>
      <c r="J40" s="9">
        <f t="shared" si="39"/>
        <v>889108.48186147329</v>
      </c>
    </row>
    <row r="41" spans="1:10" ht="15" thickBot="1" x14ac:dyDescent="0.35">
      <c r="A41" s="9">
        <v>950000</v>
      </c>
      <c r="B41" s="14">
        <v>400000</v>
      </c>
      <c r="C41" s="9">
        <f>ROUND((A41-B41),-3)</f>
        <v>550000</v>
      </c>
      <c r="D41" s="10">
        <v>0.03</v>
      </c>
      <c r="E41" s="11">
        <f t="shared" si="36"/>
        <v>2318.8221855120028</v>
      </c>
      <c r="F41" s="9">
        <f t="shared" si="37"/>
        <v>987.92083333333346</v>
      </c>
      <c r="G41" s="9">
        <f t="shared" si="27"/>
        <v>174.16666666666666</v>
      </c>
      <c r="H41" s="9">
        <v>213</v>
      </c>
      <c r="I41" s="9">
        <f>SUM(E41:H41)</f>
        <v>3693.9096855120029</v>
      </c>
      <c r="J41" s="9">
        <f>E41*360</f>
        <v>834775.98678432102</v>
      </c>
    </row>
    <row r="42" spans="1:10" ht="15" thickBot="1" x14ac:dyDescent="0.35">
      <c r="A42" s="9">
        <v>950000</v>
      </c>
      <c r="B42" s="14">
        <v>400000</v>
      </c>
      <c r="C42" s="9">
        <f>ROUND((A42-B42),-3)</f>
        <v>550000</v>
      </c>
      <c r="D42" s="10">
        <v>2.5000000000000001E-2</v>
      </c>
      <c r="E42" s="11">
        <f t="shared" si="36"/>
        <v>2173.1649434974374</v>
      </c>
      <c r="F42" s="9">
        <f t="shared" si="37"/>
        <v>987.92083333333346</v>
      </c>
      <c r="G42" s="9">
        <f t="shared" si="27"/>
        <v>174.16666666666666</v>
      </c>
      <c r="H42" s="9">
        <v>213</v>
      </c>
      <c r="I42" s="9">
        <f t="shared" ref="I42:I44" si="40">SUM(E42:H42)</f>
        <v>3548.2524434974375</v>
      </c>
      <c r="J42" s="9">
        <f t="shared" ref="J42:J44" si="41">E42*360</f>
        <v>782339.3796590775</v>
      </c>
    </row>
    <row r="43" spans="1:10" ht="15" thickBot="1" x14ac:dyDescent="0.35">
      <c r="A43" s="9">
        <v>950000</v>
      </c>
      <c r="B43" s="14">
        <v>400000</v>
      </c>
      <c r="C43" s="9">
        <f>ROUND((A43-B43),-3)</f>
        <v>550000</v>
      </c>
      <c r="D43" s="10">
        <v>0.02</v>
      </c>
      <c r="E43" s="11">
        <f t="shared" si="36"/>
        <v>2032.9070997884519</v>
      </c>
      <c r="F43" s="9">
        <f t="shared" si="37"/>
        <v>987.92083333333346</v>
      </c>
      <c r="G43" s="9">
        <f t="shared" si="27"/>
        <v>174.16666666666666</v>
      </c>
      <c r="H43" s="9">
        <v>213</v>
      </c>
      <c r="I43" s="9">
        <f t="shared" si="40"/>
        <v>3407.994599788452</v>
      </c>
      <c r="J43" s="9">
        <f t="shared" si="41"/>
        <v>731846.55592384271</v>
      </c>
    </row>
    <row r="44" spans="1:10" ht="15" thickBot="1" x14ac:dyDescent="0.35">
      <c r="A44" s="9">
        <v>950000</v>
      </c>
      <c r="B44" s="14">
        <v>400000</v>
      </c>
      <c r="C44" s="9">
        <f>ROUND((A44-B44),-3)</f>
        <v>550000</v>
      </c>
      <c r="D44" s="10">
        <v>1.4999999999999999E-2</v>
      </c>
      <c r="E44" s="11">
        <f t="shared" si="36"/>
        <v>1898.1611575169793</v>
      </c>
      <c r="F44" s="9">
        <f t="shared" si="37"/>
        <v>987.92083333333346</v>
      </c>
      <c r="G44" s="9">
        <f t="shared" si="27"/>
        <v>174.16666666666666</v>
      </c>
      <c r="H44" s="9">
        <v>213</v>
      </c>
      <c r="I44" s="9">
        <f t="shared" si="40"/>
        <v>3273.2486575169792</v>
      </c>
      <c r="J44" s="9">
        <f t="shared" si="41"/>
        <v>683338.01670611254</v>
      </c>
    </row>
  </sheetData>
  <mergeCells count="2">
    <mergeCell ref="D1:E1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2020-07-20T18:00:37Z</dcterms:created>
  <dcterms:modified xsi:type="dcterms:W3CDTF">2020-07-20T21:08:37Z</dcterms:modified>
</cp:coreProperties>
</file>