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mbie\Desktop\資料探勘\exam\"/>
    </mc:Choice>
  </mc:AlternateContent>
  <xr:revisionPtr revIDLastSave="0" documentId="13_ncr:1_{2B3B4B35-74F2-456B-BA05-82AAA3AA5600}" xr6:coauthVersionLast="36" xr6:coauthVersionMax="36" xr10:uidLastSave="{00000000-0000-0000-0000-000000000000}"/>
  <bookViews>
    <workbookView xWindow="396" yWindow="60" windowWidth="22236" windowHeight="9408" xr2:uid="{00000000-000D-0000-FFFF-FFFF00000000}"/>
  </bookViews>
  <sheets>
    <sheet name="1-1題" sheetId="1" r:id="rId1"/>
    <sheet name="1-2題" sheetId="2" r:id="rId2"/>
    <sheet name="1-3題(線性)" sheetId="3" r:id="rId3"/>
    <sheet name="1-4題(多項式)" sheetId="5" r:id="rId4"/>
  </sheets>
  <definedNames>
    <definedName name="solver_adj" localSheetId="2" hidden="1">'1-3題(線性)'!$K$11,'1-3題(線性)'!$K$12</definedName>
    <definedName name="solver_adj" localSheetId="3" hidden="1">'1-4題(多項式)'!$K$11,'1-4題(多項式)'!$K$12,'1-4題(多項式)'!$K$13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'1-4題(多項式)'!$K$13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'1-3題(線性)'!$L$16</definedName>
    <definedName name="solver_opt" localSheetId="3" hidden="1">'1-4題(多項式)'!$L$17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3" hidden="1">3</definedName>
    <definedName name="solver_rhs1" localSheetId="3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</workbook>
</file>

<file path=xl/calcChain.xml><?xml version="1.0" encoding="utf-8"?>
<calcChain xmlns="http://schemas.openxmlformats.org/spreadsheetml/2006/main">
  <c r="D6" i="5" l="1"/>
  <c r="E6" i="5" s="1"/>
  <c r="F6" i="5" s="1"/>
  <c r="D3" i="5"/>
  <c r="D4" i="5"/>
  <c r="E4" i="5" s="1"/>
  <c r="F4" i="5" s="1"/>
  <c r="D5" i="5"/>
  <c r="E5" i="5" s="1"/>
  <c r="F5" i="5" s="1"/>
  <c r="D7" i="5"/>
  <c r="E7" i="5" s="1"/>
  <c r="F7" i="5" s="1"/>
  <c r="D8" i="5"/>
  <c r="E8" i="5" s="1"/>
  <c r="F8" i="5" s="1"/>
  <c r="D9" i="5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D18" i="5"/>
  <c r="D19" i="5"/>
  <c r="E19" i="5" s="1"/>
  <c r="F19" i="5" s="1"/>
  <c r="D20" i="5"/>
  <c r="E20" i="5" s="1"/>
  <c r="F20" i="5" s="1"/>
  <c r="D21" i="5"/>
  <c r="E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D30" i="5"/>
  <c r="E30" i="5" s="1"/>
  <c r="D31" i="5"/>
  <c r="E31" i="5" s="1"/>
  <c r="F31" i="5" s="1"/>
  <c r="D32" i="5"/>
  <c r="E32" i="5" s="1"/>
  <c r="F32" i="5" s="1"/>
  <c r="D33" i="5"/>
  <c r="E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D42" i="5"/>
  <c r="E42" i="5" s="1"/>
  <c r="D43" i="5"/>
  <c r="E43" i="5" s="1"/>
  <c r="F43" i="5" s="1"/>
  <c r="D44" i="5"/>
  <c r="E44" i="5" s="1"/>
  <c r="F44" i="5" s="1"/>
  <c r="D45" i="5"/>
  <c r="E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D54" i="5"/>
  <c r="D55" i="5"/>
  <c r="E55" i="5" s="1"/>
  <c r="F55" i="5" s="1"/>
  <c r="D56" i="5"/>
  <c r="E56" i="5" s="1"/>
  <c r="F56" i="5" s="1"/>
  <c r="D57" i="5"/>
  <c r="E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D66" i="5"/>
  <c r="D67" i="5"/>
  <c r="E67" i="5" s="1"/>
  <c r="F67" i="5" s="1"/>
  <c r="D68" i="5"/>
  <c r="E68" i="5" s="1"/>
  <c r="F68" i="5" s="1"/>
  <c r="D69" i="5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D78" i="5"/>
  <c r="D79" i="5"/>
  <c r="E79" i="5" s="1"/>
  <c r="F79" i="5" s="1"/>
  <c r="D80" i="5"/>
  <c r="E80" i="5" s="1"/>
  <c r="F80" i="5" s="1"/>
  <c r="D81" i="5"/>
  <c r="E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D90" i="5"/>
  <c r="D91" i="5"/>
  <c r="E91" i="5" s="1"/>
  <c r="F91" i="5" s="1"/>
  <c r="D92" i="5"/>
  <c r="E92" i="5" s="1"/>
  <c r="F92" i="5" s="1"/>
  <c r="D93" i="5"/>
  <c r="E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D102" i="5"/>
  <c r="D103" i="5"/>
  <c r="E103" i="5" s="1"/>
  <c r="F103" i="5" s="1"/>
  <c r="D104" i="5"/>
  <c r="E104" i="5" s="1"/>
  <c r="F104" i="5" s="1"/>
  <c r="D105" i="5"/>
  <c r="E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D114" i="5"/>
  <c r="E114" i="5" s="1"/>
  <c r="D115" i="5"/>
  <c r="E115" i="5" s="1"/>
  <c r="F115" i="5" s="1"/>
  <c r="D116" i="5"/>
  <c r="E116" i="5" s="1"/>
  <c r="F116" i="5" s="1"/>
  <c r="D117" i="5"/>
  <c r="E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D126" i="5"/>
  <c r="E126" i="5" s="1"/>
  <c r="D127" i="5"/>
  <c r="E127" i="5" s="1"/>
  <c r="F127" i="5" s="1"/>
  <c r="D128" i="5"/>
  <c r="E128" i="5" s="1"/>
  <c r="F128" i="5" s="1"/>
  <c r="D129" i="5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D136" i="5"/>
  <c r="E136" i="5" s="1"/>
  <c r="F136" i="5" s="1"/>
  <c r="D137" i="5"/>
  <c r="E137" i="5" s="1"/>
  <c r="D138" i="5"/>
  <c r="D139" i="5"/>
  <c r="E139" i="5" s="1"/>
  <c r="F139" i="5" s="1"/>
  <c r="D140" i="5"/>
  <c r="E140" i="5" s="1"/>
  <c r="F140" i="5" s="1"/>
  <c r="D141" i="5"/>
  <c r="E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D148" i="5"/>
  <c r="E148" i="5" s="1"/>
  <c r="F148" i="5" s="1"/>
  <c r="D149" i="5"/>
  <c r="E149" i="5" s="1"/>
  <c r="D150" i="5"/>
  <c r="D151" i="5"/>
  <c r="E151" i="5" s="1"/>
  <c r="F151" i="5" s="1"/>
  <c r="D152" i="5"/>
  <c r="E152" i="5" s="1"/>
  <c r="F152" i="5" s="1"/>
  <c r="D153" i="5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D160" i="5"/>
  <c r="E160" i="5" s="1"/>
  <c r="F160" i="5" s="1"/>
  <c r="D161" i="5"/>
  <c r="E161" i="5" s="1"/>
  <c r="D162" i="5"/>
  <c r="E162" i="5" s="1"/>
  <c r="D163" i="5"/>
  <c r="E163" i="5" s="1"/>
  <c r="F163" i="5" s="1"/>
  <c r="D164" i="5"/>
  <c r="E164" i="5" s="1"/>
  <c r="F164" i="5" s="1"/>
  <c r="D165" i="5"/>
  <c r="E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D172" i="5"/>
  <c r="E172" i="5" s="1"/>
  <c r="F172" i="5" s="1"/>
  <c r="D173" i="5"/>
  <c r="E173" i="5" s="1"/>
  <c r="D174" i="5"/>
  <c r="D175" i="5"/>
  <c r="E175" i="5" s="1"/>
  <c r="F175" i="5" s="1"/>
  <c r="D176" i="5"/>
  <c r="E176" i="5" s="1"/>
  <c r="F176" i="5" s="1"/>
  <c r="D177" i="5"/>
  <c r="E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D184" i="5"/>
  <c r="E184" i="5" s="1"/>
  <c r="F184" i="5" s="1"/>
  <c r="D185" i="5"/>
  <c r="E185" i="5" s="1"/>
  <c r="D186" i="5"/>
  <c r="E186" i="5" s="1"/>
  <c r="D187" i="5"/>
  <c r="E187" i="5" s="1"/>
  <c r="F187" i="5" s="1"/>
  <c r="D188" i="5"/>
  <c r="E188" i="5" s="1"/>
  <c r="F188" i="5" s="1"/>
  <c r="D189" i="5"/>
  <c r="E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D196" i="5"/>
  <c r="E196" i="5" s="1"/>
  <c r="F196" i="5" s="1"/>
  <c r="D197" i="5"/>
  <c r="E197" i="5" s="1"/>
  <c r="D198" i="5"/>
  <c r="D199" i="5"/>
  <c r="E199" i="5" s="1"/>
  <c r="F199" i="5" s="1"/>
  <c r="D200" i="5"/>
  <c r="E200" i="5" s="1"/>
  <c r="F200" i="5" s="1"/>
  <c r="D201" i="5"/>
  <c r="E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D208" i="5"/>
  <c r="E208" i="5" s="1"/>
  <c r="F208" i="5" s="1"/>
  <c r="D209" i="5"/>
  <c r="E209" i="5" s="1"/>
  <c r="D210" i="5"/>
  <c r="D211" i="5"/>
  <c r="E211" i="5" s="1"/>
  <c r="F211" i="5" s="1"/>
  <c r="D212" i="5"/>
  <c r="E212" i="5" s="1"/>
  <c r="F212" i="5" s="1"/>
  <c r="D213" i="5"/>
  <c r="D214" i="5"/>
  <c r="E214" i="5" s="1"/>
  <c r="F214" i="5" s="1"/>
  <c r="D215" i="5"/>
  <c r="E215" i="5" s="1"/>
  <c r="F215" i="5" s="1"/>
  <c r="D216" i="5"/>
  <c r="E216" i="5" s="1"/>
  <c r="D217" i="5"/>
  <c r="E217" i="5" s="1"/>
  <c r="F217" i="5" s="1"/>
  <c r="D218" i="5"/>
  <c r="E218" i="5" s="1"/>
  <c r="F218" i="5" s="1"/>
  <c r="D219" i="5"/>
  <c r="D220" i="5"/>
  <c r="E220" i="5" s="1"/>
  <c r="F220" i="5" s="1"/>
  <c r="D221" i="5"/>
  <c r="E221" i="5" s="1"/>
  <c r="D222" i="5"/>
  <c r="E222" i="5" s="1"/>
  <c r="D223" i="5"/>
  <c r="E223" i="5" s="1"/>
  <c r="F223" i="5" s="1"/>
  <c r="D224" i="5"/>
  <c r="E224" i="5" s="1"/>
  <c r="F224" i="5" s="1"/>
  <c r="D225" i="5"/>
  <c r="E225" i="5" s="1"/>
  <c r="D226" i="5"/>
  <c r="E226" i="5" s="1"/>
  <c r="F226" i="5" s="1"/>
  <c r="D227" i="5"/>
  <c r="E227" i="5" s="1"/>
  <c r="F227" i="5" s="1"/>
  <c r="D228" i="5"/>
  <c r="E228" i="5" s="1"/>
  <c r="D229" i="5"/>
  <c r="E229" i="5" s="1"/>
  <c r="F229" i="5" s="1"/>
  <c r="D230" i="5"/>
  <c r="E230" i="5" s="1"/>
  <c r="F230" i="5" s="1"/>
  <c r="D231" i="5"/>
  <c r="D232" i="5"/>
  <c r="E232" i="5" s="1"/>
  <c r="F232" i="5" s="1"/>
  <c r="D233" i="5"/>
  <c r="E233" i="5" s="1"/>
  <c r="D234" i="5"/>
  <c r="E234" i="5" s="1"/>
  <c r="D235" i="5"/>
  <c r="E235" i="5" s="1"/>
  <c r="F235" i="5" s="1"/>
  <c r="D236" i="5"/>
  <c r="E236" i="5" s="1"/>
  <c r="F236" i="5" s="1"/>
  <c r="D237" i="5"/>
  <c r="E237" i="5" s="1"/>
  <c r="D238" i="5"/>
  <c r="E238" i="5" s="1"/>
  <c r="F238" i="5" s="1"/>
  <c r="D239" i="5"/>
  <c r="E239" i="5" s="1"/>
  <c r="F239" i="5" s="1"/>
  <c r="D240" i="5"/>
  <c r="E240" i="5" s="1"/>
  <c r="D241" i="5"/>
  <c r="E241" i="5" s="1"/>
  <c r="F241" i="5" s="1"/>
  <c r="D242" i="5"/>
  <c r="E242" i="5" s="1"/>
  <c r="F242" i="5" s="1"/>
  <c r="D243" i="5"/>
  <c r="D244" i="5"/>
  <c r="E244" i="5" s="1"/>
  <c r="F244" i="5" s="1"/>
  <c r="D245" i="5"/>
  <c r="E245" i="5" s="1"/>
  <c r="D246" i="5"/>
  <c r="D247" i="5"/>
  <c r="E247" i="5" s="1"/>
  <c r="F247" i="5" s="1"/>
  <c r="D248" i="5"/>
  <c r="E248" i="5" s="1"/>
  <c r="F248" i="5" s="1"/>
  <c r="D249" i="5"/>
  <c r="E249" i="5" s="1"/>
  <c r="D250" i="5"/>
  <c r="E250" i="5" s="1"/>
  <c r="F250" i="5" s="1"/>
  <c r="D251" i="5"/>
  <c r="E251" i="5" s="1"/>
  <c r="F251" i="5" s="1"/>
  <c r="D252" i="5"/>
  <c r="E252" i="5" s="1"/>
  <c r="D253" i="5"/>
  <c r="E253" i="5" s="1"/>
  <c r="F253" i="5" s="1"/>
  <c r="D254" i="5"/>
  <c r="E254" i="5" s="1"/>
  <c r="F254" i="5" s="1"/>
  <c r="D255" i="5"/>
  <c r="D256" i="5"/>
  <c r="E256" i="5" s="1"/>
  <c r="F256" i="5" s="1"/>
  <c r="D257" i="5"/>
  <c r="E257" i="5" s="1"/>
  <c r="D258" i="5"/>
  <c r="E258" i="5" s="1"/>
  <c r="D259" i="5"/>
  <c r="E259" i="5" s="1"/>
  <c r="F259" i="5" s="1"/>
  <c r="D260" i="5"/>
  <c r="E260" i="5" s="1"/>
  <c r="F260" i="5" s="1"/>
  <c r="D261" i="5"/>
  <c r="E261" i="5" s="1"/>
  <c r="D262" i="5"/>
  <c r="E262" i="5" s="1"/>
  <c r="F262" i="5" s="1"/>
  <c r="D263" i="5"/>
  <c r="E263" i="5" s="1"/>
  <c r="F263" i="5" s="1"/>
  <c r="D264" i="5"/>
  <c r="E264" i="5" s="1"/>
  <c r="D265" i="5"/>
  <c r="E265" i="5" s="1"/>
  <c r="F265" i="5" s="1"/>
  <c r="D266" i="5"/>
  <c r="E266" i="5" s="1"/>
  <c r="F266" i="5" s="1"/>
  <c r="D267" i="5"/>
  <c r="D268" i="5"/>
  <c r="E268" i="5" s="1"/>
  <c r="F268" i="5" s="1"/>
  <c r="D269" i="5"/>
  <c r="E269" i="5" s="1"/>
  <c r="D270" i="5"/>
  <c r="E270" i="5" s="1"/>
  <c r="D271" i="5"/>
  <c r="E271" i="5" s="1"/>
  <c r="F271" i="5" s="1"/>
  <c r="D272" i="5"/>
  <c r="E272" i="5" s="1"/>
  <c r="F272" i="5" s="1"/>
  <c r="D273" i="5"/>
  <c r="D274" i="5"/>
  <c r="E274" i="5" s="1"/>
  <c r="F274" i="5" s="1"/>
  <c r="D275" i="5"/>
  <c r="E275" i="5" s="1"/>
  <c r="F275" i="5" s="1"/>
  <c r="D276" i="5"/>
  <c r="E276" i="5" s="1"/>
  <c r="D277" i="5"/>
  <c r="E277" i="5" s="1"/>
  <c r="F277" i="5" s="1"/>
  <c r="D278" i="5"/>
  <c r="E278" i="5" s="1"/>
  <c r="F278" i="5" s="1"/>
  <c r="D279" i="5"/>
  <c r="D280" i="5"/>
  <c r="E280" i="5" s="1"/>
  <c r="F280" i="5" s="1"/>
  <c r="D281" i="5"/>
  <c r="E281" i="5" s="1"/>
  <c r="D282" i="5"/>
  <c r="E282" i="5" s="1"/>
  <c r="D283" i="5"/>
  <c r="E283" i="5" s="1"/>
  <c r="F283" i="5" s="1"/>
  <c r="D284" i="5"/>
  <c r="E284" i="5" s="1"/>
  <c r="F284" i="5" s="1"/>
  <c r="D285" i="5"/>
  <c r="E285" i="5" s="1"/>
  <c r="D286" i="5"/>
  <c r="E286" i="5" s="1"/>
  <c r="F286" i="5" s="1"/>
  <c r="D287" i="5"/>
  <c r="E287" i="5" s="1"/>
  <c r="F287" i="5" s="1"/>
  <c r="D288" i="5"/>
  <c r="E288" i="5" s="1"/>
  <c r="D289" i="5"/>
  <c r="E289" i="5" s="1"/>
  <c r="F289" i="5" s="1"/>
  <c r="D290" i="5"/>
  <c r="E290" i="5" s="1"/>
  <c r="F290" i="5" s="1"/>
  <c r="D291" i="5"/>
  <c r="D292" i="5"/>
  <c r="E292" i="5" s="1"/>
  <c r="F292" i="5" s="1"/>
  <c r="D293" i="5"/>
  <c r="E293" i="5" s="1"/>
  <c r="D294" i="5"/>
  <c r="D295" i="5"/>
  <c r="E295" i="5" s="1"/>
  <c r="F295" i="5" s="1"/>
  <c r="D296" i="5"/>
  <c r="E296" i="5" s="1"/>
  <c r="F296" i="5" s="1"/>
  <c r="D297" i="5"/>
  <c r="D298" i="5"/>
  <c r="E298" i="5" s="1"/>
  <c r="F298" i="5" s="1"/>
  <c r="D299" i="5"/>
  <c r="E299" i="5" s="1"/>
  <c r="F299" i="5" s="1"/>
  <c r="D300" i="5"/>
  <c r="E300" i="5" s="1"/>
  <c r="D301" i="5"/>
  <c r="E301" i="5" s="1"/>
  <c r="F301" i="5" s="1"/>
  <c r="D2" i="5"/>
  <c r="E2" i="5" s="1"/>
  <c r="M8" i="5"/>
  <c r="L7" i="5"/>
  <c r="K7" i="5"/>
  <c r="L6" i="5"/>
  <c r="K6" i="5"/>
  <c r="L5" i="5"/>
  <c r="K5" i="5"/>
  <c r="L3" i="5"/>
  <c r="K3" i="5"/>
  <c r="L2" i="5"/>
  <c r="K2" i="5"/>
  <c r="K4" i="5" l="1"/>
  <c r="L4" i="5"/>
  <c r="E294" i="5"/>
  <c r="F294" i="5" s="1"/>
  <c r="E3" i="5"/>
  <c r="F3" i="5" s="1"/>
  <c r="E291" i="5"/>
  <c r="F291" i="5" s="1"/>
  <c r="E279" i="5"/>
  <c r="F279" i="5" s="1"/>
  <c r="E267" i="5"/>
  <c r="F267" i="5" s="1"/>
  <c r="E255" i="5"/>
  <c r="F255" i="5" s="1"/>
  <c r="E243" i="5"/>
  <c r="F243" i="5" s="1"/>
  <c r="E231" i="5"/>
  <c r="F231" i="5" s="1"/>
  <c r="E219" i="5"/>
  <c r="F219" i="5" s="1"/>
  <c r="E207" i="5"/>
  <c r="F207" i="5" s="1"/>
  <c r="E195" i="5"/>
  <c r="F195" i="5" s="1"/>
  <c r="E183" i="5"/>
  <c r="F183" i="5" s="1"/>
  <c r="E171" i="5"/>
  <c r="F171" i="5" s="1"/>
  <c r="E159" i="5"/>
  <c r="F159" i="5" s="1"/>
  <c r="E147" i="5"/>
  <c r="F147" i="5" s="1"/>
  <c r="E135" i="5"/>
  <c r="F135" i="5" s="1"/>
  <c r="E246" i="5"/>
  <c r="F246" i="5" s="1"/>
  <c r="E102" i="5"/>
  <c r="F102" i="5" s="1"/>
  <c r="F2" i="5"/>
  <c r="E18" i="5"/>
  <c r="F18" i="5" s="1"/>
  <c r="F270" i="5"/>
  <c r="F42" i="5"/>
  <c r="E78" i="5"/>
  <c r="F78" i="5" s="1"/>
  <c r="E138" i="5"/>
  <c r="F138" i="5" s="1"/>
  <c r="E198" i="5"/>
  <c r="F198" i="5" s="1"/>
  <c r="E54" i="5"/>
  <c r="F54" i="5" s="1"/>
  <c r="E297" i="5"/>
  <c r="F297" i="5" s="1"/>
  <c r="F285" i="5"/>
  <c r="F261" i="5"/>
  <c r="F249" i="5"/>
  <c r="F237" i="5"/>
  <c r="F225" i="5"/>
  <c r="F201" i="5"/>
  <c r="F189" i="5"/>
  <c r="F177" i="5"/>
  <c r="F165" i="5"/>
  <c r="F141" i="5"/>
  <c r="F117" i="5"/>
  <c r="F105" i="5"/>
  <c r="F93" i="5"/>
  <c r="F81" i="5"/>
  <c r="F57" i="5"/>
  <c r="F45" i="5"/>
  <c r="F33" i="5"/>
  <c r="F21" i="5"/>
  <c r="E174" i="5"/>
  <c r="F174" i="5" s="1"/>
  <c r="E153" i="5"/>
  <c r="F153" i="5" s="1"/>
  <c r="E9" i="5"/>
  <c r="F9" i="5" s="1"/>
  <c r="E213" i="5"/>
  <c r="F213" i="5" s="1"/>
  <c r="E90" i="5"/>
  <c r="F90" i="5" s="1"/>
  <c r="E69" i="5"/>
  <c r="F69" i="5" s="1"/>
  <c r="E273" i="5"/>
  <c r="F273" i="5" s="1"/>
  <c r="E150" i="5"/>
  <c r="F150" i="5" s="1"/>
  <c r="E129" i="5"/>
  <c r="F129" i="5" s="1"/>
  <c r="F258" i="5"/>
  <c r="F234" i="5"/>
  <c r="F186" i="5"/>
  <c r="F114" i="5"/>
  <c r="E210" i="5"/>
  <c r="F210" i="5" s="1"/>
  <c r="E66" i="5"/>
  <c r="F66" i="5" s="1"/>
  <c r="F126" i="5"/>
  <c r="F222" i="5"/>
  <c r="F30" i="5"/>
  <c r="F282" i="5"/>
  <c r="F162" i="5"/>
  <c r="F300" i="5"/>
  <c r="F288" i="5"/>
  <c r="F276" i="5"/>
  <c r="F264" i="5"/>
  <c r="F252" i="5"/>
  <c r="F240" i="5"/>
  <c r="F228" i="5"/>
  <c r="F216" i="5"/>
  <c r="F293" i="5"/>
  <c r="F281" i="5"/>
  <c r="F269" i="5"/>
  <c r="F257" i="5"/>
  <c r="F245" i="5"/>
  <c r="F233" i="5"/>
  <c r="F221" i="5"/>
  <c r="F209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3" i="5"/>
  <c r="F41" i="5"/>
  <c r="F29" i="5"/>
  <c r="F17" i="5"/>
  <c r="G294" i="5"/>
  <c r="H294" i="5" s="1"/>
  <c r="G282" i="5"/>
  <c r="H282" i="5" s="1"/>
  <c r="G270" i="5"/>
  <c r="H270" i="5" s="1"/>
  <c r="G258" i="5"/>
  <c r="H258" i="5" s="1"/>
  <c r="G246" i="5"/>
  <c r="H246" i="5" s="1"/>
  <c r="G234" i="5"/>
  <c r="H234" i="5" s="1"/>
  <c r="G222" i="5"/>
  <c r="H222" i="5" s="1"/>
  <c r="G210" i="5"/>
  <c r="H210" i="5" s="1"/>
  <c r="G198" i="5"/>
  <c r="H198" i="5" s="1"/>
  <c r="G186" i="5"/>
  <c r="H186" i="5" s="1"/>
  <c r="G174" i="5"/>
  <c r="H174" i="5" s="1"/>
  <c r="G162" i="5"/>
  <c r="H162" i="5" s="1"/>
  <c r="G150" i="5"/>
  <c r="H150" i="5" s="1"/>
  <c r="G138" i="5"/>
  <c r="H138" i="5" s="1"/>
  <c r="G126" i="5"/>
  <c r="H126" i="5" s="1"/>
  <c r="G114" i="5"/>
  <c r="H114" i="5" s="1"/>
  <c r="G102" i="5"/>
  <c r="H102" i="5" s="1"/>
  <c r="G90" i="5"/>
  <c r="H90" i="5" s="1"/>
  <c r="G78" i="5"/>
  <c r="H78" i="5" s="1"/>
  <c r="G66" i="5"/>
  <c r="H66" i="5" s="1"/>
  <c r="G54" i="5"/>
  <c r="H54" i="5" s="1"/>
  <c r="G291" i="5"/>
  <c r="H291" i="5" s="1"/>
  <c r="G279" i="5"/>
  <c r="H279" i="5" s="1"/>
  <c r="G267" i="5"/>
  <c r="H267" i="5" s="1"/>
  <c r="G255" i="5"/>
  <c r="H255" i="5" s="1"/>
  <c r="G243" i="5"/>
  <c r="H243" i="5" s="1"/>
  <c r="G231" i="5"/>
  <c r="H231" i="5" s="1"/>
  <c r="G219" i="5"/>
  <c r="H219" i="5" s="1"/>
  <c r="G207" i="5"/>
  <c r="H207" i="5" s="1"/>
  <c r="G195" i="5"/>
  <c r="H195" i="5" s="1"/>
  <c r="G183" i="5"/>
  <c r="H183" i="5" s="1"/>
  <c r="G171" i="5"/>
  <c r="H171" i="5" s="1"/>
  <c r="G159" i="5"/>
  <c r="H159" i="5" s="1"/>
  <c r="G147" i="5"/>
  <c r="H147" i="5" s="1"/>
  <c r="G135" i="5"/>
  <c r="H135" i="5" s="1"/>
  <c r="G123" i="5"/>
  <c r="H123" i="5" s="1"/>
  <c r="G111" i="5"/>
  <c r="H111" i="5" s="1"/>
  <c r="G99" i="5"/>
  <c r="H99" i="5" s="1"/>
  <c r="G87" i="5"/>
  <c r="H87" i="5" s="1"/>
  <c r="G75" i="5"/>
  <c r="H75" i="5" s="1"/>
  <c r="G63" i="5"/>
  <c r="H63" i="5" s="1"/>
  <c r="G51" i="5"/>
  <c r="H51" i="5" s="1"/>
  <c r="G298" i="5"/>
  <c r="H298" i="5" s="1"/>
  <c r="G286" i="5"/>
  <c r="H286" i="5" s="1"/>
  <c r="G274" i="5"/>
  <c r="H274" i="5" s="1"/>
  <c r="G262" i="5"/>
  <c r="H262" i="5" s="1"/>
  <c r="G250" i="5"/>
  <c r="H250" i="5" s="1"/>
  <c r="G238" i="5"/>
  <c r="H238" i="5" s="1"/>
  <c r="G226" i="5"/>
  <c r="H226" i="5" s="1"/>
  <c r="G214" i="5"/>
  <c r="H214" i="5" s="1"/>
  <c r="G202" i="5"/>
  <c r="H202" i="5" s="1"/>
  <c r="G190" i="5"/>
  <c r="H190" i="5" s="1"/>
  <c r="G178" i="5"/>
  <c r="H178" i="5" s="1"/>
  <c r="G166" i="5"/>
  <c r="H166" i="5" s="1"/>
  <c r="G154" i="5"/>
  <c r="H154" i="5" s="1"/>
  <c r="G142" i="5"/>
  <c r="H142" i="5" s="1"/>
  <c r="G130" i="5"/>
  <c r="H130" i="5" s="1"/>
  <c r="G118" i="5"/>
  <c r="H118" i="5" s="1"/>
  <c r="G106" i="5"/>
  <c r="H106" i="5" s="1"/>
  <c r="G94" i="5"/>
  <c r="H94" i="5" s="1"/>
  <c r="G82" i="5"/>
  <c r="H82" i="5" s="1"/>
  <c r="G70" i="5"/>
  <c r="H70" i="5" s="1"/>
  <c r="G58" i="5"/>
  <c r="H58" i="5" s="1"/>
  <c r="G46" i="5"/>
  <c r="H46" i="5" s="1"/>
  <c r="G300" i="5"/>
  <c r="H300" i="5" s="1"/>
  <c r="G288" i="5"/>
  <c r="H288" i="5" s="1"/>
  <c r="G276" i="5"/>
  <c r="H276" i="5" s="1"/>
  <c r="G264" i="5"/>
  <c r="H264" i="5" s="1"/>
  <c r="G252" i="5"/>
  <c r="H252" i="5" s="1"/>
  <c r="G240" i="5"/>
  <c r="H240" i="5" s="1"/>
  <c r="G228" i="5"/>
  <c r="H228" i="5" s="1"/>
  <c r="G216" i="5"/>
  <c r="H216" i="5" s="1"/>
  <c r="G204" i="5"/>
  <c r="H204" i="5" s="1"/>
  <c r="G192" i="5"/>
  <c r="H192" i="5" s="1"/>
  <c r="G180" i="5"/>
  <c r="H180" i="5" s="1"/>
  <c r="G168" i="5"/>
  <c r="H168" i="5" s="1"/>
  <c r="G156" i="5"/>
  <c r="H156" i="5" s="1"/>
  <c r="G144" i="5"/>
  <c r="H144" i="5" s="1"/>
  <c r="G132" i="5"/>
  <c r="H132" i="5" s="1"/>
  <c r="G120" i="5"/>
  <c r="H120" i="5" s="1"/>
  <c r="G108" i="5"/>
  <c r="H108" i="5" s="1"/>
  <c r="G96" i="5"/>
  <c r="H96" i="5" s="1"/>
  <c r="G84" i="5"/>
  <c r="H84" i="5" s="1"/>
  <c r="G72" i="5"/>
  <c r="H72" i="5" s="1"/>
  <c r="G60" i="5"/>
  <c r="H60" i="5" s="1"/>
  <c r="G48" i="5"/>
  <c r="H48" i="5" s="1"/>
  <c r="G295" i="5"/>
  <c r="H295" i="5" s="1"/>
  <c r="G283" i="5"/>
  <c r="H283" i="5" s="1"/>
  <c r="G271" i="5"/>
  <c r="H271" i="5" s="1"/>
  <c r="G259" i="5"/>
  <c r="H259" i="5" s="1"/>
  <c r="G247" i="5"/>
  <c r="H247" i="5" s="1"/>
  <c r="G235" i="5"/>
  <c r="H235" i="5" s="1"/>
  <c r="G223" i="5"/>
  <c r="H223" i="5" s="1"/>
  <c r="G211" i="5"/>
  <c r="H211" i="5" s="1"/>
  <c r="G199" i="5"/>
  <c r="H199" i="5" s="1"/>
  <c r="G187" i="5"/>
  <c r="H187" i="5" s="1"/>
  <c r="G175" i="5"/>
  <c r="H175" i="5" s="1"/>
  <c r="G163" i="5"/>
  <c r="H163" i="5" s="1"/>
  <c r="G151" i="5"/>
  <c r="H151" i="5" s="1"/>
  <c r="G139" i="5"/>
  <c r="H139" i="5" s="1"/>
  <c r="G127" i="5"/>
  <c r="H127" i="5" s="1"/>
  <c r="G115" i="5"/>
  <c r="H115" i="5" s="1"/>
  <c r="G103" i="5"/>
  <c r="H103" i="5" s="1"/>
  <c r="G91" i="5"/>
  <c r="H91" i="5" s="1"/>
  <c r="G79" i="5"/>
  <c r="H79" i="5" s="1"/>
  <c r="G67" i="5"/>
  <c r="H67" i="5" s="1"/>
  <c r="G55" i="5"/>
  <c r="H55" i="5" s="1"/>
  <c r="G297" i="5"/>
  <c r="H297" i="5" s="1"/>
  <c r="G285" i="5"/>
  <c r="H285" i="5" s="1"/>
  <c r="G273" i="5"/>
  <c r="H273" i="5" s="1"/>
  <c r="G261" i="5"/>
  <c r="H261" i="5" s="1"/>
  <c r="G249" i="5"/>
  <c r="H249" i="5" s="1"/>
  <c r="G237" i="5"/>
  <c r="H237" i="5" s="1"/>
  <c r="G225" i="5"/>
  <c r="H225" i="5" s="1"/>
  <c r="G213" i="5"/>
  <c r="H213" i="5" s="1"/>
  <c r="G201" i="5"/>
  <c r="H201" i="5" s="1"/>
  <c r="G189" i="5"/>
  <c r="H189" i="5" s="1"/>
  <c r="G177" i="5"/>
  <c r="H177" i="5" s="1"/>
  <c r="G165" i="5"/>
  <c r="H165" i="5" s="1"/>
  <c r="G153" i="5"/>
  <c r="H153" i="5" s="1"/>
  <c r="G141" i="5"/>
  <c r="H141" i="5" s="1"/>
  <c r="G129" i="5"/>
  <c r="H129" i="5" s="1"/>
  <c r="G117" i="5"/>
  <c r="H117" i="5" s="1"/>
  <c r="G105" i="5"/>
  <c r="H105" i="5" s="1"/>
  <c r="G93" i="5"/>
  <c r="H93" i="5" s="1"/>
  <c r="G81" i="5"/>
  <c r="H81" i="5" s="1"/>
  <c r="G69" i="5"/>
  <c r="H69" i="5" s="1"/>
  <c r="G57" i="5"/>
  <c r="H57" i="5" s="1"/>
  <c r="G45" i="5"/>
  <c r="H45" i="5" s="1"/>
  <c r="G292" i="5"/>
  <c r="H292" i="5" s="1"/>
  <c r="G280" i="5"/>
  <c r="H280" i="5" s="1"/>
  <c r="G268" i="5"/>
  <c r="H268" i="5" s="1"/>
  <c r="G256" i="5"/>
  <c r="H256" i="5" s="1"/>
  <c r="G244" i="5"/>
  <c r="H244" i="5" s="1"/>
  <c r="G232" i="5"/>
  <c r="H232" i="5" s="1"/>
  <c r="G220" i="5"/>
  <c r="H220" i="5" s="1"/>
  <c r="G208" i="5"/>
  <c r="H208" i="5" s="1"/>
  <c r="G196" i="5"/>
  <c r="H196" i="5" s="1"/>
  <c r="G184" i="5"/>
  <c r="H184" i="5" s="1"/>
  <c r="G172" i="5"/>
  <c r="H172" i="5" s="1"/>
  <c r="G160" i="5"/>
  <c r="H160" i="5" s="1"/>
  <c r="G148" i="5"/>
  <c r="H148" i="5" s="1"/>
  <c r="G136" i="5"/>
  <c r="H136" i="5" s="1"/>
  <c r="G124" i="5"/>
  <c r="H124" i="5" s="1"/>
  <c r="G112" i="5"/>
  <c r="H112" i="5" s="1"/>
  <c r="G100" i="5"/>
  <c r="H100" i="5" s="1"/>
  <c r="G88" i="5"/>
  <c r="H88" i="5" s="1"/>
  <c r="G76" i="5"/>
  <c r="H76" i="5" s="1"/>
  <c r="G64" i="5"/>
  <c r="H64" i="5" s="1"/>
  <c r="G52" i="5"/>
  <c r="H52" i="5" s="1"/>
  <c r="G301" i="5"/>
  <c r="H301" i="5" s="1"/>
  <c r="G239" i="5"/>
  <c r="H239" i="5" s="1"/>
  <c r="G230" i="5"/>
  <c r="H230" i="5" s="1"/>
  <c r="G203" i="5"/>
  <c r="H203" i="5" s="1"/>
  <c r="G194" i="5"/>
  <c r="H194" i="5" s="1"/>
  <c r="G158" i="5"/>
  <c r="H158" i="5" s="1"/>
  <c r="G122" i="5"/>
  <c r="H122" i="5" s="1"/>
  <c r="G95" i="5"/>
  <c r="H95" i="5" s="1"/>
  <c r="G86" i="5"/>
  <c r="H86" i="5" s="1"/>
  <c r="G36" i="5"/>
  <c r="H36" i="5" s="1"/>
  <c r="G13" i="5"/>
  <c r="H13" i="5" s="1"/>
  <c r="G265" i="5"/>
  <c r="H265" i="5" s="1"/>
  <c r="G257" i="5"/>
  <c r="H257" i="5" s="1"/>
  <c r="G248" i="5"/>
  <c r="H248" i="5" s="1"/>
  <c r="G221" i="5"/>
  <c r="H221" i="5" s="1"/>
  <c r="G212" i="5"/>
  <c r="H212" i="5" s="1"/>
  <c r="G185" i="5"/>
  <c r="H185" i="5" s="1"/>
  <c r="G176" i="5"/>
  <c r="H176" i="5" s="1"/>
  <c r="G149" i="5"/>
  <c r="H149" i="5" s="1"/>
  <c r="G140" i="5"/>
  <c r="H140" i="5" s="1"/>
  <c r="G113" i="5"/>
  <c r="H113" i="5" s="1"/>
  <c r="G104" i="5"/>
  <c r="H104" i="5" s="1"/>
  <c r="G59" i="5"/>
  <c r="H59" i="5" s="1"/>
  <c r="G50" i="5"/>
  <c r="H50" i="5" s="1"/>
  <c r="G43" i="5"/>
  <c r="H43" i="5" s="1"/>
  <c r="G31" i="5"/>
  <c r="H31" i="5" s="1"/>
  <c r="G15" i="5"/>
  <c r="H15" i="5" s="1"/>
  <c r="G8" i="5"/>
  <c r="H8" i="5" s="1"/>
  <c r="G287" i="5"/>
  <c r="H287" i="5" s="1"/>
  <c r="G278" i="5"/>
  <c r="H278" i="5" s="1"/>
  <c r="G229" i="5"/>
  <c r="H229" i="5" s="1"/>
  <c r="G193" i="5"/>
  <c r="H193" i="5" s="1"/>
  <c r="G157" i="5"/>
  <c r="H157" i="5" s="1"/>
  <c r="G121" i="5"/>
  <c r="H121" i="5" s="1"/>
  <c r="G68" i="5"/>
  <c r="H68" i="5" s="1"/>
  <c r="G26" i="5"/>
  <c r="H26" i="5" s="1"/>
  <c r="G296" i="5"/>
  <c r="H296" i="5" s="1"/>
  <c r="G49" i="5"/>
  <c r="H49" i="5" s="1"/>
  <c r="G33" i="5"/>
  <c r="H33" i="5" s="1"/>
  <c r="G10" i="5"/>
  <c r="H10" i="5" s="1"/>
  <c r="G224" i="5"/>
  <c r="H224" i="5" s="1"/>
  <c r="G197" i="5"/>
  <c r="H197" i="5" s="1"/>
  <c r="G188" i="5"/>
  <c r="H188" i="5" s="1"/>
  <c r="G152" i="5"/>
  <c r="H152" i="5" s="1"/>
  <c r="G116" i="5"/>
  <c r="H116" i="5" s="1"/>
  <c r="G89" i="5"/>
  <c r="H89" i="5" s="1"/>
  <c r="G71" i="5"/>
  <c r="H71" i="5" s="1"/>
  <c r="G62" i="5"/>
  <c r="H62" i="5" s="1"/>
  <c r="G16" i="5"/>
  <c r="H16" i="5" s="1"/>
  <c r="G181" i="5"/>
  <c r="H181" i="5" s="1"/>
  <c r="G22" i="5"/>
  <c r="H22" i="5" s="1"/>
  <c r="G277" i="5"/>
  <c r="H277" i="5" s="1"/>
  <c r="G269" i="5"/>
  <c r="H269" i="5" s="1"/>
  <c r="G251" i="5"/>
  <c r="H251" i="5" s="1"/>
  <c r="G242" i="5"/>
  <c r="H242" i="5" s="1"/>
  <c r="G215" i="5"/>
  <c r="H215" i="5" s="1"/>
  <c r="G206" i="5"/>
  <c r="H206" i="5" s="1"/>
  <c r="G179" i="5"/>
  <c r="H179" i="5" s="1"/>
  <c r="G170" i="5"/>
  <c r="H170" i="5" s="1"/>
  <c r="G143" i="5"/>
  <c r="H143" i="5" s="1"/>
  <c r="G134" i="5"/>
  <c r="H134" i="5" s="1"/>
  <c r="G107" i="5"/>
  <c r="H107" i="5" s="1"/>
  <c r="G98" i="5"/>
  <c r="H98" i="5" s="1"/>
  <c r="G40" i="5"/>
  <c r="H40" i="5" s="1"/>
  <c r="G28" i="5"/>
  <c r="H28" i="5" s="1"/>
  <c r="G21" i="5"/>
  <c r="H21" i="5" s="1"/>
  <c r="G19" i="5"/>
  <c r="H19" i="5" s="1"/>
  <c r="G6" i="5"/>
  <c r="H6" i="5" s="1"/>
  <c r="G233" i="5"/>
  <c r="H233" i="5" s="1"/>
  <c r="G161" i="5"/>
  <c r="H161" i="5" s="1"/>
  <c r="G35" i="5"/>
  <c r="H35" i="5" s="1"/>
  <c r="G23" i="5"/>
  <c r="H23" i="5" s="1"/>
  <c r="G12" i="5"/>
  <c r="H12" i="5" s="1"/>
  <c r="G253" i="5"/>
  <c r="H253" i="5" s="1"/>
  <c r="G260" i="5"/>
  <c r="H260" i="5" s="1"/>
  <c r="G125" i="5"/>
  <c r="H125" i="5" s="1"/>
  <c r="G14" i="5"/>
  <c r="H14" i="5" s="1"/>
  <c r="G299" i="5"/>
  <c r="H299" i="5" s="1"/>
  <c r="G290" i="5"/>
  <c r="H290" i="5" s="1"/>
  <c r="G241" i="5"/>
  <c r="H241" i="5" s="1"/>
  <c r="G205" i="5"/>
  <c r="H205" i="5" s="1"/>
  <c r="G169" i="5"/>
  <c r="H169" i="5" s="1"/>
  <c r="G133" i="5"/>
  <c r="H133" i="5" s="1"/>
  <c r="G97" i="5"/>
  <c r="H97" i="5" s="1"/>
  <c r="G80" i="5"/>
  <c r="H80" i="5" s="1"/>
  <c r="G53" i="5"/>
  <c r="H53" i="5" s="1"/>
  <c r="G42" i="5"/>
  <c r="H42" i="5" s="1"/>
  <c r="G30" i="5"/>
  <c r="H30" i="5" s="1"/>
  <c r="G4" i="5"/>
  <c r="H4" i="5" s="1"/>
  <c r="G65" i="5"/>
  <c r="H65" i="5" s="1"/>
  <c r="G281" i="5"/>
  <c r="H281" i="5" s="1"/>
  <c r="G61" i="5"/>
  <c r="H61" i="5" s="1"/>
  <c r="G37" i="5"/>
  <c r="H37" i="5" s="1"/>
  <c r="G25" i="5"/>
  <c r="H25" i="5" s="1"/>
  <c r="G145" i="5"/>
  <c r="H145" i="5" s="1"/>
  <c r="G56" i="5"/>
  <c r="H56" i="5" s="1"/>
  <c r="G34" i="5"/>
  <c r="H34" i="5" s="1"/>
  <c r="G20" i="5"/>
  <c r="H20" i="5" s="1"/>
  <c r="G289" i="5"/>
  <c r="H289" i="5" s="1"/>
  <c r="G272" i="5"/>
  <c r="H272" i="5" s="1"/>
  <c r="G263" i="5"/>
  <c r="H263" i="5" s="1"/>
  <c r="G254" i="5"/>
  <c r="H254" i="5" s="1"/>
  <c r="G227" i="5"/>
  <c r="H227" i="5" s="1"/>
  <c r="G218" i="5"/>
  <c r="H218" i="5" s="1"/>
  <c r="G191" i="5"/>
  <c r="H191" i="5" s="1"/>
  <c r="G182" i="5"/>
  <c r="H182" i="5" s="1"/>
  <c r="G155" i="5"/>
  <c r="H155" i="5" s="1"/>
  <c r="G146" i="5"/>
  <c r="H146" i="5" s="1"/>
  <c r="G119" i="5"/>
  <c r="H119" i="5" s="1"/>
  <c r="G110" i="5"/>
  <c r="H110" i="5" s="1"/>
  <c r="G83" i="5"/>
  <c r="H83" i="5" s="1"/>
  <c r="G44" i="5"/>
  <c r="H44" i="5" s="1"/>
  <c r="G32" i="5"/>
  <c r="H32" i="5" s="1"/>
  <c r="G9" i="5"/>
  <c r="H9" i="5" s="1"/>
  <c r="G2" i="5"/>
  <c r="H2" i="5" s="1"/>
  <c r="G11" i="5"/>
  <c r="H11" i="5" s="1"/>
  <c r="G245" i="5"/>
  <c r="H245" i="5" s="1"/>
  <c r="G236" i="5"/>
  <c r="H236" i="5" s="1"/>
  <c r="G209" i="5"/>
  <c r="H209" i="5" s="1"/>
  <c r="G200" i="5"/>
  <c r="H200" i="5" s="1"/>
  <c r="G173" i="5"/>
  <c r="H173" i="5" s="1"/>
  <c r="G164" i="5"/>
  <c r="H164" i="5" s="1"/>
  <c r="G137" i="5"/>
  <c r="H137" i="5" s="1"/>
  <c r="G128" i="5"/>
  <c r="H128" i="5" s="1"/>
  <c r="G101" i="5"/>
  <c r="H101" i="5" s="1"/>
  <c r="G92" i="5"/>
  <c r="H92" i="5" s="1"/>
  <c r="G74" i="5"/>
  <c r="H74" i="5" s="1"/>
  <c r="G47" i="5"/>
  <c r="H47" i="5" s="1"/>
  <c r="G39" i="5"/>
  <c r="H39" i="5" s="1"/>
  <c r="G27" i="5"/>
  <c r="H27" i="5" s="1"/>
  <c r="G18" i="5"/>
  <c r="H18" i="5" s="1"/>
  <c r="G7" i="5"/>
  <c r="H7" i="5" s="1"/>
  <c r="G217" i="5"/>
  <c r="H217" i="5" s="1"/>
  <c r="G109" i="5"/>
  <c r="H109" i="5" s="1"/>
  <c r="G293" i="5"/>
  <c r="H293" i="5" s="1"/>
  <c r="G284" i="5"/>
  <c r="H284" i="5" s="1"/>
  <c r="G275" i="5"/>
  <c r="H275" i="5" s="1"/>
  <c r="G266" i="5"/>
  <c r="H266" i="5" s="1"/>
  <c r="G73" i="5"/>
  <c r="H73" i="5" s="1"/>
  <c r="G41" i="5"/>
  <c r="H41" i="5" s="1"/>
  <c r="G29" i="5"/>
  <c r="H29" i="5" s="1"/>
  <c r="G5" i="5"/>
  <c r="H5" i="5" s="1"/>
  <c r="G167" i="5"/>
  <c r="H167" i="5" s="1"/>
  <c r="G131" i="5"/>
  <c r="H131" i="5" s="1"/>
  <c r="G24" i="5"/>
  <c r="H24" i="5" s="1"/>
  <c r="G3" i="5"/>
  <c r="H3" i="5" s="1"/>
  <c r="G85" i="5"/>
  <c r="H85" i="5" s="1"/>
  <c r="G77" i="5"/>
  <c r="H77" i="5" s="1"/>
  <c r="G38" i="5"/>
  <c r="H38" i="5" s="1"/>
  <c r="G17" i="5"/>
  <c r="H17" i="5" s="1"/>
  <c r="L20" i="5" l="1"/>
  <c r="K22" i="5" s="1"/>
  <c r="L16" i="5"/>
  <c r="L17" i="5" s="1"/>
  <c r="L21" i="5"/>
  <c r="D3" i="3" l="1"/>
  <c r="E3" i="3" s="1"/>
  <c r="F3" i="3" s="1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E27" i="3" s="1"/>
  <c r="F27" i="3" s="1"/>
  <c r="D28" i="3"/>
  <c r="E28" i="3" s="1"/>
  <c r="F28" i="3" s="1"/>
  <c r="D29" i="3"/>
  <c r="E29" i="3" s="1"/>
  <c r="F29" i="3" s="1"/>
  <c r="D30" i="3"/>
  <c r="E30" i="3" s="1"/>
  <c r="F30" i="3" s="1"/>
  <c r="D31" i="3"/>
  <c r="E31" i="3" s="1"/>
  <c r="F31" i="3" s="1"/>
  <c r="D32" i="3"/>
  <c r="E32" i="3" s="1"/>
  <c r="F32" i="3" s="1"/>
  <c r="D33" i="3"/>
  <c r="E33" i="3" s="1"/>
  <c r="F33" i="3" s="1"/>
  <c r="D34" i="3"/>
  <c r="E34" i="3" s="1"/>
  <c r="F34" i="3" s="1"/>
  <c r="D35" i="3"/>
  <c r="E35" i="3" s="1"/>
  <c r="F35" i="3" s="1"/>
  <c r="D36" i="3"/>
  <c r="E36" i="3" s="1"/>
  <c r="F36" i="3" s="1"/>
  <c r="D37" i="3"/>
  <c r="E37" i="3" s="1"/>
  <c r="F37" i="3" s="1"/>
  <c r="D38" i="3"/>
  <c r="E38" i="3" s="1"/>
  <c r="F38" i="3" s="1"/>
  <c r="D39" i="3"/>
  <c r="E39" i="3" s="1"/>
  <c r="F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E44" i="3" s="1"/>
  <c r="F44" i="3" s="1"/>
  <c r="D45" i="3"/>
  <c r="E45" i="3" s="1"/>
  <c r="F45" i="3" s="1"/>
  <c r="D46" i="3"/>
  <c r="E46" i="3" s="1"/>
  <c r="F46" i="3" s="1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E67" i="3" s="1"/>
  <c r="F67" i="3" s="1"/>
  <c r="D68" i="3"/>
  <c r="E68" i="3" s="1"/>
  <c r="F68" i="3" s="1"/>
  <c r="D69" i="3"/>
  <c r="E69" i="3" s="1"/>
  <c r="F69" i="3" s="1"/>
  <c r="D70" i="3"/>
  <c r="E70" i="3" s="1"/>
  <c r="F70" i="3" s="1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E79" i="3" s="1"/>
  <c r="F79" i="3" s="1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E91" i="3" s="1"/>
  <c r="F91" i="3" s="1"/>
  <c r="D92" i="3"/>
  <c r="E92" i="3" s="1"/>
  <c r="F92" i="3" s="1"/>
  <c r="D93" i="3"/>
  <c r="E93" i="3" s="1"/>
  <c r="F93" i="3" s="1"/>
  <c r="D94" i="3"/>
  <c r="E94" i="3" s="1"/>
  <c r="F94" i="3" s="1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E103" i="3" s="1"/>
  <c r="F103" i="3" s="1"/>
  <c r="D104" i="3"/>
  <c r="E104" i="3" s="1"/>
  <c r="F104" i="3" s="1"/>
  <c r="D105" i="3"/>
  <c r="E105" i="3" s="1"/>
  <c r="F105" i="3" s="1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E115" i="3" s="1"/>
  <c r="F115" i="3" s="1"/>
  <c r="D116" i="3"/>
  <c r="E116" i="3" s="1"/>
  <c r="F116" i="3" s="1"/>
  <c r="D117" i="3"/>
  <c r="E117" i="3" s="1"/>
  <c r="F117" i="3" s="1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E127" i="3" s="1"/>
  <c r="F127" i="3" s="1"/>
  <c r="D128" i="3"/>
  <c r="E128" i="3" s="1"/>
  <c r="F128" i="3" s="1"/>
  <c r="D129" i="3"/>
  <c r="E129" i="3" s="1"/>
  <c r="F129" i="3" s="1"/>
  <c r="D130" i="3"/>
  <c r="E130" i="3" s="1"/>
  <c r="F130" i="3" s="1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E136" i="3" s="1"/>
  <c r="F136" i="3" s="1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E141" i="3" s="1"/>
  <c r="F141" i="3" s="1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E153" i="3" s="1"/>
  <c r="F153" i="3" s="1"/>
  <c r="D154" i="3"/>
  <c r="E154" i="3" s="1"/>
  <c r="F154" i="3" s="1"/>
  <c r="D155" i="3"/>
  <c r="E155" i="3" s="1"/>
  <c r="F155" i="3" s="1"/>
  <c r="D156" i="3"/>
  <c r="E156" i="3" s="1"/>
  <c r="F156" i="3" s="1"/>
  <c r="D157" i="3"/>
  <c r="E157" i="3" s="1"/>
  <c r="F157" i="3" s="1"/>
  <c r="D158" i="3"/>
  <c r="E158" i="3" s="1"/>
  <c r="F158" i="3" s="1"/>
  <c r="D159" i="3"/>
  <c r="E159" i="3" s="1"/>
  <c r="F159" i="3" s="1"/>
  <c r="D160" i="3"/>
  <c r="E160" i="3" s="1"/>
  <c r="F160" i="3" s="1"/>
  <c r="D161" i="3"/>
  <c r="E161" i="3" s="1"/>
  <c r="F161" i="3" s="1"/>
  <c r="D162" i="3"/>
  <c r="E162" i="3" s="1"/>
  <c r="F162" i="3" s="1"/>
  <c r="D163" i="3"/>
  <c r="E163" i="3" s="1"/>
  <c r="F163" i="3" s="1"/>
  <c r="D164" i="3"/>
  <c r="E164" i="3" s="1"/>
  <c r="F164" i="3" s="1"/>
  <c r="D165" i="3"/>
  <c r="E165" i="3" s="1"/>
  <c r="F165" i="3" s="1"/>
  <c r="D166" i="3"/>
  <c r="E166" i="3" s="1"/>
  <c r="F166" i="3" s="1"/>
  <c r="D167" i="3"/>
  <c r="E167" i="3" s="1"/>
  <c r="F167" i="3" s="1"/>
  <c r="D168" i="3"/>
  <c r="E168" i="3" s="1"/>
  <c r="F168" i="3" s="1"/>
  <c r="D169" i="3"/>
  <c r="E169" i="3" s="1"/>
  <c r="F169" i="3" s="1"/>
  <c r="D170" i="3"/>
  <c r="E170" i="3" s="1"/>
  <c r="F170" i="3" s="1"/>
  <c r="D171" i="3"/>
  <c r="E171" i="3" s="1"/>
  <c r="F171" i="3" s="1"/>
  <c r="D172" i="3"/>
  <c r="E172" i="3" s="1"/>
  <c r="F172" i="3" s="1"/>
  <c r="D173" i="3"/>
  <c r="E173" i="3" s="1"/>
  <c r="F173" i="3" s="1"/>
  <c r="D174" i="3"/>
  <c r="E174" i="3" s="1"/>
  <c r="F174" i="3" s="1"/>
  <c r="D175" i="3"/>
  <c r="E175" i="3" s="1"/>
  <c r="F175" i="3" s="1"/>
  <c r="D176" i="3"/>
  <c r="E176" i="3" s="1"/>
  <c r="F176" i="3" s="1"/>
  <c r="D177" i="3"/>
  <c r="E177" i="3" s="1"/>
  <c r="F177" i="3" s="1"/>
  <c r="D178" i="3"/>
  <c r="E178" i="3" s="1"/>
  <c r="F178" i="3" s="1"/>
  <c r="D179" i="3"/>
  <c r="E179" i="3" s="1"/>
  <c r="F179" i="3" s="1"/>
  <c r="D180" i="3"/>
  <c r="E180" i="3" s="1"/>
  <c r="F180" i="3" s="1"/>
  <c r="D181" i="3"/>
  <c r="E181" i="3" s="1"/>
  <c r="F181" i="3" s="1"/>
  <c r="D182" i="3"/>
  <c r="E182" i="3" s="1"/>
  <c r="F182" i="3" s="1"/>
  <c r="D183" i="3"/>
  <c r="E183" i="3" s="1"/>
  <c r="F183" i="3" s="1"/>
  <c r="D184" i="3"/>
  <c r="E184" i="3" s="1"/>
  <c r="F184" i="3" s="1"/>
  <c r="D185" i="3"/>
  <c r="E185" i="3" s="1"/>
  <c r="F185" i="3" s="1"/>
  <c r="D186" i="3"/>
  <c r="E186" i="3" s="1"/>
  <c r="F186" i="3" s="1"/>
  <c r="D187" i="3"/>
  <c r="E187" i="3" s="1"/>
  <c r="F187" i="3" s="1"/>
  <c r="D188" i="3"/>
  <c r="E188" i="3" s="1"/>
  <c r="F188" i="3" s="1"/>
  <c r="D189" i="3"/>
  <c r="E189" i="3" s="1"/>
  <c r="F189" i="3" s="1"/>
  <c r="D190" i="3"/>
  <c r="E190" i="3" s="1"/>
  <c r="F190" i="3" s="1"/>
  <c r="D191" i="3"/>
  <c r="E191" i="3" s="1"/>
  <c r="F191" i="3" s="1"/>
  <c r="D192" i="3"/>
  <c r="E192" i="3" s="1"/>
  <c r="F192" i="3" s="1"/>
  <c r="D193" i="3"/>
  <c r="E193" i="3" s="1"/>
  <c r="F193" i="3" s="1"/>
  <c r="D194" i="3"/>
  <c r="E194" i="3" s="1"/>
  <c r="F194" i="3" s="1"/>
  <c r="D195" i="3"/>
  <c r="E195" i="3" s="1"/>
  <c r="F195" i="3" s="1"/>
  <c r="D196" i="3"/>
  <c r="E196" i="3" s="1"/>
  <c r="F196" i="3" s="1"/>
  <c r="D197" i="3"/>
  <c r="E197" i="3" s="1"/>
  <c r="F197" i="3" s="1"/>
  <c r="D198" i="3"/>
  <c r="E198" i="3" s="1"/>
  <c r="F198" i="3" s="1"/>
  <c r="D199" i="3"/>
  <c r="E199" i="3" s="1"/>
  <c r="F199" i="3" s="1"/>
  <c r="D200" i="3"/>
  <c r="E200" i="3" s="1"/>
  <c r="F200" i="3" s="1"/>
  <c r="D201" i="3"/>
  <c r="E201" i="3" s="1"/>
  <c r="F201" i="3" s="1"/>
  <c r="D202" i="3"/>
  <c r="E202" i="3" s="1"/>
  <c r="F202" i="3" s="1"/>
  <c r="D203" i="3"/>
  <c r="E203" i="3" s="1"/>
  <c r="F203" i="3" s="1"/>
  <c r="D204" i="3"/>
  <c r="E204" i="3" s="1"/>
  <c r="F204" i="3" s="1"/>
  <c r="D205" i="3"/>
  <c r="E205" i="3" s="1"/>
  <c r="F205" i="3" s="1"/>
  <c r="D206" i="3"/>
  <c r="E206" i="3" s="1"/>
  <c r="F206" i="3" s="1"/>
  <c r="D207" i="3"/>
  <c r="E207" i="3" s="1"/>
  <c r="F207" i="3" s="1"/>
  <c r="D208" i="3"/>
  <c r="E208" i="3" s="1"/>
  <c r="F208" i="3" s="1"/>
  <c r="D209" i="3"/>
  <c r="E209" i="3" s="1"/>
  <c r="F209" i="3" s="1"/>
  <c r="D210" i="3"/>
  <c r="E210" i="3" s="1"/>
  <c r="F210" i="3" s="1"/>
  <c r="D211" i="3"/>
  <c r="E211" i="3" s="1"/>
  <c r="F211" i="3" s="1"/>
  <c r="D212" i="3"/>
  <c r="E212" i="3" s="1"/>
  <c r="F212" i="3" s="1"/>
  <c r="D213" i="3"/>
  <c r="E213" i="3" s="1"/>
  <c r="F213" i="3" s="1"/>
  <c r="D214" i="3"/>
  <c r="E214" i="3" s="1"/>
  <c r="F214" i="3" s="1"/>
  <c r="D215" i="3"/>
  <c r="E215" i="3" s="1"/>
  <c r="F215" i="3" s="1"/>
  <c r="D216" i="3"/>
  <c r="E216" i="3" s="1"/>
  <c r="F216" i="3" s="1"/>
  <c r="D217" i="3"/>
  <c r="E217" i="3" s="1"/>
  <c r="F217" i="3" s="1"/>
  <c r="D218" i="3"/>
  <c r="E218" i="3" s="1"/>
  <c r="F218" i="3" s="1"/>
  <c r="D219" i="3"/>
  <c r="E219" i="3" s="1"/>
  <c r="F219" i="3" s="1"/>
  <c r="D220" i="3"/>
  <c r="E220" i="3" s="1"/>
  <c r="F220" i="3" s="1"/>
  <c r="D221" i="3"/>
  <c r="E221" i="3" s="1"/>
  <c r="F221" i="3" s="1"/>
  <c r="D222" i="3"/>
  <c r="E222" i="3" s="1"/>
  <c r="F222" i="3" s="1"/>
  <c r="D223" i="3"/>
  <c r="E223" i="3" s="1"/>
  <c r="F223" i="3" s="1"/>
  <c r="D224" i="3"/>
  <c r="E224" i="3" s="1"/>
  <c r="F224" i="3" s="1"/>
  <c r="D225" i="3"/>
  <c r="E225" i="3" s="1"/>
  <c r="F225" i="3" s="1"/>
  <c r="D226" i="3"/>
  <c r="E226" i="3" s="1"/>
  <c r="F226" i="3" s="1"/>
  <c r="D227" i="3"/>
  <c r="E227" i="3" s="1"/>
  <c r="F227" i="3" s="1"/>
  <c r="D228" i="3"/>
  <c r="E228" i="3" s="1"/>
  <c r="F228" i="3" s="1"/>
  <c r="D229" i="3"/>
  <c r="E229" i="3" s="1"/>
  <c r="F229" i="3" s="1"/>
  <c r="D230" i="3"/>
  <c r="E230" i="3" s="1"/>
  <c r="F230" i="3" s="1"/>
  <c r="D231" i="3"/>
  <c r="E231" i="3" s="1"/>
  <c r="F231" i="3" s="1"/>
  <c r="D232" i="3"/>
  <c r="E232" i="3" s="1"/>
  <c r="F232" i="3" s="1"/>
  <c r="D233" i="3"/>
  <c r="E233" i="3" s="1"/>
  <c r="F233" i="3" s="1"/>
  <c r="D234" i="3"/>
  <c r="E234" i="3" s="1"/>
  <c r="F234" i="3" s="1"/>
  <c r="D235" i="3"/>
  <c r="E235" i="3" s="1"/>
  <c r="F235" i="3" s="1"/>
  <c r="D236" i="3"/>
  <c r="E236" i="3" s="1"/>
  <c r="F236" i="3" s="1"/>
  <c r="D237" i="3"/>
  <c r="E237" i="3" s="1"/>
  <c r="F237" i="3" s="1"/>
  <c r="D238" i="3"/>
  <c r="E238" i="3" s="1"/>
  <c r="F238" i="3" s="1"/>
  <c r="D239" i="3"/>
  <c r="E239" i="3" s="1"/>
  <c r="F239" i="3" s="1"/>
  <c r="D240" i="3"/>
  <c r="E240" i="3" s="1"/>
  <c r="F240" i="3" s="1"/>
  <c r="D241" i="3"/>
  <c r="E241" i="3" s="1"/>
  <c r="F241" i="3" s="1"/>
  <c r="D242" i="3"/>
  <c r="E242" i="3" s="1"/>
  <c r="F242" i="3" s="1"/>
  <c r="D243" i="3"/>
  <c r="E243" i="3" s="1"/>
  <c r="F243" i="3" s="1"/>
  <c r="D244" i="3"/>
  <c r="E244" i="3" s="1"/>
  <c r="F244" i="3" s="1"/>
  <c r="D245" i="3"/>
  <c r="E245" i="3" s="1"/>
  <c r="F245" i="3" s="1"/>
  <c r="D246" i="3"/>
  <c r="E246" i="3" s="1"/>
  <c r="F246" i="3" s="1"/>
  <c r="D247" i="3"/>
  <c r="E247" i="3" s="1"/>
  <c r="F247" i="3" s="1"/>
  <c r="D248" i="3"/>
  <c r="E248" i="3" s="1"/>
  <c r="F248" i="3" s="1"/>
  <c r="D249" i="3"/>
  <c r="E249" i="3" s="1"/>
  <c r="F249" i="3" s="1"/>
  <c r="D250" i="3"/>
  <c r="E250" i="3" s="1"/>
  <c r="F250" i="3" s="1"/>
  <c r="D251" i="3"/>
  <c r="E251" i="3" s="1"/>
  <c r="F251" i="3" s="1"/>
  <c r="D252" i="3"/>
  <c r="E252" i="3" s="1"/>
  <c r="F252" i="3" s="1"/>
  <c r="D253" i="3"/>
  <c r="E253" i="3" s="1"/>
  <c r="F253" i="3" s="1"/>
  <c r="D254" i="3"/>
  <c r="E254" i="3" s="1"/>
  <c r="F254" i="3" s="1"/>
  <c r="D255" i="3"/>
  <c r="E255" i="3" s="1"/>
  <c r="F255" i="3" s="1"/>
  <c r="D256" i="3"/>
  <c r="E256" i="3" s="1"/>
  <c r="F256" i="3" s="1"/>
  <c r="D257" i="3"/>
  <c r="E257" i="3" s="1"/>
  <c r="F257" i="3" s="1"/>
  <c r="D258" i="3"/>
  <c r="E258" i="3" s="1"/>
  <c r="F258" i="3" s="1"/>
  <c r="D259" i="3"/>
  <c r="E259" i="3" s="1"/>
  <c r="F259" i="3" s="1"/>
  <c r="D260" i="3"/>
  <c r="E260" i="3" s="1"/>
  <c r="F260" i="3" s="1"/>
  <c r="D261" i="3"/>
  <c r="E261" i="3" s="1"/>
  <c r="F261" i="3" s="1"/>
  <c r="D262" i="3"/>
  <c r="E262" i="3" s="1"/>
  <c r="F262" i="3" s="1"/>
  <c r="D263" i="3"/>
  <c r="E263" i="3" s="1"/>
  <c r="F263" i="3" s="1"/>
  <c r="D264" i="3"/>
  <c r="E264" i="3" s="1"/>
  <c r="F264" i="3" s="1"/>
  <c r="D265" i="3"/>
  <c r="E265" i="3" s="1"/>
  <c r="F265" i="3" s="1"/>
  <c r="D266" i="3"/>
  <c r="E266" i="3" s="1"/>
  <c r="F266" i="3" s="1"/>
  <c r="D267" i="3"/>
  <c r="E267" i="3" s="1"/>
  <c r="F267" i="3" s="1"/>
  <c r="D268" i="3"/>
  <c r="E268" i="3" s="1"/>
  <c r="F268" i="3" s="1"/>
  <c r="D269" i="3"/>
  <c r="E269" i="3" s="1"/>
  <c r="F269" i="3" s="1"/>
  <c r="D270" i="3"/>
  <c r="E270" i="3" s="1"/>
  <c r="F270" i="3" s="1"/>
  <c r="D271" i="3"/>
  <c r="E271" i="3" s="1"/>
  <c r="F271" i="3" s="1"/>
  <c r="D272" i="3"/>
  <c r="E272" i="3" s="1"/>
  <c r="F272" i="3" s="1"/>
  <c r="D273" i="3"/>
  <c r="E273" i="3" s="1"/>
  <c r="F273" i="3" s="1"/>
  <c r="D274" i="3"/>
  <c r="E274" i="3" s="1"/>
  <c r="F274" i="3" s="1"/>
  <c r="D275" i="3"/>
  <c r="E275" i="3" s="1"/>
  <c r="F275" i="3" s="1"/>
  <c r="D276" i="3"/>
  <c r="E276" i="3" s="1"/>
  <c r="F276" i="3" s="1"/>
  <c r="D277" i="3"/>
  <c r="E277" i="3" s="1"/>
  <c r="F277" i="3" s="1"/>
  <c r="D278" i="3"/>
  <c r="E278" i="3" s="1"/>
  <c r="F278" i="3" s="1"/>
  <c r="D279" i="3"/>
  <c r="E279" i="3" s="1"/>
  <c r="F279" i="3" s="1"/>
  <c r="D280" i="3"/>
  <c r="E280" i="3" s="1"/>
  <c r="F280" i="3" s="1"/>
  <c r="D281" i="3"/>
  <c r="E281" i="3" s="1"/>
  <c r="F281" i="3" s="1"/>
  <c r="D282" i="3"/>
  <c r="E282" i="3" s="1"/>
  <c r="F282" i="3" s="1"/>
  <c r="D283" i="3"/>
  <c r="E283" i="3" s="1"/>
  <c r="F283" i="3" s="1"/>
  <c r="D284" i="3"/>
  <c r="E284" i="3" s="1"/>
  <c r="F284" i="3" s="1"/>
  <c r="D285" i="3"/>
  <c r="E285" i="3" s="1"/>
  <c r="F285" i="3" s="1"/>
  <c r="D286" i="3"/>
  <c r="E286" i="3" s="1"/>
  <c r="F286" i="3" s="1"/>
  <c r="D287" i="3"/>
  <c r="E287" i="3" s="1"/>
  <c r="F287" i="3" s="1"/>
  <c r="D288" i="3"/>
  <c r="E288" i="3" s="1"/>
  <c r="F288" i="3" s="1"/>
  <c r="D289" i="3"/>
  <c r="E289" i="3" s="1"/>
  <c r="F289" i="3" s="1"/>
  <c r="D290" i="3"/>
  <c r="E290" i="3" s="1"/>
  <c r="F290" i="3" s="1"/>
  <c r="D291" i="3"/>
  <c r="E291" i="3" s="1"/>
  <c r="F291" i="3" s="1"/>
  <c r="D292" i="3"/>
  <c r="E292" i="3" s="1"/>
  <c r="F292" i="3" s="1"/>
  <c r="D293" i="3"/>
  <c r="E293" i="3" s="1"/>
  <c r="F293" i="3" s="1"/>
  <c r="D294" i="3"/>
  <c r="E294" i="3" s="1"/>
  <c r="F294" i="3" s="1"/>
  <c r="D295" i="3"/>
  <c r="E295" i="3" s="1"/>
  <c r="F295" i="3" s="1"/>
  <c r="D296" i="3"/>
  <c r="E296" i="3" s="1"/>
  <c r="F296" i="3" s="1"/>
  <c r="D297" i="3"/>
  <c r="E297" i="3" s="1"/>
  <c r="F297" i="3" s="1"/>
  <c r="D298" i="3"/>
  <c r="E298" i="3" s="1"/>
  <c r="F298" i="3" s="1"/>
  <c r="D299" i="3"/>
  <c r="E299" i="3" s="1"/>
  <c r="F299" i="3" s="1"/>
  <c r="D300" i="3"/>
  <c r="E300" i="3" s="1"/>
  <c r="F300" i="3" s="1"/>
  <c r="D301" i="3"/>
  <c r="E301" i="3" s="1"/>
  <c r="F301" i="3" s="1"/>
  <c r="D2" i="3"/>
  <c r="E2" i="3" s="1"/>
  <c r="F2" i="3" s="1"/>
  <c r="M8" i="3"/>
  <c r="L7" i="3"/>
  <c r="K7" i="3"/>
  <c r="L6" i="3"/>
  <c r="K6" i="3"/>
  <c r="L5" i="3"/>
  <c r="K5" i="3"/>
  <c r="L3" i="3"/>
  <c r="K3" i="3"/>
  <c r="L2" i="3"/>
  <c r="K2" i="3"/>
  <c r="H8" i="2"/>
  <c r="G7" i="2"/>
  <c r="F7" i="2"/>
  <c r="G6" i="2"/>
  <c r="F6" i="2"/>
  <c r="G5" i="2"/>
  <c r="F5" i="2"/>
  <c r="F4" i="2"/>
  <c r="G3" i="2"/>
  <c r="G4" i="2" s="1"/>
  <c r="F3" i="2"/>
  <c r="G2" i="2"/>
  <c r="F2" i="2"/>
  <c r="G7" i="1"/>
  <c r="G6" i="1"/>
  <c r="G5" i="1"/>
  <c r="G3" i="1"/>
  <c r="G2" i="1"/>
  <c r="F7" i="1"/>
  <c r="F6" i="1"/>
  <c r="F5" i="1"/>
  <c r="F3" i="1"/>
  <c r="F2" i="1"/>
  <c r="L4" i="3" l="1"/>
  <c r="G13" i="3" s="1"/>
  <c r="H13" i="3" s="1"/>
  <c r="G73" i="3"/>
  <c r="H73" i="3" s="1"/>
  <c r="G85" i="3"/>
  <c r="H85" i="3" s="1"/>
  <c r="G97" i="3"/>
  <c r="H97" i="3" s="1"/>
  <c r="G109" i="3"/>
  <c r="H109" i="3" s="1"/>
  <c r="G169" i="3"/>
  <c r="H169" i="3" s="1"/>
  <c r="G181" i="3"/>
  <c r="H181" i="3" s="1"/>
  <c r="G193" i="3"/>
  <c r="H193" i="3" s="1"/>
  <c r="G205" i="3"/>
  <c r="H205" i="3" s="1"/>
  <c r="G265" i="3"/>
  <c r="H265" i="3" s="1"/>
  <c r="G277" i="3"/>
  <c r="H277" i="3" s="1"/>
  <c r="G289" i="3"/>
  <c r="H289" i="3" s="1"/>
  <c r="G301" i="3"/>
  <c r="H301" i="3" s="1"/>
  <c r="G280" i="3"/>
  <c r="H280" i="3" s="1"/>
  <c r="G14" i="3"/>
  <c r="H14" i="3" s="1"/>
  <c r="G26" i="3"/>
  <c r="H26" i="3" s="1"/>
  <c r="G38" i="3"/>
  <c r="H38" i="3" s="1"/>
  <c r="G74" i="3"/>
  <c r="H74" i="3" s="1"/>
  <c r="G86" i="3"/>
  <c r="H86" i="3" s="1"/>
  <c r="G98" i="3"/>
  <c r="H98" i="3" s="1"/>
  <c r="G110" i="3"/>
  <c r="H110" i="3" s="1"/>
  <c r="G122" i="3"/>
  <c r="H122" i="3" s="1"/>
  <c r="G134" i="3"/>
  <c r="H134" i="3" s="1"/>
  <c r="G146" i="3"/>
  <c r="H146" i="3" s="1"/>
  <c r="G158" i="3"/>
  <c r="H158" i="3" s="1"/>
  <c r="G170" i="3"/>
  <c r="H170" i="3" s="1"/>
  <c r="G182" i="3"/>
  <c r="H182" i="3" s="1"/>
  <c r="G194" i="3"/>
  <c r="H194" i="3" s="1"/>
  <c r="G206" i="3"/>
  <c r="H206" i="3" s="1"/>
  <c r="G218" i="3"/>
  <c r="H218" i="3" s="1"/>
  <c r="G230" i="3"/>
  <c r="H230" i="3" s="1"/>
  <c r="G242" i="3"/>
  <c r="H242" i="3" s="1"/>
  <c r="G254" i="3"/>
  <c r="H254" i="3" s="1"/>
  <c r="G266" i="3"/>
  <c r="H266" i="3" s="1"/>
  <c r="G278" i="3"/>
  <c r="H278" i="3" s="1"/>
  <c r="G290" i="3"/>
  <c r="H290" i="3" s="1"/>
  <c r="G2" i="3"/>
  <c r="H2" i="3" s="1"/>
  <c r="G4" i="3"/>
  <c r="H4" i="3" s="1"/>
  <c r="G28" i="3"/>
  <c r="H28" i="3" s="1"/>
  <c r="G52" i="3"/>
  <c r="H52" i="3" s="1"/>
  <c r="G88" i="3"/>
  <c r="H88" i="3" s="1"/>
  <c r="G112" i="3"/>
  <c r="H112" i="3" s="1"/>
  <c r="G148" i="3"/>
  <c r="H148" i="3" s="1"/>
  <c r="G172" i="3"/>
  <c r="H172" i="3" s="1"/>
  <c r="G208" i="3"/>
  <c r="H208" i="3" s="1"/>
  <c r="G244" i="3"/>
  <c r="H244" i="3" s="1"/>
  <c r="G268" i="3"/>
  <c r="H268" i="3" s="1"/>
  <c r="G3" i="3"/>
  <c r="H3" i="3" s="1"/>
  <c r="G15" i="3"/>
  <c r="H15" i="3" s="1"/>
  <c r="G27" i="3"/>
  <c r="H27" i="3" s="1"/>
  <c r="G39" i="3"/>
  <c r="H39" i="3" s="1"/>
  <c r="G51" i="3"/>
  <c r="H51" i="3" s="1"/>
  <c r="G63" i="3"/>
  <c r="H63" i="3" s="1"/>
  <c r="G75" i="3"/>
  <c r="H75" i="3" s="1"/>
  <c r="G87" i="3"/>
  <c r="H87" i="3" s="1"/>
  <c r="G99" i="3"/>
  <c r="H99" i="3" s="1"/>
  <c r="G111" i="3"/>
  <c r="H111" i="3" s="1"/>
  <c r="G123" i="3"/>
  <c r="H123" i="3" s="1"/>
  <c r="G135" i="3"/>
  <c r="H135" i="3" s="1"/>
  <c r="G147" i="3"/>
  <c r="H147" i="3" s="1"/>
  <c r="G159" i="3"/>
  <c r="H159" i="3" s="1"/>
  <c r="G171" i="3"/>
  <c r="H171" i="3" s="1"/>
  <c r="G183" i="3"/>
  <c r="H183" i="3" s="1"/>
  <c r="G195" i="3"/>
  <c r="H195" i="3" s="1"/>
  <c r="G207" i="3"/>
  <c r="H207" i="3" s="1"/>
  <c r="G219" i="3"/>
  <c r="H219" i="3" s="1"/>
  <c r="G231" i="3"/>
  <c r="H231" i="3" s="1"/>
  <c r="G243" i="3"/>
  <c r="H243" i="3" s="1"/>
  <c r="G255" i="3"/>
  <c r="H255" i="3" s="1"/>
  <c r="G267" i="3"/>
  <c r="H267" i="3" s="1"/>
  <c r="G279" i="3"/>
  <c r="H279" i="3" s="1"/>
  <c r="G291" i="3"/>
  <c r="H291" i="3" s="1"/>
  <c r="G16" i="3"/>
  <c r="H16" i="3" s="1"/>
  <c r="G40" i="3"/>
  <c r="H40" i="3" s="1"/>
  <c r="G64" i="3"/>
  <c r="H64" i="3" s="1"/>
  <c r="G100" i="3"/>
  <c r="H100" i="3" s="1"/>
  <c r="G124" i="3"/>
  <c r="H124" i="3" s="1"/>
  <c r="G160" i="3"/>
  <c r="H160" i="3" s="1"/>
  <c r="G196" i="3"/>
  <c r="H196" i="3" s="1"/>
  <c r="G220" i="3"/>
  <c r="H220" i="3" s="1"/>
  <c r="G256" i="3"/>
  <c r="H256" i="3" s="1"/>
  <c r="G292" i="3"/>
  <c r="H292" i="3" s="1"/>
  <c r="G6" i="3"/>
  <c r="H6" i="3" s="1"/>
  <c r="G18" i="3"/>
  <c r="H18" i="3" s="1"/>
  <c r="G30" i="3"/>
  <c r="H30" i="3" s="1"/>
  <c r="G42" i="3"/>
  <c r="H42" i="3" s="1"/>
  <c r="G54" i="3"/>
  <c r="H54" i="3" s="1"/>
  <c r="G66" i="3"/>
  <c r="H66" i="3" s="1"/>
  <c r="G78" i="3"/>
  <c r="H78" i="3" s="1"/>
  <c r="G90" i="3"/>
  <c r="H90" i="3" s="1"/>
  <c r="G102" i="3"/>
  <c r="H102" i="3" s="1"/>
  <c r="G114" i="3"/>
  <c r="H114" i="3" s="1"/>
  <c r="G126" i="3"/>
  <c r="H126" i="3" s="1"/>
  <c r="G138" i="3"/>
  <c r="H138" i="3" s="1"/>
  <c r="G150" i="3"/>
  <c r="H150" i="3" s="1"/>
  <c r="G162" i="3"/>
  <c r="H162" i="3" s="1"/>
  <c r="G174" i="3"/>
  <c r="H174" i="3" s="1"/>
  <c r="G186" i="3"/>
  <c r="H186" i="3" s="1"/>
  <c r="G198" i="3"/>
  <c r="H198" i="3" s="1"/>
  <c r="G210" i="3"/>
  <c r="H210" i="3" s="1"/>
  <c r="G222" i="3"/>
  <c r="H222" i="3" s="1"/>
  <c r="G234" i="3"/>
  <c r="H234" i="3" s="1"/>
  <c r="G246" i="3"/>
  <c r="H246" i="3" s="1"/>
  <c r="G258" i="3"/>
  <c r="H258" i="3" s="1"/>
  <c r="G270" i="3"/>
  <c r="H270" i="3" s="1"/>
  <c r="G282" i="3"/>
  <c r="H282" i="3" s="1"/>
  <c r="G294" i="3"/>
  <c r="H294" i="3" s="1"/>
  <c r="G8" i="3"/>
  <c r="H8" i="3" s="1"/>
  <c r="G20" i="3"/>
  <c r="H20" i="3" s="1"/>
  <c r="G32" i="3"/>
  <c r="H32" i="3" s="1"/>
  <c r="G44" i="3"/>
  <c r="H44" i="3" s="1"/>
  <c r="G56" i="3"/>
  <c r="H56" i="3" s="1"/>
  <c r="G68" i="3"/>
  <c r="H68" i="3" s="1"/>
  <c r="G80" i="3"/>
  <c r="H80" i="3" s="1"/>
  <c r="G92" i="3"/>
  <c r="H92" i="3" s="1"/>
  <c r="G104" i="3"/>
  <c r="H104" i="3" s="1"/>
  <c r="G116" i="3"/>
  <c r="H116" i="3" s="1"/>
  <c r="G128" i="3"/>
  <c r="H128" i="3" s="1"/>
  <c r="G140" i="3"/>
  <c r="H140" i="3" s="1"/>
  <c r="G152" i="3"/>
  <c r="H152" i="3" s="1"/>
  <c r="G164" i="3"/>
  <c r="H164" i="3" s="1"/>
  <c r="G176" i="3"/>
  <c r="H176" i="3" s="1"/>
  <c r="G188" i="3"/>
  <c r="H188" i="3" s="1"/>
  <c r="G200" i="3"/>
  <c r="H200" i="3" s="1"/>
  <c r="G212" i="3"/>
  <c r="H212" i="3" s="1"/>
  <c r="G224" i="3"/>
  <c r="H224" i="3" s="1"/>
  <c r="G236" i="3"/>
  <c r="H236" i="3" s="1"/>
  <c r="G248" i="3"/>
  <c r="H248" i="3" s="1"/>
  <c r="G260" i="3"/>
  <c r="H260" i="3" s="1"/>
  <c r="G272" i="3"/>
  <c r="H272" i="3" s="1"/>
  <c r="G284" i="3"/>
  <c r="H284" i="3" s="1"/>
  <c r="G296" i="3"/>
  <c r="H296" i="3" s="1"/>
  <c r="G9" i="3"/>
  <c r="H9" i="3" s="1"/>
  <c r="G21" i="3"/>
  <c r="H21" i="3" s="1"/>
  <c r="G33" i="3"/>
  <c r="H33" i="3" s="1"/>
  <c r="G45" i="3"/>
  <c r="H45" i="3" s="1"/>
  <c r="G57" i="3"/>
  <c r="H57" i="3" s="1"/>
  <c r="G69" i="3"/>
  <c r="H69" i="3" s="1"/>
  <c r="G81" i="3"/>
  <c r="H81" i="3" s="1"/>
  <c r="G93" i="3"/>
  <c r="H93" i="3" s="1"/>
  <c r="G105" i="3"/>
  <c r="H105" i="3" s="1"/>
  <c r="G117" i="3"/>
  <c r="H117" i="3" s="1"/>
  <c r="G24" i="3"/>
  <c r="H24" i="3" s="1"/>
  <c r="G55" i="3"/>
  <c r="H55" i="3" s="1"/>
  <c r="G83" i="3"/>
  <c r="H83" i="3" s="1"/>
  <c r="G113" i="3"/>
  <c r="H113" i="3" s="1"/>
  <c r="G139" i="3"/>
  <c r="H139" i="3" s="1"/>
  <c r="G163" i="3"/>
  <c r="H163" i="3" s="1"/>
  <c r="G187" i="3"/>
  <c r="H187" i="3" s="1"/>
  <c r="G211" i="3"/>
  <c r="H211" i="3" s="1"/>
  <c r="G235" i="3"/>
  <c r="H235" i="3" s="1"/>
  <c r="G259" i="3"/>
  <c r="H259" i="3" s="1"/>
  <c r="G283" i="3"/>
  <c r="H283" i="3" s="1"/>
  <c r="G29" i="3"/>
  <c r="H29" i="3" s="1"/>
  <c r="G58" i="3"/>
  <c r="H58" i="3" s="1"/>
  <c r="G84" i="3"/>
  <c r="H84" i="3" s="1"/>
  <c r="G115" i="3"/>
  <c r="H115" i="3" s="1"/>
  <c r="G141" i="3"/>
  <c r="H141" i="3" s="1"/>
  <c r="G165" i="3"/>
  <c r="H165" i="3" s="1"/>
  <c r="G189" i="3"/>
  <c r="H189" i="3" s="1"/>
  <c r="G213" i="3"/>
  <c r="H213" i="3" s="1"/>
  <c r="G237" i="3"/>
  <c r="H237" i="3" s="1"/>
  <c r="G261" i="3"/>
  <c r="H261" i="3" s="1"/>
  <c r="G285" i="3"/>
  <c r="H285" i="3" s="1"/>
  <c r="G31" i="3"/>
  <c r="H31" i="3" s="1"/>
  <c r="G89" i="3"/>
  <c r="H89" i="3" s="1"/>
  <c r="G142" i="3"/>
  <c r="H142" i="3" s="1"/>
  <c r="G166" i="3"/>
  <c r="H166" i="3" s="1"/>
  <c r="G214" i="3"/>
  <c r="H214" i="3" s="1"/>
  <c r="G262" i="3"/>
  <c r="H262" i="3" s="1"/>
  <c r="G5" i="3"/>
  <c r="H5" i="3" s="1"/>
  <c r="G60" i="3"/>
  <c r="H60" i="3" s="1"/>
  <c r="G143" i="3"/>
  <c r="H143" i="3" s="1"/>
  <c r="G191" i="3"/>
  <c r="H191" i="3" s="1"/>
  <c r="G239" i="3"/>
  <c r="H239" i="3" s="1"/>
  <c r="G287" i="3"/>
  <c r="H287" i="3" s="1"/>
  <c r="G276" i="3"/>
  <c r="H276" i="3" s="1"/>
  <c r="G7" i="3"/>
  <c r="H7" i="3" s="1"/>
  <c r="G35" i="3"/>
  <c r="H35" i="3" s="1"/>
  <c r="G65" i="3"/>
  <c r="H65" i="3" s="1"/>
  <c r="G94" i="3"/>
  <c r="H94" i="3" s="1"/>
  <c r="G120" i="3"/>
  <c r="H120" i="3" s="1"/>
  <c r="G144" i="3"/>
  <c r="H144" i="3" s="1"/>
  <c r="G168" i="3"/>
  <c r="H168" i="3" s="1"/>
  <c r="G192" i="3"/>
  <c r="H192" i="3" s="1"/>
  <c r="G216" i="3"/>
  <c r="H216" i="3" s="1"/>
  <c r="G240" i="3"/>
  <c r="H240" i="3" s="1"/>
  <c r="G264" i="3"/>
  <c r="H264" i="3" s="1"/>
  <c r="G288" i="3"/>
  <c r="H288" i="3" s="1"/>
  <c r="G10" i="3"/>
  <c r="H10" i="3" s="1"/>
  <c r="G36" i="3"/>
  <c r="H36" i="3" s="1"/>
  <c r="G67" i="3"/>
  <c r="H67" i="3" s="1"/>
  <c r="G95" i="3"/>
  <c r="H95" i="3" s="1"/>
  <c r="G125" i="3"/>
  <c r="H125" i="3" s="1"/>
  <c r="G149" i="3"/>
  <c r="H149" i="3" s="1"/>
  <c r="G173" i="3"/>
  <c r="H173" i="3" s="1"/>
  <c r="G197" i="3"/>
  <c r="H197" i="3" s="1"/>
  <c r="G221" i="3"/>
  <c r="H221" i="3" s="1"/>
  <c r="G245" i="3"/>
  <c r="H245" i="3" s="1"/>
  <c r="G269" i="3"/>
  <c r="H269" i="3" s="1"/>
  <c r="G293" i="3"/>
  <c r="H293" i="3" s="1"/>
  <c r="G77" i="3"/>
  <c r="H77" i="3" s="1"/>
  <c r="G179" i="3"/>
  <c r="H179" i="3" s="1"/>
  <c r="G275" i="3"/>
  <c r="H275" i="3" s="1"/>
  <c r="G48" i="3"/>
  <c r="H48" i="3" s="1"/>
  <c r="G132" i="3"/>
  <c r="H132" i="3" s="1"/>
  <c r="G228" i="3"/>
  <c r="H228" i="3" s="1"/>
  <c r="G11" i="3"/>
  <c r="H11" i="3" s="1"/>
  <c r="G41" i="3"/>
  <c r="H41" i="3" s="1"/>
  <c r="G70" i="3"/>
  <c r="H70" i="3" s="1"/>
  <c r="G96" i="3"/>
  <c r="H96" i="3" s="1"/>
  <c r="G127" i="3"/>
  <c r="H127" i="3" s="1"/>
  <c r="G151" i="3"/>
  <c r="H151" i="3" s="1"/>
  <c r="G175" i="3"/>
  <c r="H175" i="3" s="1"/>
  <c r="G199" i="3"/>
  <c r="H199" i="3" s="1"/>
  <c r="G223" i="3"/>
  <c r="H223" i="3" s="1"/>
  <c r="G247" i="3"/>
  <c r="H247" i="3" s="1"/>
  <c r="G271" i="3"/>
  <c r="H271" i="3" s="1"/>
  <c r="G295" i="3"/>
  <c r="H295" i="3" s="1"/>
  <c r="G17" i="3"/>
  <c r="H17" i="3" s="1"/>
  <c r="G72" i="3"/>
  <c r="H72" i="3" s="1"/>
  <c r="G130" i="3"/>
  <c r="H130" i="3" s="1"/>
  <c r="G178" i="3"/>
  <c r="H178" i="3" s="1"/>
  <c r="G226" i="3"/>
  <c r="H226" i="3" s="1"/>
  <c r="G274" i="3"/>
  <c r="H274" i="3" s="1"/>
  <c r="G47" i="3"/>
  <c r="H47" i="3" s="1"/>
  <c r="G131" i="3"/>
  <c r="H131" i="3" s="1"/>
  <c r="G203" i="3"/>
  <c r="H203" i="3" s="1"/>
  <c r="G251" i="3"/>
  <c r="H251" i="3" s="1"/>
  <c r="G22" i="3"/>
  <c r="H22" i="3" s="1"/>
  <c r="G107" i="3"/>
  <c r="H107" i="3" s="1"/>
  <c r="G180" i="3"/>
  <c r="H180" i="3" s="1"/>
  <c r="G300" i="3"/>
  <c r="H300" i="3" s="1"/>
  <c r="G12" i="3"/>
  <c r="H12" i="3" s="1"/>
  <c r="G43" i="3"/>
  <c r="H43" i="3" s="1"/>
  <c r="G71" i="3"/>
  <c r="H71" i="3" s="1"/>
  <c r="G101" i="3"/>
  <c r="H101" i="3" s="1"/>
  <c r="G129" i="3"/>
  <c r="H129" i="3" s="1"/>
  <c r="G153" i="3"/>
  <c r="H153" i="3" s="1"/>
  <c r="G177" i="3"/>
  <c r="H177" i="3" s="1"/>
  <c r="G201" i="3"/>
  <c r="H201" i="3" s="1"/>
  <c r="G225" i="3"/>
  <c r="H225" i="3" s="1"/>
  <c r="G249" i="3"/>
  <c r="H249" i="3" s="1"/>
  <c r="G273" i="3"/>
  <c r="H273" i="3" s="1"/>
  <c r="G297" i="3"/>
  <c r="H297" i="3" s="1"/>
  <c r="G46" i="3"/>
  <c r="H46" i="3" s="1"/>
  <c r="G103" i="3"/>
  <c r="H103" i="3" s="1"/>
  <c r="G154" i="3"/>
  <c r="H154" i="3" s="1"/>
  <c r="G202" i="3"/>
  <c r="H202" i="3" s="1"/>
  <c r="G250" i="3"/>
  <c r="H250" i="3" s="1"/>
  <c r="G298" i="3"/>
  <c r="H298" i="3" s="1"/>
  <c r="G19" i="3"/>
  <c r="H19" i="3" s="1"/>
  <c r="G106" i="3"/>
  <c r="H106" i="3" s="1"/>
  <c r="G155" i="3"/>
  <c r="H155" i="3" s="1"/>
  <c r="G227" i="3"/>
  <c r="H227" i="3" s="1"/>
  <c r="G299" i="3"/>
  <c r="H299" i="3" s="1"/>
  <c r="G79" i="3"/>
  <c r="H79" i="3" s="1"/>
  <c r="G156" i="3"/>
  <c r="H156" i="3" s="1"/>
  <c r="G252" i="3"/>
  <c r="H252" i="3" s="1"/>
  <c r="G23" i="3"/>
  <c r="H23" i="3" s="1"/>
  <c r="G53" i="3"/>
  <c r="H53" i="3" s="1"/>
  <c r="G82" i="3"/>
  <c r="H82" i="3" s="1"/>
  <c r="G108" i="3"/>
  <c r="H108" i="3" s="1"/>
  <c r="G137" i="3"/>
  <c r="H137" i="3" s="1"/>
  <c r="G161" i="3"/>
  <c r="H161" i="3" s="1"/>
  <c r="G185" i="3"/>
  <c r="H185" i="3" s="1"/>
  <c r="G209" i="3"/>
  <c r="H209" i="3" s="1"/>
  <c r="G233" i="3"/>
  <c r="H233" i="3" s="1"/>
  <c r="G257" i="3"/>
  <c r="H257" i="3" s="1"/>
  <c r="G281" i="3"/>
  <c r="H281" i="3" s="1"/>
  <c r="G59" i="3"/>
  <c r="H59" i="3" s="1"/>
  <c r="G118" i="3"/>
  <c r="H118" i="3" s="1"/>
  <c r="G190" i="3"/>
  <c r="H190" i="3" s="1"/>
  <c r="G238" i="3"/>
  <c r="H238" i="3" s="1"/>
  <c r="G286" i="3"/>
  <c r="H286" i="3" s="1"/>
  <c r="G34" i="3"/>
  <c r="H34" i="3" s="1"/>
  <c r="G91" i="3"/>
  <c r="H91" i="3" s="1"/>
  <c r="G119" i="3"/>
  <c r="H119" i="3" s="1"/>
  <c r="G167" i="3"/>
  <c r="H167" i="3" s="1"/>
  <c r="G215" i="3"/>
  <c r="H215" i="3" s="1"/>
  <c r="G263" i="3"/>
  <c r="H263" i="3" s="1"/>
  <c r="G204" i="3"/>
  <c r="H204" i="3" s="1"/>
  <c r="L15" i="3"/>
  <c r="L16" i="3" s="1"/>
  <c r="L19" i="3"/>
  <c r="K4" i="3"/>
  <c r="G4" i="1"/>
  <c r="F4" i="1"/>
  <c r="G232" i="3" l="1"/>
  <c r="H232" i="3" s="1"/>
  <c r="G253" i="3"/>
  <c r="H253" i="3" s="1"/>
  <c r="G157" i="3"/>
  <c r="H157" i="3" s="1"/>
  <c r="G61" i="3"/>
  <c r="H61" i="3" s="1"/>
  <c r="G184" i="3"/>
  <c r="H184" i="3" s="1"/>
  <c r="G241" i="3"/>
  <c r="H241" i="3" s="1"/>
  <c r="G145" i="3"/>
  <c r="H145" i="3" s="1"/>
  <c r="G49" i="3"/>
  <c r="H49" i="3" s="1"/>
  <c r="L20" i="3" s="1"/>
  <c r="K21" i="3" s="1"/>
  <c r="G62" i="3"/>
  <c r="H62" i="3" s="1"/>
  <c r="G136" i="3"/>
  <c r="H136" i="3" s="1"/>
  <c r="G229" i="3"/>
  <c r="H229" i="3" s="1"/>
  <c r="G133" i="3"/>
  <c r="H133" i="3" s="1"/>
  <c r="G37" i="3"/>
  <c r="H37" i="3" s="1"/>
  <c r="G50" i="3"/>
  <c r="H50" i="3" s="1"/>
  <c r="G76" i="3"/>
  <c r="H76" i="3" s="1"/>
  <c r="G217" i="3"/>
  <c r="H217" i="3" s="1"/>
  <c r="G121" i="3"/>
  <c r="H121" i="3" s="1"/>
  <c r="G25" i="3"/>
  <c r="H25" i="3" s="1"/>
</calcChain>
</file>

<file path=xl/sharedStrings.xml><?xml version="1.0" encoding="utf-8"?>
<sst xmlns="http://schemas.openxmlformats.org/spreadsheetml/2006/main" count="82" uniqueCount="33">
  <si>
    <t>X</t>
  </si>
  <si>
    <t>Y</t>
    <phoneticPr fontId="2" type="noConversion"/>
  </si>
  <si>
    <t>No.</t>
    <phoneticPr fontId="2" type="noConversion"/>
  </si>
  <si>
    <t>項數</t>
    <phoneticPr fontId="2" type="noConversion"/>
  </si>
  <si>
    <t>總和</t>
    <phoneticPr fontId="2" type="noConversion"/>
  </si>
  <si>
    <t>平均數</t>
    <phoneticPr fontId="2" type="noConversion"/>
  </si>
  <si>
    <t>標準差</t>
    <phoneticPr fontId="2" type="noConversion"/>
  </si>
  <si>
    <t>最大值</t>
    <phoneticPr fontId="2" type="noConversion"/>
  </si>
  <si>
    <t>最小值</t>
    <phoneticPr fontId="2" type="noConversion"/>
  </si>
  <si>
    <t>相關係數</t>
    <phoneticPr fontId="2" type="noConversion"/>
  </si>
  <si>
    <t>預測函式</t>
    <phoneticPr fontId="2" type="noConversion"/>
  </si>
  <si>
    <t>y = w0 + w1*x</t>
    <phoneticPr fontId="2" type="noConversion"/>
  </si>
  <si>
    <t>w0</t>
    <phoneticPr fontId="2" type="noConversion"/>
  </si>
  <si>
    <t>w1</t>
    <phoneticPr fontId="2" type="noConversion"/>
  </si>
  <si>
    <t>predictY</t>
    <phoneticPr fontId="2" type="noConversion"/>
  </si>
  <si>
    <t>計算RMSE</t>
    <phoneticPr fontId="2" type="noConversion"/>
  </si>
  <si>
    <t>(Y-predictY)^2 總和 / 項數</t>
    <phoneticPr fontId="2" type="noConversion"/>
  </si>
  <si>
    <t>MSE</t>
    <phoneticPr fontId="2" type="noConversion"/>
  </si>
  <si>
    <t>Y-predictY</t>
    <phoneticPr fontId="2" type="noConversion"/>
  </si>
  <si>
    <t>(Y-predictY)^2</t>
    <phoneticPr fontId="2" type="noConversion"/>
  </si>
  <si>
    <t>RMSE</t>
    <phoneticPr fontId="2" type="noConversion"/>
  </si>
  <si>
    <t>MSE^(1/2)</t>
    <phoneticPr fontId="2" type="noConversion"/>
  </si>
  <si>
    <t>計算R^2</t>
    <phoneticPr fontId="2" type="noConversion"/>
  </si>
  <si>
    <t>1 - SSE/SST</t>
    <phoneticPr fontId="2" type="noConversion"/>
  </si>
  <si>
    <t>SSE</t>
    <phoneticPr fontId="2" type="noConversion"/>
  </si>
  <si>
    <t>SST</t>
    <phoneticPr fontId="2" type="noConversion"/>
  </si>
  <si>
    <t>Y-Ybar</t>
    <phoneticPr fontId="2" type="noConversion"/>
  </si>
  <si>
    <t>(Y-Ybar)^2</t>
    <phoneticPr fontId="2" type="noConversion"/>
  </si>
  <si>
    <t>誤差平方總和</t>
    <phoneticPr fontId="2" type="noConversion"/>
  </si>
  <si>
    <t>離均差平方總和</t>
    <phoneticPr fontId="2" type="noConversion"/>
  </si>
  <si>
    <t>R^2</t>
    <phoneticPr fontId="2" type="noConversion"/>
  </si>
  <si>
    <t>y = w0 + w1*x + w2*^x2</t>
    <phoneticPr fontId="2" type="noConversion"/>
  </si>
  <si>
    <t>w2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</si>
</sst>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2" borderId="0" xfId="1" applyFont="1" applyFill="1">
      <alignment vertical="center"/>
    </xf>
    <xf numFmtId="0" fontId="3" fillId="0" borderId="0" xfId="0" applyFont="1">
      <alignment vertical="center"/>
    </xf>
    <xf numFmtId="2" fontId="3" fillId="2" borderId="0" xfId="1" applyNumberFormat="1" applyFont="1" applyFill="1">
      <alignment vertical="center"/>
    </xf>
    <xf numFmtId="176" fontId="0" fillId="0" borderId="0" xfId="0" applyNumberFormat="1" applyFont="1">
      <alignment vertical="center"/>
    </xf>
    <xf numFmtId="0" fontId="0" fillId="4" borderId="1" xfId="0" applyFont="1" applyFill="1" applyBorder="1">
      <alignment vertical="center"/>
    </xf>
    <xf numFmtId="176" fontId="0" fillId="4" borderId="1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3" fillId="3" borderId="0" xfId="1" applyFont="1" applyFill="1">
      <alignment vertical="center"/>
    </xf>
    <xf numFmtId="2" fontId="3" fillId="3" borderId="0" xfId="1" applyNumberFormat="1" applyFont="1" applyFill="1">
      <alignment vertical="center"/>
    </xf>
    <xf numFmtId="0" fontId="3" fillId="0" borderId="0" xfId="1" applyFont="1" applyFill="1">
      <alignment vertical="center"/>
    </xf>
    <xf numFmtId="2" fontId="3" fillId="0" borderId="0" xfId="1" applyNumberFormat="1" applyFont="1" applyFill="1">
      <alignment vertical="center"/>
    </xf>
    <xf numFmtId="0" fontId="3" fillId="0" borderId="0" xfId="0" applyFont="1" applyFill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原始資料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58022715324015"/>
                  <c:y val="0.2966577863624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'1-3題(線性)'!$B$2:$B$301</c:f>
              <c:numCache>
                <c:formatCode>General</c:formatCode>
                <c:ptCount val="300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</c:numCache>
            </c:numRef>
          </c:xVal>
          <c:yVal>
            <c:numRef>
              <c:f>'1-3題(線性)'!$C$2:$C$301</c:f>
              <c:numCache>
                <c:formatCode>0.00</c:formatCode>
                <c:ptCount val="300"/>
                <c:pt idx="0">
                  <c:v>63.99</c:v>
                </c:pt>
                <c:pt idx="1">
                  <c:v>110.34</c:v>
                </c:pt>
                <c:pt idx="2">
                  <c:v>169.92</c:v>
                </c:pt>
                <c:pt idx="3">
                  <c:v>142.32</c:v>
                </c:pt>
                <c:pt idx="4">
                  <c:v>214</c:v>
                </c:pt>
                <c:pt idx="5">
                  <c:v>177.39</c:v>
                </c:pt>
                <c:pt idx="6">
                  <c:v>216.29</c:v>
                </c:pt>
                <c:pt idx="7">
                  <c:v>206.34</c:v>
                </c:pt>
                <c:pt idx="8">
                  <c:v>207.47</c:v>
                </c:pt>
                <c:pt idx="9">
                  <c:v>292.57</c:v>
                </c:pt>
                <c:pt idx="10">
                  <c:v>348.32</c:v>
                </c:pt>
                <c:pt idx="11">
                  <c:v>354.21</c:v>
                </c:pt>
                <c:pt idx="12">
                  <c:v>363.28</c:v>
                </c:pt>
                <c:pt idx="13">
                  <c:v>398.3</c:v>
                </c:pt>
                <c:pt idx="14">
                  <c:v>428.32</c:v>
                </c:pt>
                <c:pt idx="15">
                  <c:v>462.62</c:v>
                </c:pt>
                <c:pt idx="16">
                  <c:v>482.24</c:v>
                </c:pt>
                <c:pt idx="17">
                  <c:v>507.81</c:v>
                </c:pt>
                <c:pt idx="18">
                  <c:v>497.81</c:v>
                </c:pt>
                <c:pt idx="19">
                  <c:v>528.61</c:v>
                </c:pt>
                <c:pt idx="20">
                  <c:v>556.11</c:v>
                </c:pt>
                <c:pt idx="21">
                  <c:v>525.52</c:v>
                </c:pt>
                <c:pt idx="22">
                  <c:v>542.62</c:v>
                </c:pt>
                <c:pt idx="23">
                  <c:v>562.37</c:v>
                </c:pt>
                <c:pt idx="24">
                  <c:v>577.32000000000005</c:v>
                </c:pt>
                <c:pt idx="25">
                  <c:v>568.73</c:v>
                </c:pt>
                <c:pt idx="26">
                  <c:v>576.29999999999995</c:v>
                </c:pt>
                <c:pt idx="27">
                  <c:v>557.87</c:v>
                </c:pt>
                <c:pt idx="28">
                  <c:v>572.62</c:v>
                </c:pt>
                <c:pt idx="29">
                  <c:v>569.20000000000005</c:v>
                </c:pt>
                <c:pt idx="30">
                  <c:v>553.29</c:v>
                </c:pt>
                <c:pt idx="31">
                  <c:v>574.75</c:v>
                </c:pt>
                <c:pt idx="32">
                  <c:v>551.21</c:v>
                </c:pt>
                <c:pt idx="33">
                  <c:v>577.9</c:v>
                </c:pt>
                <c:pt idx="34">
                  <c:v>563.48</c:v>
                </c:pt>
                <c:pt idx="35">
                  <c:v>540.15</c:v>
                </c:pt>
                <c:pt idx="36">
                  <c:v>539.25</c:v>
                </c:pt>
                <c:pt idx="37">
                  <c:v>547.64</c:v>
                </c:pt>
                <c:pt idx="38">
                  <c:v>531.30999999999995</c:v>
                </c:pt>
                <c:pt idx="39">
                  <c:v>540.92999999999995</c:v>
                </c:pt>
                <c:pt idx="40">
                  <c:v>527.44000000000005</c:v>
                </c:pt>
                <c:pt idx="41">
                  <c:v>514.78</c:v>
                </c:pt>
                <c:pt idx="42">
                  <c:v>494.85</c:v>
                </c:pt>
                <c:pt idx="43">
                  <c:v>473.99</c:v>
                </c:pt>
                <c:pt idx="44">
                  <c:v>441.35</c:v>
                </c:pt>
                <c:pt idx="45">
                  <c:v>413</c:v>
                </c:pt>
                <c:pt idx="46">
                  <c:v>420.68</c:v>
                </c:pt>
                <c:pt idx="47">
                  <c:v>386</c:v>
                </c:pt>
                <c:pt idx="48">
                  <c:v>217.16</c:v>
                </c:pt>
                <c:pt idx="49">
                  <c:v>312.20999999999998</c:v>
                </c:pt>
                <c:pt idx="50">
                  <c:v>317.5</c:v>
                </c:pt>
                <c:pt idx="51">
                  <c:v>256.76</c:v>
                </c:pt>
                <c:pt idx="52">
                  <c:v>187.23</c:v>
                </c:pt>
                <c:pt idx="53">
                  <c:v>230.93</c:v>
                </c:pt>
                <c:pt idx="54">
                  <c:v>172.1</c:v>
                </c:pt>
                <c:pt idx="55">
                  <c:v>182.49</c:v>
                </c:pt>
                <c:pt idx="56">
                  <c:v>118.98</c:v>
                </c:pt>
                <c:pt idx="57">
                  <c:v>121.05</c:v>
                </c:pt>
                <c:pt idx="58">
                  <c:v>115.19</c:v>
                </c:pt>
                <c:pt idx="59">
                  <c:v>80</c:v>
                </c:pt>
                <c:pt idx="60">
                  <c:v>35.93</c:v>
                </c:pt>
                <c:pt idx="61">
                  <c:v>101.87</c:v>
                </c:pt>
                <c:pt idx="62">
                  <c:v>127.29</c:v>
                </c:pt>
                <c:pt idx="63">
                  <c:v>174.19</c:v>
                </c:pt>
                <c:pt idx="64">
                  <c:v>150.35</c:v>
                </c:pt>
                <c:pt idx="65">
                  <c:v>197.5</c:v>
                </c:pt>
                <c:pt idx="66">
                  <c:v>186.23</c:v>
                </c:pt>
                <c:pt idx="67">
                  <c:v>299.87</c:v>
                </c:pt>
                <c:pt idx="68">
                  <c:v>301.97000000000003</c:v>
                </c:pt>
                <c:pt idx="69">
                  <c:v>184.26</c:v>
                </c:pt>
                <c:pt idx="70">
                  <c:v>358.15</c:v>
                </c:pt>
                <c:pt idx="71">
                  <c:v>373.65</c:v>
                </c:pt>
                <c:pt idx="72">
                  <c:v>417.39</c:v>
                </c:pt>
                <c:pt idx="73">
                  <c:v>431.74</c:v>
                </c:pt>
                <c:pt idx="74">
                  <c:v>434.72</c:v>
                </c:pt>
                <c:pt idx="75">
                  <c:v>469.24</c:v>
                </c:pt>
                <c:pt idx="76">
                  <c:v>466.15</c:v>
                </c:pt>
                <c:pt idx="77">
                  <c:v>443.2</c:v>
                </c:pt>
                <c:pt idx="78">
                  <c:v>524.21</c:v>
                </c:pt>
                <c:pt idx="79">
                  <c:v>543.54999999999995</c:v>
                </c:pt>
                <c:pt idx="80">
                  <c:v>545.12</c:v>
                </c:pt>
                <c:pt idx="81">
                  <c:v>542.05999999999995</c:v>
                </c:pt>
                <c:pt idx="82">
                  <c:v>553.45000000000005</c:v>
                </c:pt>
                <c:pt idx="83">
                  <c:v>539.91999999999996</c:v>
                </c:pt>
                <c:pt idx="84">
                  <c:v>526.65</c:v>
                </c:pt>
                <c:pt idx="85">
                  <c:v>545.24</c:v>
                </c:pt>
                <c:pt idx="86">
                  <c:v>528.04999999999995</c:v>
                </c:pt>
                <c:pt idx="87">
                  <c:v>483.17</c:v>
                </c:pt>
                <c:pt idx="88">
                  <c:v>465.14</c:v>
                </c:pt>
                <c:pt idx="89">
                  <c:v>539.69000000000005</c:v>
                </c:pt>
                <c:pt idx="90">
                  <c:v>378.59</c:v>
                </c:pt>
                <c:pt idx="91">
                  <c:v>584.29999999999995</c:v>
                </c:pt>
                <c:pt idx="92">
                  <c:v>550.91999999999996</c:v>
                </c:pt>
                <c:pt idx="93">
                  <c:v>514.95000000000005</c:v>
                </c:pt>
                <c:pt idx="94">
                  <c:v>524.95000000000005</c:v>
                </c:pt>
                <c:pt idx="95">
                  <c:v>527.16999999999996</c:v>
                </c:pt>
                <c:pt idx="96">
                  <c:v>499.36</c:v>
                </c:pt>
                <c:pt idx="97">
                  <c:v>473.79</c:v>
                </c:pt>
                <c:pt idx="98">
                  <c:v>493.13</c:v>
                </c:pt>
                <c:pt idx="99">
                  <c:v>454.58</c:v>
                </c:pt>
                <c:pt idx="100">
                  <c:v>441.6</c:v>
                </c:pt>
                <c:pt idx="101">
                  <c:v>432.98</c:v>
                </c:pt>
                <c:pt idx="102">
                  <c:v>406.72</c:v>
                </c:pt>
                <c:pt idx="103">
                  <c:v>400.12</c:v>
                </c:pt>
                <c:pt idx="104">
                  <c:v>378.68</c:v>
                </c:pt>
                <c:pt idx="105">
                  <c:v>351.72</c:v>
                </c:pt>
                <c:pt idx="106">
                  <c:v>301.12</c:v>
                </c:pt>
                <c:pt idx="107">
                  <c:v>309.82</c:v>
                </c:pt>
                <c:pt idx="108">
                  <c:v>229.9</c:v>
                </c:pt>
                <c:pt idx="109">
                  <c:v>94.52</c:v>
                </c:pt>
                <c:pt idx="110">
                  <c:v>110.19</c:v>
                </c:pt>
                <c:pt idx="111">
                  <c:v>129.02000000000001</c:v>
                </c:pt>
                <c:pt idx="112">
                  <c:v>105.36</c:v>
                </c:pt>
                <c:pt idx="113">
                  <c:v>89.36</c:v>
                </c:pt>
                <c:pt idx="114">
                  <c:v>127.14</c:v>
                </c:pt>
                <c:pt idx="115">
                  <c:v>145.99</c:v>
                </c:pt>
                <c:pt idx="116">
                  <c:v>142.46</c:v>
                </c:pt>
                <c:pt idx="117">
                  <c:v>0</c:v>
                </c:pt>
                <c:pt idx="118">
                  <c:v>70.069999999999993</c:v>
                </c:pt>
                <c:pt idx="119">
                  <c:v>120.12</c:v>
                </c:pt>
                <c:pt idx="120">
                  <c:v>82.05</c:v>
                </c:pt>
                <c:pt idx="121">
                  <c:v>165.06</c:v>
                </c:pt>
                <c:pt idx="122">
                  <c:v>152.52000000000001</c:v>
                </c:pt>
                <c:pt idx="123">
                  <c:v>169.23</c:v>
                </c:pt>
                <c:pt idx="124">
                  <c:v>295.81</c:v>
                </c:pt>
                <c:pt idx="125">
                  <c:v>277.52</c:v>
                </c:pt>
                <c:pt idx="126">
                  <c:v>190.01</c:v>
                </c:pt>
                <c:pt idx="127">
                  <c:v>341.73</c:v>
                </c:pt>
                <c:pt idx="128">
                  <c:v>204.7</c:v>
                </c:pt>
                <c:pt idx="129">
                  <c:v>319.95999999999998</c:v>
                </c:pt>
                <c:pt idx="130">
                  <c:v>392.81</c:v>
                </c:pt>
                <c:pt idx="131">
                  <c:v>382.51</c:v>
                </c:pt>
                <c:pt idx="132">
                  <c:v>475.02</c:v>
                </c:pt>
                <c:pt idx="133">
                  <c:v>445.57</c:v>
                </c:pt>
                <c:pt idx="134">
                  <c:v>479.04</c:v>
                </c:pt>
                <c:pt idx="135">
                  <c:v>345.3</c:v>
                </c:pt>
                <c:pt idx="136">
                  <c:v>449.34</c:v>
                </c:pt>
                <c:pt idx="137">
                  <c:v>549.89</c:v>
                </c:pt>
                <c:pt idx="138">
                  <c:v>517.99</c:v>
                </c:pt>
                <c:pt idx="139">
                  <c:v>567.09</c:v>
                </c:pt>
                <c:pt idx="140">
                  <c:v>353.71</c:v>
                </c:pt>
                <c:pt idx="141">
                  <c:v>281.08</c:v>
                </c:pt>
                <c:pt idx="142">
                  <c:v>593.16999999999996</c:v>
                </c:pt>
                <c:pt idx="143">
                  <c:v>566.11</c:v>
                </c:pt>
                <c:pt idx="144">
                  <c:v>670.64</c:v>
                </c:pt>
                <c:pt idx="145">
                  <c:v>390.14</c:v>
                </c:pt>
                <c:pt idx="146">
                  <c:v>649.12</c:v>
                </c:pt>
                <c:pt idx="147">
                  <c:v>426.88</c:v>
                </c:pt>
                <c:pt idx="148">
                  <c:v>402.88</c:v>
                </c:pt>
                <c:pt idx="149">
                  <c:v>347.86</c:v>
                </c:pt>
                <c:pt idx="150">
                  <c:v>387.65</c:v>
                </c:pt>
                <c:pt idx="151">
                  <c:v>561.82000000000005</c:v>
                </c:pt>
                <c:pt idx="152">
                  <c:v>538.94000000000005</c:v>
                </c:pt>
                <c:pt idx="153">
                  <c:v>552.16999999999996</c:v>
                </c:pt>
                <c:pt idx="154">
                  <c:v>508.17</c:v>
                </c:pt>
                <c:pt idx="155">
                  <c:v>509.72</c:v>
                </c:pt>
                <c:pt idx="156">
                  <c:v>389.49</c:v>
                </c:pt>
                <c:pt idx="157">
                  <c:v>367.96</c:v>
                </c:pt>
                <c:pt idx="158">
                  <c:v>454.02</c:v>
                </c:pt>
                <c:pt idx="159">
                  <c:v>403.01</c:v>
                </c:pt>
                <c:pt idx="160">
                  <c:v>370.27</c:v>
                </c:pt>
                <c:pt idx="161">
                  <c:v>332.91</c:v>
                </c:pt>
                <c:pt idx="162">
                  <c:v>345.21</c:v>
                </c:pt>
                <c:pt idx="163">
                  <c:v>314.88</c:v>
                </c:pt>
                <c:pt idx="164">
                  <c:v>283.58</c:v>
                </c:pt>
                <c:pt idx="165">
                  <c:v>138.63999999999999</c:v>
                </c:pt>
                <c:pt idx="166">
                  <c:v>101.48</c:v>
                </c:pt>
                <c:pt idx="167">
                  <c:v>145.32</c:v>
                </c:pt>
                <c:pt idx="168">
                  <c:v>88.93</c:v>
                </c:pt>
                <c:pt idx="169">
                  <c:v>89.8</c:v>
                </c:pt>
                <c:pt idx="170">
                  <c:v>68.14</c:v>
                </c:pt>
                <c:pt idx="171">
                  <c:v>96.17</c:v>
                </c:pt>
                <c:pt idx="172">
                  <c:v>90.51</c:v>
                </c:pt>
                <c:pt idx="173">
                  <c:v>90.52</c:v>
                </c:pt>
                <c:pt idx="174">
                  <c:v>101.91</c:v>
                </c:pt>
                <c:pt idx="175">
                  <c:v>123.05</c:v>
                </c:pt>
                <c:pt idx="176">
                  <c:v>145.09</c:v>
                </c:pt>
                <c:pt idx="177">
                  <c:v>111.94</c:v>
                </c:pt>
                <c:pt idx="178">
                  <c:v>104.3</c:v>
                </c:pt>
                <c:pt idx="179">
                  <c:v>159.16</c:v>
                </c:pt>
                <c:pt idx="180">
                  <c:v>145.55000000000001</c:v>
                </c:pt>
                <c:pt idx="181">
                  <c:v>132.03</c:v>
                </c:pt>
                <c:pt idx="182">
                  <c:v>158.68</c:v>
                </c:pt>
                <c:pt idx="183">
                  <c:v>110.64</c:v>
                </c:pt>
                <c:pt idx="184">
                  <c:v>128.88999999999999</c:v>
                </c:pt>
                <c:pt idx="185">
                  <c:v>169.7</c:v>
                </c:pt>
                <c:pt idx="186">
                  <c:v>121.52</c:v>
                </c:pt>
                <c:pt idx="187">
                  <c:v>216.22</c:v>
                </c:pt>
                <c:pt idx="188">
                  <c:v>248.72</c:v>
                </c:pt>
                <c:pt idx="189">
                  <c:v>224.72</c:v>
                </c:pt>
                <c:pt idx="190">
                  <c:v>278.56</c:v>
                </c:pt>
                <c:pt idx="191">
                  <c:v>575.09</c:v>
                </c:pt>
                <c:pt idx="192">
                  <c:v>352.76</c:v>
                </c:pt>
                <c:pt idx="193">
                  <c:v>343.72</c:v>
                </c:pt>
                <c:pt idx="194">
                  <c:v>396.8</c:v>
                </c:pt>
                <c:pt idx="195">
                  <c:v>606.86</c:v>
                </c:pt>
                <c:pt idx="196">
                  <c:v>254.57</c:v>
                </c:pt>
                <c:pt idx="197">
                  <c:v>310.08</c:v>
                </c:pt>
                <c:pt idx="198">
                  <c:v>629.83000000000004</c:v>
                </c:pt>
                <c:pt idx="199">
                  <c:v>628.83000000000004</c:v>
                </c:pt>
                <c:pt idx="200">
                  <c:v>554.12</c:v>
                </c:pt>
                <c:pt idx="201">
                  <c:v>609.62</c:v>
                </c:pt>
                <c:pt idx="202">
                  <c:v>643.15</c:v>
                </c:pt>
                <c:pt idx="203">
                  <c:v>581.74</c:v>
                </c:pt>
                <c:pt idx="204">
                  <c:v>554.16</c:v>
                </c:pt>
                <c:pt idx="205">
                  <c:v>590.79</c:v>
                </c:pt>
                <c:pt idx="206">
                  <c:v>569.79</c:v>
                </c:pt>
                <c:pt idx="207">
                  <c:v>300.25</c:v>
                </c:pt>
                <c:pt idx="208">
                  <c:v>376.66</c:v>
                </c:pt>
                <c:pt idx="209">
                  <c:v>516.66999999999996</c:v>
                </c:pt>
                <c:pt idx="210">
                  <c:v>518.41999999999996</c:v>
                </c:pt>
                <c:pt idx="211">
                  <c:v>472.32</c:v>
                </c:pt>
                <c:pt idx="212">
                  <c:v>371.42</c:v>
                </c:pt>
                <c:pt idx="213">
                  <c:v>330.05</c:v>
                </c:pt>
                <c:pt idx="214">
                  <c:v>293.27</c:v>
                </c:pt>
                <c:pt idx="215">
                  <c:v>320.52999999999997</c:v>
                </c:pt>
                <c:pt idx="216">
                  <c:v>328.49</c:v>
                </c:pt>
                <c:pt idx="217">
                  <c:v>347.46</c:v>
                </c:pt>
                <c:pt idx="218">
                  <c:v>224.11</c:v>
                </c:pt>
                <c:pt idx="219">
                  <c:v>232.72</c:v>
                </c:pt>
                <c:pt idx="220">
                  <c:v>142.93</c:v>
                </c:pt>
                <c:pt idx="221">
                  <c:v>0</c:v>
                </c:pt>
                <c:pt idx="222">
                  <c:v>128.66</c:v>
                </c:pt>
                <c:pt idx="223">
                  <c:v>151.27000000000001</c:v>
                </c:pt>
                <c:pt idx="224">
                  <c:v>101.54</c:v>
                </c:pt>
                <c:pt idx="225">
                  <c:v>13.51</c:v>
                </c:pt>
                <c:pt idx="226">
                  <c:v>65.34</c:v>
                </c:pt>
                <c:pt idx="227">
                  <c:v>107.66</c:v>
                </c:pt>
                <c:pt idx="228">
                  <c:v>118.35</c:v>
                </c:pt>
                <c:pt idx="229">
                  <c:v>83.3</c:v>
                </c:pt>
                <c:pt idx="230">
                  <c:v>163.22</c:v>
                </c:pt>
                <c:pt idx="231">
                  <c:v>126.07</c:v>
                </c:pt>
                <c:pt idx="232">
                  <c:v>162.72999999999999</c:v>
                </c:pt>
                <c:pt idx="233">
                  <c:v>162.71</c:v>
                </c:pt>
                <c:pt idx="234">
                  <c:v>174.45</c:v>
                </c:pt>
                <c:pt idx="235">
                  <c:v>214.62</c:v>
                </c:pt>
                <c:pt idx="236">
                  <c:v>227.77</c:v>
                </c:pt>
                <c:pt idx="237">
                  <c:v>175.28</c:v>
                </c:pt>
                <c:pt idx="238">
                  <c:v>212.04</c:v>
                </c:pt>
                <c:pt idx="239">
                  <c:v>160.54</c:v>
                </c:pt>
                <c:pt idx="240">
                  <c:v>158.63</c:v>
                </c:pt>
                <c:pt idx="241">
                  <c:v>181.38</c:v>
                </c:pt>
                <c:pt idx="242">
                  <c:v>155.63999999999999</c:v>
                </c:pt>
                <c:pt idx="243">
                  <c:v>144.61000000000001</c:v>
                </c:pt>
                <c:pt idx="244">
                  <c:v>183.48</c:v>
                </c:pt>
                <c:pt idx="245">
                  <c:v>242.77</c:v>
                </c:pt>
                <c:pt idx="246">
                  <c:v>297.37</c:v>
                </c:pt>
                <c:pt idx="247">
                  <c:v>323.60000000000002</c:v>
                </c:pt>
                <c:pt idx="248">
                  <c:v>178.73</c:v>
                </c:pt>
                <c:pt idx="249">
                  <c:v>249.93</c:v>
                </c:pt>
                <c:pt idx="250">
                  <c:v>253.06</c:v>
                </c:pt>
                <c:pt idx="251">
                  <c:v>278.76</c:v>
                </c:pt>
                <c:pt idx="252">
                  <c:v>250.5</c:v>
                </c:pt>
                <c:pt idx="253">
                  <c:v>414.37</c:v>
                </c:pt>
                <c:pt idx="254">
                  <c:v>373.75</c:v>
                </c:pt>
                <c:pt idx="255">
                  <c:v>444.96</c:v>
                </c:pt>
                <c:pt idx="256">
                  <c:v>284.01</c:v>
                </c:pt>
                <c:pt idx="257">
                  <c:v>306.16000000000003</c:v>
                </c:pt>
                <c:pt idx="258">
                  <c:v>583.78</c:v>
                </c:pt>
                <c:pt idx="259">
                  <c:v>438.5</c:v>
                </c:pt>
                <c:pt idx="260">
                  <c:v>515.51</c:v>
                </c:pt>
                <c:pt idx="261">
                  <c:v>457.01</c:v>
                </c:pt>
                <c:pt idx="262">
                  <c:v>558.37</c:v>
                </c:pt>
                <c:pt idx="263">
                  <c:v>378.78</c:v>
                </c:pt>
                <c:pt idx="264">
                  <c:v>470.93</c:v>
                </c:pt>
                <c:pt idx="265">
                  <c:v>341.88</c:v>
                </c:pt>
                <c:pt idx="266">
                  <c:v>321.18</c:v>
                </c:pt>
                <c:pt idx="267">
                  <c:v>336.23</c:v>
                </c:pt>
                <c:pt idx="268">
                  <c:v>451.16</c:v>
                </c:pt>
                <c:pt idx="269">
                  <c:v>288.62</c:v>
                </c:pt>
                <c:pt idx="270">
                  <c:v>299.20999999999998</c:v>
                </c:pt>
                <c:pt idx="271">
                  <c:v>356.86</c:v>
                </c:pt>
                <c:pt idx="272">
                  <c:v>358.58</c:v>
                </c:pt>
                <c:pt idx="273">
                  <c:v>357.68</c:v>
                </c:pt>
                <c:pt idx="274">
                  <c:v>206.17</c:v>
                </c:pt>
                <c:pt idx="275">
                  <c:v>248.77</c:v>
                </c:pt>
                <c:pt idx="276">
                  <c:v>262.52999999999997</c:v>
                </c:pt>
                <c:pt idx="277">
                  <c:v>294.2</c:v>
                </c:pt>
                <c:pt idx="278">
                  <c:v>224.27</c:v>
                </c:pt>
                <c:pt idx="279">
                  <c:v>221.4</c:v>
                </c:pt>
                <c:pt idx="280">
                  <c:v>128.11000000000001</c:v>
                </c:pt>
                <c:pt idx="281">
                  <c:v>118.45</c:v>
                </c:pt>
                <c:pt idx="282">
                  <c:v>105.9</c:v>
                </c:pt>
                <c:pt idx="283">
                  <c:v>77.260000000000005</c:v>
                </c:pt>
                <c:pt idx="284">
                  <c:v>160.94999999999999</c:v>
                </c:pt>
                <c:pt idx="285">
                  <c:v>207.37</c:v>
                </c:pt>
                <c:pt idx="286">
                  <c:v>203.42</c:v>
                </c:pt>
                <c:pt idx="287">
                  <c:v>180.12</c:v>
                </c:pt>
                <c:pt idx="288">
                  <c:v>202.62</c:v>
                </c:pt>
                <c:pt idx="289">
                  <c:v>223.36</c:v>
                </c:pt>
                <c:pt idx="290">
                  <c:v>225.43</c:v>
                </c:pt>
                <c:pt idx="291">
                  <c:v>276.7</c:v>
                </c:pt>
                <c:pt idx="292">
                  <c:v>192.16</c:v>
                </c:pt>
                <c:pt idx="293">
                  <c:v>228.05</c:v>
                </c:pt>
                <c:pt idx="294">
                  <c:v>337.91</c:v>
                </c:pt>
                <c:pt idx="295">
                  <c:v>335.27</c:v>
                </c:pt>
                <c:pt idx="296">
                  <c:v>317.22000000000003</c:v>
                </c:pt>
                <c:pt idx="297">
                  <c:v>313.11</c:v>
                </c:pt>
                <c:pt idx="298">
                  <c:v>342.38</c:v>
                </c:pt>
                <c:pt idx="299">
                  <c:v>354.68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1-4B06-86AD-F141919BBC26}"/>
            </c:ext>
          </c:extLst>
        </c:ser>
        <c:ser>
          <c:idx val="1"/>
          <c:order val="1"/>
          <c:tx>
            <c:v>預測資料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'1-3題(線性)'!$B$2:$B$301</c:f>
              <c:numCache>
                <c:formatCode>General</c:formatCode>
                <c:ptCount val="300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</c:numCache>
            </c:numRef>
          </c:xVal>
          <c:yVal>
            <c:numRef>
              <c:f>'1-3題(線性)'!$D$2:$D$301</c:f>
              <c:numCache>
                <c:formatCode>0.00</c:formatCode>
                <c:ptCount val="300"/>
                <c:pt idx="0">
                  <c:v>247.40394557110312</c:v>
                </c:pt>
                <c:pt idx="1">
                  <c:v>235.31929327376423</c:v>
                </c:pt>
                <c:pt idx="2">
                  <c:v>248.33353420935998</c:v>
                </c:pt>
                <c:pt idx="3">
                  <c:v>287.84105133527567</c:v>
                </c:pt>
                <c:pt idx="4">
                  <c:v>318.5174763977513</c:v>
                </c:pt>
                <c:pt idx="5">
                  <c:v>325.48939118467763</c:v>
                </c:pt>
                <c:pt idx="6">
                  <c:v>345.01075258807123</c:v>
                </c:pt>
                <c:pt idx="7">
                  <c:v>366.85608558710692</c:v>
                </c:pt>
                <c:pt idx="8">
                  <c:v>392.41977313916993</c:v>
                </c:pt>
                <c:pt idx="9">
                  <c:v>407.2931913512794</c:v>
                </c:pt>
                <c:pt idx="10">
                  <c:v>423.56099252077405</c:v>
                </c:pt>
                <c:pt idx="11">
                  <c:v>435.18085049898457</c:v>
                </c:pt>
                <c:pt idx="12">
                  <c:v>434.25126186072771</c:v>
                </c:pt>
                <c:pt idx="13">
                  <c:v>453.77262326412131</c:v>
                </c:pt>
                <c:pt idx="14">
                  <c:v>469.57563011448758</c:v>
                </c:pt>
                <c:pt idx="15">
                  <c:v>453.77262326412131</c:v>
                </c:pt>
                <c:pt idx="16">
                  <c:v>466.32206988058863</c:v>
                </c:pt>
                <c:pt idx="17">
                  <c:v>480.73069377356967</c:v>
                </c:pt>
                <c:pt idx="18">
                  <c:v>480.73069377356967</c:v>
                </c:pt>
                <c:pt idx="19">
                  <c:v>479.80110513531281</c:v>
                </c:pt>
                <c:pt idx="20">
                  <c:v>492.81534607090856</c:v>
                </c:pt>
                <c:pt idx="21">
                  <c:v>485.84343128398228</c:v>
                </c:pt>
                <c:pt idx="22">
                  <c:v>508.1535586021464</c:v>
                </c:pt>
                <c:pt idx="23">
                  <c:v>487.70260856049595</c:v>
                </c:pt>
                <c:pt idx="24">
                  <c:v>482.1250767309549</c:v>
                </c:pt>
                <c:pt idx="25">
                  <c:v>482.1250767309549</c:v>
                </c:pt>
                <c:pt idx="26">
                  <c:v>488.16740287962438</c:v>
                </c:pt>
                <c:pt idx="27">
                  <c:v>483.05466536921176</c:v>
                </c:pt>
                <c:pt idx="28">
                  <c:v>488.63219719875281</c:v>
                </c:pt>
                <c:pt idx="29">
                  <c:v>488.16740287962438</c:v>
                </c:pt>
                <c:pt idx="30">
                  <c:v>483.98425400746856</c:v>
                </c:pt>
                <c:pt idx="31">
                  <c:v>475.61795626315705</c:v>
                </c:pt>
                <c:pt idx="32">
                  <c:v>471.89960171012967</c:v>
                </c:pt>
                <c:pt idx="33">
                  <c:v>464.46289260407497</c:v>
                </c:pt>
                <c:pt idx="34">
                  <c:v>452.8430346258645</c:v>
                </c:pt>
                <c:pt idx="35">
                  <c:v>443.08235392416771</c:v>
                </c:pt>
                <c:pt idx="36">
                  <c:v>427.74414139292986</c:v>
                </c:pt>
                <c:pt idx="37">
                  <c:v>409.15236862779307</c:v>
                </c:pt>
                <c:pt idx="38">
                  <c:v>404.03963111738045</c:v>
                </c:pt>
                <c:pt idx="39">
                  <c:v>396.13812769219737</c:v>
                </c:pt>
                <c:pt idx="40">
                  <c:v>385.44785835224366</c:v>
                </c:pt>
                <c:pt idx="41">
                  <c:v>359.88417080018064</c:v>
                </c:pt>
                <c:pt idx="42">
                  <c:v>344.54595826894274</c:v>
                </c:pt>
                <c:pt idx="43">
                  <c:v>335.7148662055028</c:v>
                </c:pt>
                <c:pt idx="44">
                  <c:v>320.37665367426496</c:v>
                </c:pt>
                <c:pt idx="45">
                  <c:v>301.78488090912822</c:v>
                </c:pt>
                <c:pt idx="46">
                  <c:v>286.44666837789038</c:v>
                </c:pt>
                <c:pt idx="47">
                  <c:v>266.92530697449672</c:v>
                </c:pt>
                <c:pt idx="48">
                  <c:v>248.33353420935998</c:v>
                </c:pt>
                <c:pt idx="49">
                  <c:v>232.06573303986531</c:v>
                </c:pt>
                <c:pt idx="50">
                  <c:v>217.6571091468843</c:v>
                </c:pt>
                <c:pt idx="51">
                  <c:v>201.38930797738962</c:v>
                </c:pt>
                <c:pt idx="52">
                  <c:v>184.65671248876652</c:v>
                </c:pt>
                <c:pt idx="53">
                  <c:v>173.03685451055605</c:v>
                </c:pt>
                <c:pt idx="54">
                  <c:v>162.81137948973083</c:v>
                </c:pt>
                <c:pt idx="55">
                  <c:v>153.51549310716243</c:v>
                </c:pt>
                <c:pt idx="56">
                  <c:v>212.07957731734325</c:v>
                </c:pt>
                <c:pt idx="57">
                  <c:v>232.53052735899371</c:v>
                </c:pt>
                <c:pt idx="58">
                  <c:v>243.22079669894737</c:v>
                </c:pt>
                <c:pt idx="59">
                  <c:v>237.64326486940632</c:v>
                </c:pt>
                <c:pt idx="60">
                  <c:v>242.75600237981894</c:v>
                </c:pt>
                <c:pt idx="61">
                  <c:v>304.57364682389868</c:v>
                </c:pt>
                <c:pt idx="62">
                  <c:v>317.58788775949449</c:v>
                </c:pt>
                <c:pt idx="63">
                  <c:v>266.92530697449672</c:v>
                </c:pt>
                <c:pt idx="64">
                  <c:v>361.7433480766943</c:v>
                </c:pt>
                <c:pt idx="65">
                  <c:v>373.82800037403319</c:v>
                </c:pt>
                <c:pt idx="66">
                  <c:v>387.77182994788575</c:v>
                </c:pt>
                <c:pt idx="67">
                  <c:v>407.2931913512794</c:v>
                </c:pt>
                <c:pt idx="68">
                  <c:v>406.36360271302254</c:v>
                </c:pt>
                <c:pt idx="69">
                  <c:v>425.88496411641614</c:v>
                </c:pt>
                <c:pt idx="70">
                  <c:v>429.60331866944352</c:v>
                </c:pt>
                <c:pt idx="71">
                  <c:v>401.25086520260993</c:v>
                </c:pt>
                <c:pt idx="72">
                  <c:v>456.0965948597634</c:v>
                </c:pt>
                <c:pt idx="73">
                  <c:v>468.18124715710235</c:v>
                </c:pt>
                <c:pt idx="74">
                  <c:v>469.57563011448758</c:v>
                </c:pt>
                <c:pt idx="75">
                  <c:v>465.85727556146026</c:v>
                </c:pt>
                <c:pt idx="76">
                  <c:v>483.98425400746856</c:v>
                </c:pt>
                <c:pt idx="77">
                  <c:v>469.57563011448758</c:v>
                </c:pt>
                <c:pt idx="78">
                  <c:v>465.39248124233183</c:v>
                </c:pt>
                <c:pt idx="79">
                  <c:v>473.29398466751496</c:v>
                </c:pt>
                <c:pt idx="80">
                  <c:v>457.95577213627712</c:v>
                </c:pt>
                <c:pt idx="81">
                  <c:v>446.80070847719503</c:v>
                </c:pt>
                <c:pt idx="82">
                  <c:v>437.04002777549823</c:v>
                </c:pt>
                <c:pt idx="83">
                  <c:v>436.5752334563698</c:v>
                </c:pt>
                <c:pt idx="84">
                  <c:v>320.37665367426496</c:v>
                </c:pt>
                <c:pt idx="85">
                  <c:v>470.04042443361601</c:v>
                </c:pt>
                <c:pt idx="86">
                  <c:v>439.36399937114032</c:v>
                </c:pt>
                <c:pt idx="87">
                  <c:v>420.77222660600353</c:v>
                </c:pt>
                <c:pt idx="88">
                  <c:v>430.99770162682876</c:v>
                </c:pt>
                <c:pt idx="89">
                  <c:v>428.67373003118666</c:v>
                </c:pt>
                <c:pt idx="90">
                  <c:v>411.94113454256359</c:v>
                </c:pt>
                <c:pt idx="91">
                  <c:v>402.18045384086679</c:v>
                </c:pt>
                <c:pt idx="92">
                  <c:v>406.36360271302254</c:v>
                </c:pt>
                <c:pt idx="93">
                  <c:v>376.61676628880372</c:v>
                </c:pt>
                <c:pt idx="94">
                  <c:v>377.54635492706052</c:v>
                </c:pt>
                <c:pt idx="95">
                  <c:v>367.32087990623529</c:v>
                </c:pt>
                <c:pt idx="96">
                  <c:v>357.09540488541012</c:v>
                </c:pt>
                <c:pt idx="97">
                  <c:v>344.08116394981437</c:v>
                </c:pt>
                <c:pt idx="98">
                  <c:v>326.41897982293443</c:v>
                </c:pt>
                <c:pt idx="99">
                  <c:v>317.58788775949449</c:v>
                </c:pt>
                <c:pt idx="100">
                  <c:v>292.48899452655985</c:v>
                </c:pt>
                <c:pt idx="101">
                  <c:v>280.4043422292209</c:v>
                </c:pt>
                <c:pt idx="102">
                  <c:v>259.02380354931364</c:v>
                </c:pt>
                <c:pt idx="103">
                  <c:v>237.64326486940632</c:v>
                </c:pt>
                <c:pt idx="104">
                  <c:v>232.06573303986531</c:v>
                </c:pt>
                <c:pt idx="105">
                  <c:v>215.3331375512422</c:v>
                </c:pt>
                <c:pt idx="106">
                  <c:v>204.17807389216014</c:v>
                </c:pt>
                <c:pt idx="107">
                  <c:v>191.62862727569282</c:v>
                </c:pt>
                <c:pt idx="108">
                  <c:v>180.00876929748233</c:v>
                </c:pt>
                <c:pt idx="109">
                  <c:v>169.7832942766571</c:v>
                </c:pt>
                <c:pt idx="110">
                  <c:v>160.95220221321713</c:v>
                </c:pt>
                <c:pt idx="111">
                  <c:v>153.51549310716243</c:v>
                </c:pt>
                <c:pt idx="112">
                  <c:v>225.55861257206743</c:v>
                </c:pt>
                <c:pt idx="113">
                  <c:v>236.71367623114949</c:v>
                </c:pt>
                <c:pt idx="114">
                  <c:v>253.4462717197726</c:v>
                </c:pt>
                <c:pt idx="115">
                  <c:v>265.06612969798306</c:v>
                </c:pt>
                <c:pt idx="116">
                  <c:v>259.95339218757044</c:v>
                </c:pt>
                <c:pt idx="117">
                  <c:v>302.24967522825659</c:v>
                </c:pt>
                <c:pt idx="118">
                  <c:v>324.55980254642077</c:v>
                </c:pt>
                <c:pt idx="119">
                  <c:v>356.63061056628169</c:v>
                </c:pt>
                <c:pt idx="120">
                  <c:v>356.63061056628169</c:v>
                </c:pt>
                <c:pt idx="121">
                  <c:v>338.50363212027332</c:v>
                </c:pt>
                <c:pt idx="122">
                  <c:v>252.05188876238734</c:v>
                </c:pt>
                <c:pt idx="123">
                  <c:v>323.16541958903548</c:v>
                </c:pt>
                <c:pt idx="124">
                  <c:v>365.46170262972169</c:v>
                </c:pt>
                <c:pt idx="125">
                  <c:v>365.92649694885006</c:v>
                </c:pt>
                <c:pt idx="126">
                  <c:v>461.67412668930444</c:v>
                </c:pt>
                <c:pt idx="127">
                  <c:v>411.01154590430673</c:v>
                </c:pt>
                <c:pt idx="128">
                  <c:v>453.77262326412131</c:v>
                </c:pt>
                <c:pt idx="129">
                  <c:v>380.3351208418311</c:v>
                </c:pt>
                <c:pt idx="130">
                  <c:v>438.43441073288346</c:v>
                </c:pt>
                <c:pt idx="131">
                  <c:v>491.8857574326517</c:v>
                </c:pt>
                <c:pt idx="132">
                  <c:v>475.15316194402862</c:v>
                </c:pt>
                <c:pt idx="133">
                  <c:v>476.54754490141386</c:v>
                </c:pt>
                <c:pt idx="134">
                  <c:v>345.4755469071996</c:v>
                </c:pt>
                <c:pt idx="135">
                  <c:v>291.09461156917456</c:v>
                </c:pt>
                <c:pt idx="136">
                  <c:v>481.19548809269804</c:v>
                </c:pt>
                <c:pt idx="137">
                  <c:v>454.70221190237817</c:v>
                </c:pt>
                <c:pt idx="138">
                  <c:v>541.15395526026418</c:v>
                </c:pt>
                <c:pt idx="139">
                  <c:v>333.85568892898914</c:v>
                </c:pt>
                <c:pt idx="140">
                  <c:v>518.37903362297163</c:v>
                </c:pt>
                <c:pt idx="141">
                  <c:v>348.26431282197018</c:v>
                </c:pt>
                <c:pt idx="142">
                  <c:v>336.64445484375966</c:v>
                </c:pt>
                <c:pt idx="143">
                  <c:v>310.15117865343973</c:v>
                </c:pt>
                <c:pt idx="144">
                  <c:v>323.63021390816391</c:v>
                </c:pt>
                <c:pt idx="145">
                  <c:v>454.70221190237817</c:v>
                </c:pt>
                <c:pt idx="146">
                  <c:v>441.22317664765399</c:v>
                </c:pt>
                <c:pt idx="147">
                  <c:v>440.29358800939718</c:v>
                </c:pt>
                <c:pt idx="148">
                  <c:v>413.80031181907725</c:v>
                </c:pt>
                <c:pt idx="149">
                  <c:v>427.27934707380143</c:v>
                </c:pt>
                <c:pt idx="150">
                  <c:v>345.01075258807123</c:v>
                </c:pt>
                <c:pt idx="151">
                  <c:v>323.63021390816391</c:v>
                </c:pt>
                <c:pt idx="152">
                  <c:v>375.68717765054691</c:v>
                </c:pt>
                <c:pt idx="153">
                  <c:v>344.54595826894274</c:v>
                </c:pt>
                <c:pt idx="154">
                  <c:v>343.15157531155751</c:v>
                </c:pt>
                <c:pt idx="155">
                  <c:v>336.17966052463123</c:v>
                </c:pt>
                <c:pt idx="156">
                  <c:v>312.47515024908182</c:v>
                </c:pt>
                <c:pt idx="157">
                  <c:v>294.34817180307346</c:v>
                </c:pt>
                <c:pt idx="158">
                  <c:v>259.02380354931364</c:v>
                </c:pt>
                <c:pt idx="159">
                  <c:v>258.55900923018521</c:v>
                </c:pt>
                <c:pt idx="160">
                  <c:v>232.06573303986531</c:v>
                </c:pt>
                <c:pt idx="161">
                  <c:v>217.6571091468843</c:v>
                </c:pt>
                <c:pt idx="162">
                  <c:v>215.79793187037063</c:v>
                </c:pt>
                <c:pt idx="163">
                  <c:v>204.17807389216014</c:v>
                </c:pt>
                <c:pt idx="164">
                  <c:v>188.3750670417939</c:v>
                </c:pt>
                <c:pt idx="165">
                  <c:v>172.10726587229919</c:v>
                </c:pt>
                <c:pt idx="166">
                  <c:v>162.3465851706024</c:v>
                </c:pt>
                <c:pt idx="167">
                  <c:v>155.37467038367612</c:v>
                </c:pt>
                <c:pt idx="168">
                  <c:v>173.50164882968446</c:v>
                </c:pt>
                <c:pt idx="169">
                  <c:v>176.29041474445498</c:v>
                </c:pt>
                <c:pt idx="170">
                  <c:v>185.12150680789495</c:v>
                </c:pt>
                <c:pt idx="171">
                  <c:v>186.6692718905926</c:v>
                </c:pt>
                <c:pt idx="172">
                  <c:v>188.22168491648151</c:v>
                </c:pt>
                <c:pt idx="173">
                  <c:v>189.76944999917913</c:v>
                </c:pt>
                <c:pt idx="174">
                  <c:v>186.05109544615178</c:v>
                </c:pt>
                <c:pt idx="175">
                  <c:v>195.34698182872017</c:v>
                </c:pt>
                <c:pt idx="176">
                  <c:v>208.36122276431593</c:v>
                </c:pt>
                <c:pt idx="177">
                  <c:v>193.48780455220651</c:v>
                </c:pt>
                <c:pt idx="178">
                  <c:v>201.38930797738962</c:v>
                </c:pt>
                <c:pt idx="179">
                  <c:v>226.02340689119586</c:v>
                </c:pt>
                <c:pt idx="180">
                  <c:v>217.6571091468843</c:v>
                </c:pt>
                <c:pt idx="181">
                  <c:v>264.60133537885463</c:v>
                </c:pt>
                <c:pt idx="182">
                  <c:v>268.31968993188201</c:v>
                </c:pt>
                <c:pt idx="183">
                  <c:v>263.2069524214694</c:v>
                </c:pt>
                <c:pt idx="184">
                  <c:v>295.74255476045875</c:v>
                </c:pt>
                <c:pt idx="185">
                  <c:v>496.53370062393589</c:v>
                </c:pt>
                <c:pt idx="186">
                  <c:v>340.82760371591542</c:v>
                </c:pt>
                <c:pt idx="187">
                  <c:v>336.64445484375966</c:v>
                </c:pt>
                <c:pt idx="188">
                  <c:v>369.64485150187744</c:v>
                </c:pt>
                <c:pt idx="189">
                  <c:v>513.26629611255908</c:v>
                </c:pt>
                <c:pt idx="190">
                  <c:v>287.37625701614718</c:v>
                </c:pt>
                <c:pt idx="191">
                  <c:v>303.17926386651345</c:v>
                </c:pt>
                <c:pt idx="192">
                  <c:v>500.7168494960917</c:v>
                </c:pt>
                <c:pt idx="193">
                  <c:v>491.8857574326517</c:v>
                </c:pt>
                <c:pt idx="194">
                  <c:v>454.70221190237817</c:v>
                </c:pt>
                <c:pt idx="195">
                  <c:v>488.16740287962438</c:v>
                </c:pt>
                <c:pt idx="196">
                  <c:v>496.53370062393589</c:v>
                </c:pt>
                <c:pt idx="197">
                  <c:v>483.51945968834019</c:v>
                </c:pt>
                <c:pt idx="198">
                  <c:v>467.71645283797392</c:v>
                </c:pt>
                <c:pt idx="199">
                  <c:v>476.08275058228548</c:v>
                </c:pt>
                <c:pt idx="200">
                  <c:v>451.44865166847922</c:v>
                </c:pt>
                <c:pt idx="201">
                  <c:v>294.34817180307346</c:v>
                </c:pt>
                <c:pt idx="202">
                  <c:v>314.33432752559554</c:v>
                </c:pt>
                <c:pt idx="203">
                  <c:v>414.26510613820568</c:v>
                </c:pt>
                <c:pt idx="204">
                  <c:v>418.44825501036144</c:v>
                </c:pt>
                <c:pt idx="205">
                  <c:v>408.22277998953621</c:v>
                </c:pt>
                <c:pt idx="206">
                  <c:v>388.23662426701424</c:v>
                </c:pt>
                <c:pt idx="207">
                  <c:v>366.85608558710692</c:v>
                </c:pt>
                <c:pt idx="208">
                  <c:v>357.09540488541012</c:v>
                </c:pt>
                <c:pt idx="209">
                  <c:v>331.06692301421862</c:v>
                </c:pt>
                <c:pt idx="210">
                  <c:v>323.16541958903548</c:v>
                </c:pt>
                <c:pt idx="211">
                  <c:v>316.65829912123763</c:v>
                </c:pt>
                <c:pt idx="212">
                  <c:v>260.41818650669887</c:v>
                </c:pt>
                <c:pt idx="213">
                  <c:v>259.02380354931364</c:v>
                </c:pt>
                <c:pt idx="214">
                  <c:v>220.44587506165482</c:v>
                </c:pt>
                <c:pt idx="215">
                  <c:v>223.69943529555377</c:v>
                </c:pt>
                <c:pt idx="216">
                  <c:v>220.44587506165482</c:v>
                </c:pt>
                <c:pt idx="217">
                  <c:v>211.14998867908645</c:v>
                </c:pt>
                <c:pt idx="218">
                  <c:v>207.8964284451875</c:v>
                </c:pt>
                <c:pt idx="219">
                  <c:v>205.5724568495454</c:v>
                </c:pt>
                <c:pt idx="220">
                  <c:v>180.93835793573919</c:v>
                </c:pt>
                <c:pt idx="221">
                  <c:v>173.03685451055605</c:v>
                </c:pt>
                <c:pt idx="222">
                  <c:v>160.95220221321713</c:v>
                </c:pt>
                <c:pt idx="223">
                  <c:v>151.65631583064877</c:v>
                </c:pt>
                <c:pt idx="224">
                  <c:v>176.29041474445498</c:v>
                </c:pt>
                <c:pt idx="225">
                  <c:v>171.17767723404236</c:v>
                </c:pt>
                <c:pt idx="226">
                  <c:v>165.60014540450135</c:v>
                </c:pt>
                <c:pt idx="227">
                  <c:v>185.58630112702338</c:v>
                </c:pt>
                <c:pt idx="228">
                  <c:v>204.17807389216014</c:v>
                </c:pt>
                <c:pt idx="229">
                  <c:v>208.82601708344433</c:v>
                </c:pt>
                <c:pt idx="230">
                  <c:v>229.27696712509479</c:v>
                </c:pt>
                <c:pt idx="231">
                  <c:v>199.99492502000436</c:v>
                </c:pt>
                <c:pt idx="232">
                  <c:v>209.75560572170116</c:v>
                </c:pt>
                <c:pt idx="233">
                  <c:v>185.58630112702338</c:v>
                </c:pt>
                <c:pt idx="234">
                  <c:v>172.57206019142762</c:v>
                </c:pt>
                <c:pt idx="235">
                  <c:v>196.74136478610544</c:v>
                </c:pt>
                <c:pt idx="236">
                  <c:v>174.89603178706972</c:v>
                </c:pt>
                <c:pt idx="237">
                  <c:v>193.48780455220651</c:v>
                </c:pt>
                <c:pt idx="238">
                  <c:v>209.75560572170116</c:v>
                </c:pt>
                <c:pt idx="239">
                  <c:v>313.86953320646711</c:v>
                </c:pt>
                <c:pt idx="240">
                  <c:v>309.22159001518293</c:v>
                </c:pt>
                <c:pt idx="241">
                  <c:v>285.05228542050509</c:v>
                </c:pt>
                <c:pt idx="242">
                  <c:v>206.50204548780223</c:v>
                </c:pt>
                <c:pt idx="243">
                  <c:v>283.19310814399142</c:v>
                </c:pt>
                <c:pt idx="244">
                  <c:v>252.98147740064417</c:v>
                </c:pt>
                <c:pt idx="245">
                  <c:v>300.85529227087136</c:v>
                </c:pt>
                <c:pt idx="246">
                  <c:v>280.4043422292209</c:v>
                </c:pt>
                <c:pt idx="247">
                  <c:v>354.3066389706396</c:v>
                </c:pt>
                <c:pt idx="248">
                  <c:v>322.70062526990705</c:v>
                </c:pt>
                <c:pt idx="249">
                  <c:v>399.8564822452247</c:v>
                </c:pt>
                <c:pt idx="250">
                  <c:v>296.6721433987156</c:v>
                </c:pt>
                <c:pt idx="251">
                  <c:v>379.87032652270261</c:v>
                </c:pt>
                <c:pt idx="252">
                  <c:v>473.29398466751496</c:v>
                </c:pt>
                <c:pt idx="253">
                  <c:v>375.22238333141843</c:v>
                </c:pt>
                <c:pt idx="254">
                  <c:v>421.23702092513196</c:v>
                </c:pt>
                <c:pt idx="255">
                  <c:v>399.39168792609627</c:v>
                </c:pt>
                <c:pt idx="256">
                  <c:v>471.89960171012967</c:v>
                </c:pt>
                <c:pt idx="257">
                  <c:v>356.16581624715326</c:v>
                </c:pt>
                <c:pt idx="258">
                  <c:v>392.88456745829842</c:v>
                </c:pt>
                <c:pt idx="259">
                  <c:v>298.53132067522927</c:v>
                </c:pt>
                <c:pt idx="260">
                  <c:v>296.6721433987156</c:v>
                </c:pt>
                <c:pt idx="261">
                  <c:v>305.03844114302717</c:v>
                </c:pt>
                <c:pt idx="262">
                  <c:v>418.91304932948987</c:v>
                </c:pt>
                <c:pt idx="263">
                  <c:v>279.93954791009253</c:v>
                </c:pt>
                <c:pt idx="264">
                  <c:v>267.85489561275358</c:v>
                </c:pt>
                <c:pt idx="265">
                  <c:v>333.39089460986071</c:v>
                </c:pt>
                <c:pt idx="266">
                  <c:v>323.63021390816391</c:v>
                </c:pt>
                <c:pt idx="267">
                  <c:v>337.10924916288809</c:v>
                </c:pt>
                <c:pt idx="268">
                  <c:v>211.61478299821485</c:v>
                </c:pt>
                <c:pt idx="269">
                  <c:v>263.67174674059783</c:v>
                </c:pt>
                <c:pt idx="270">
                  <c:v>234.3897046355074</c:v>
                </c:pt>
                <c:pt idx="271">
                  <c:v>282.26351950573462</c:v>
                </c:pt>
                <c:pt idx="272">
                  <c:v>233.924910316379</c:v>
                </c:pt>
                <c:pt idx="273">
                  <c:v>220.44587506165482</c:v>
                </c:pt>
                <c:pt idx="274">
                  <c:v>196.27657046697701</c:v>
                </c:pt>
                <c:pt idx="275">
                  <c:v>181.40315225486759</c:v>
                </c:pt>
                <c:pt idx="276">
                  <c:v>171.64247155317079</c:v>
                </c:pt>
                <c:pt idx="277">
                  <c:v>160.95220221321713</c:v>
                </c:pt>
                <c:pt idx="278">
                  <c:v>154.44508174541926</c:v>
                </c:pt>
                <c:pt idx="279">
                  <c:v>151.19152151152034</c:v>
                </c:pt>
                <c:pt idx="280">
                  <c:v>219.98108074252639</c:v>
                </c:pt>
                <c:pt idx="281">
                  <c:v>229.74176144422319</c:v>
                </c:pt>
                <c:pt idx="282">
                  <c:v>205.10766253041697</c:v>
                </c:pt>
                <c:pt idx="283">
                  <c:v>253.4462717197726</c:v>
                </c:pt>
                <c:pt idx="284">
                  <c:v>244.61517965633263</c:v>
                </c:pt>
                <c:pt idx="285">
                  <c:v>333.39089460986071</c:v>
                </c:pt>
                <c:pt idx="286">
                  <c:v>193.02301023307808</c:v>
                </c:pt>
                <c:pt idx="287">
                  <c:v>248.33353420935998</c:v>
                </c:pt>
                <c:pt idx="288">
                  <c:v>318.05268207862287</c:v>
                </c:pt>
                <c:pt idx="289">
                  <c:v>333.39089460986071</c:v>
                </c:pt>
                <c:pt idx="290">
                  <c:v>297.13693771784403</c:v>
                </c:pt>
                <c:pt idx="291">
                  <c:v>314.79912184472391</c:v>
                </c:pt>
                <c:pt idx="292">
                  <c:v>318.5174763977513</c:v>
                </c:pt>
                <c:pt idx="293">
                  <c:v>318.5174763977513</c:v>
                </c:pt>
                <c:pt idx="294">
                  <c:v>439.36399937114032</c:v>
                </c:pt>
                <c:pt idx="295">
                  <c:v>481.19548809269804</c:v>
                </c:pt>
                <c:pt idx="296">
                  <c:v>504.89999836824745</c:v>
                </c:pt>
                <c:pt idx="297">
                  <c:v>327.81336278031972</c:v>
                </c:pt>
                <c:pt idx="298">
                  <c:v>389.63100722439947</c:v>
                </c:pt>
                <c:pt idx="299">
                  <c:v>452.8430346258645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1-4B06-86AD-F141919B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968"/>
        <c:axId val="200802464"/>
      </c:scatterChart>
      <c:valAx>
        <c:axId val="200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802464"/>
        <c:crosses val="autoZero"/>
        <c:crossBetween val="midCat"/>
      </c:valAx>
      <c:valAx>
        <c:axId val="200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原始資料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669617823443734"/>
                  <c:y val="0.24294782301148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'1-4題(多項式)'!$B$2:$B$301</c:f>
              <c:numCache>
                <c:formatCode>General</c:formatCode>
                <c:ptCount val="300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</c:numCache>
            </c:numRef>
          </c:xVal>
          <c:yVal>
            <c:numRef>
              <c:f>'1-4題(多項式)'!$C$2:$C$301</c:f>
              <c:numCache>
                <c:formatCode>0.00</c:formatCode>
                <c:ptCount val="300"/>
                <c:pt idx="0">
                  <c:v>63.99</c:v>
                </c:pt>
                <c:pt idx="1">
                  <c:v>110.34</c:v>
                </c:pt>
                <c:pt idx="2">
                  <c:v>169.92</c:v>
                </c:pt>
                <c:pt idx="3">
                  <c:v>142.32</c:v>
                </c:pt>
                <c:pt idx="4">
                  <c:v>214</c:v>
                </c:pt>
                <c:pt idx="5">
                  <c:v>177.39</c:v>
                </c:pt>
                <c:pt idx="6">
                  <c:v>216.29</c:v>
                </c:pt>
                <c:pt idx="7">
                  <c:v>206.34</c:v>
                </c:pt>
                <c:pt idx="8">
                  <c:v>207.47</c:v>
                </c:pt>
                <c:pt idx="9">
                  <c:v>292.57</c:v>
                </c:pt>
                <c:pt idx="10">
                  <c:v>348.32</c:v>
                </c:pt>
                <c:pt idx="11">
                  <c:v>354.21</c:v>
                </c:pt>
                <c:pt idx="12">
                  <c:v>363.28</c:v>
                </c:pt>
                <c:pt idx="13">
                  <c:v>398.3</c:v>
                </c:pt>
                <c:pt idx="14">
                  <c:v>428.32</c:v>
                </c:pt>
                <c:pt idx="15">
                  <c:v>462.62</c:v>
                </c:pt>
                <c:pt idx="16">
                  <c:v>482.24</c:v>
                </c:pt>
                <c:pt idx="17">
                  <c:v>507.81</c:v>
                </c:pt>
                <c:pt idx="18">
                  <c:v>497.81</c:v>
                </c:pt>
                <c:pt idx="19">
                  <c:v>528.61</c:v>
                </c:pt>
                <c:pt idx="20">
                  <c:v>556.11</c:v>
                </c:pt>
                <c:pt idx="21">
                  <c:v>525.52</c:v>
                </c:pt>
                <c:pt idx="22">
                  <c:v>542.62</c:v>
                </c:pt>
                <c:pt idx="23">
                  <c:v>562.37</c:v>
                </c:pt>
                <c:pt idx="24">
                  <c:v>577.32000000000005</c:v>
                </c:pt>
                <c:pt idx="25">
                  <c:v>568.73</c:v>
                </c:pt>
                <c:pt idx="26">
                  <c:v>576.29999999999995</c:v>
                </c:pt>
                <c:pt idx="27">
                  <c:v>557.87</c:v>
                </c:pt>
                <c:pt idx="28">
                  <c:v>572.62</c:v>
                </c:pt>
                <c:pt idx="29">
                  <c:v>569.20000000000005</c:v>
                </c:pt>
                <c:pt idx="30">
                  <c:v>553.29</c:v>
                </c:pt>
                <c:pt idx="31">
                  <c:v>574.75</c:v>
                </c:pt>
                <c:pt idx="32">
                  <c:v>551.21</c:v>
                </c:pt>
                <c:pt idx="33">
                  <c:v>577.9</c:v>
                </c:pt>
                <c:pt idx="34">
                  <c:v>563.48</c:v>
                </c:pt>
                <c:pt idx="35">
                  <c:v>540.15</c:v>
                </c:pt>
                <c:pt idx="36">
                  <c:v>539.25</c:v>
                </c:pt>
                <c:pt idx="37">
                  <c:v>547.64</c:v>
                </c:pt>
                <c:pt idx="38">
                  <c:v>531.30999999999995</c:v>
                </c:pt>
                <c:pt idx="39">
                  <c:v>540.92999999999995</c:v>
                </c:pt>
                <c:pt idx="40">
                  <c:v>527.44000000000005</c:v>
                </c:pt>
                <c:pt idx="41">
                  <c:v>514.78</c:v>
                </c:pt>
                <c:pt idx="42">
                  <c:v>494.85</c:v>
                </c:pt>
                <c:pt idx="43">
                  <c:v>473.99</c:v>
                </c:pt>
                <c:pt idx="44">
                  <c:v>441.35</c:v>
                </c:pt>
                <c:pt idx="45">
                  <c:v>413</c:v>
                </c:pt>
                <c:pt idx="46">
                  <c:v>420.68</c:v>
                </c:pt>
                <c:pt idx="47">
                  <c:v>386</c:v>
                </c:pt>
                <c:pt idx="48">
                  <c:v>217.16</c:v>
                </c:pt>
                <c:pt idx="49">
                  <c:v>312.20999999999998</c:v>
                </c:pt>
                <c:pt idx="50">
                  <c:v>317.5</c:v>
                </c:pt>
                <c:pt idx="51">
                  <c:v>256.76</c:v>
                </c:pt>
                <c:pt idx="52">
                  <c:v>187.23</c:v>
                </c:pt>
                <c:pt idx="53">
                  <c:v>230.93</c:v>
                </c:pt>
                <c:pt idx="54">
                  <c:v>172.1</c:v>
                </c:pt>
                <c:pt idx="55">
                  <c:v>182.49</c:v>
                </c:pt>
                <c:pt idx="56">
                  <c:v>118.98</c:v>
                </c:pt>
                <c:pt idx="57">
                  <c:v>121.05</c:v>
                </c:pt>
                <c:pt idx="58">
                  <c:v>115.19</c:v>
                </c:pt>
                <c:pt idx="59">
                  <c:v>80</c:v>
                </c:pt>
                <c:pt idx="60">
                  <c:v>35.93</c:v>
                </c:pt>
                <c:pt idx="61">
                  <c:v>101.87</c:v>
                </c:pt>
                <c:pt idx="62">
                  <c:v>127.29</c:v>
                </c:pt>
                <c:pt idx="63">
                  <c:v>174.19</c:v>
                </c:pt>
                <c:pt idx="64">
                  <c:v>150.35</c:v>
                </c:pt>
                <c:pt idx="65">
                  <c:v>197.5</c:v>
                </c:pt>
                <c:pt idx="66">
                  <c:v>186.23</c:v>
                </c:pt>
                <c:pt idx="67">
                  <c:v>299.87</c:v>
                </c:pt>
                <c:pt idx="68">
                  <c:v>301.97000000000003</c:v>
                </c:pt>
                <c:pt idx="69">
                  <c:v>184.26</c:v>
                </c:pt>
                <c:pt idx="70">
                  <c:v>358.15</c:v>
                </c:pt>
                <c:pt idx="71">
                  <c:v>373.65</c:v>
                </c:pt>
                <c:pt idx="72">
                  <c:v>417.39</c:v>
                </c:pt>
                <c:pt idx="73">
                  <c:v>431.74</c:v>
                </c:pt>
                <c:pt idx="74">
                  <c:v>434.72</c:v>
                </c:pt>
                <c:pt idx="75">
                  <c:v>469.24</c:v>
                </c:pt>
                <c:pt idx="76">
                  <c:v>466.15</c:v>
                </c:pt>
                <c:pt idx="77">
                  <c:v>443.2</c:v>
                </c:pt>
                <c:pt idx="78">
                  <c:v>524.21</c:v>
                </c:pt>
                <c:pt idx="79">
                  <c:v>543.54999999999995</c:v>
                </c:pt>
                <c:pt idx="80">
                  <c:v>545.12</c:v>
                </c:pt>
                <c:pt idx="81">
                  <c:v>542.05999999999995</c:v>
                </c:pt>
                <c:pt idx="82">
                  <c:v>553.45000000000005</c:v>
                </c:pt>
                <c:pt idx="83">
                  <c:v>539.91999999999996</c:v>
                </c:pt>
                <c:pt idx="84">
                  <c:v>526.65</c:v>
                </c:pt>
                <c:pt idx="85">
                  <c:v>545.24</c:v>
                </c:pt>
                <c:pt idx="86">
                  <c:v>528.04999999999995</c:v>
                </c:pt>
                <c:pt idx="87">
                  <c:v>483.17</c:v>
                </c:pt>
                <c:pt idx="88">
                  <c:v>465.14</c:v>
                </c:pt>
                <c:pt idx="89">
                  <c:v>539.69000000000005</c:v>
                </c:pt>
                <c:pt idx="90">
                  <c:v>378.59</c:v>
                </c:pt>
                <c:pt idx="91">
                  <c:v>584.29999999999995</c:v>
                </c:pt>
                <c:pt idx="92">
                  <c:v>550.91999999999996</c:v>
                </c:pt>
                <c:pt idx="93">
                  <c:v>514.95000000000005</c:v>
                </c:pt>
                <c:pt idx="94">
                  <c:v>524.95000000000005</c:v>
                </c:pt>
                <c:pt idx="95">
                  <c:v>527.16999999999996</c:v>
                </c:pt>
                <c:pt idx="96">
                  <c:v>499.36</c:v>
                </c:pt>
                <c:pt idx="97">
                  <c:v>473.79</c:v>
                </c:pt>
                <c:pt idx="98">
                  <c:v>493.13</c:v>
                </c:pt>
                <c:pt idx="99">
                  <c:v>454.58</c:v>
                </c:pt>
                <c:pt idx="100">
                  <c:v>441.6</c:v>
                </c:pt>
                <c:pt idx="101">
                  <c:v>432.98</c:v>
                </c:pt>
                <c:pt idx="102">
                  <c:v>406.72</c:v>
                </c:pt>
                <c:pt idx="103">
                  <c:v>400.12</c:v>
                </c:pt>
                <c:pt idx="104">
                  <c:v>378.68</c:v>
                </c:pt>
                <c:pt idx="105">
                  <c:v>351.72</c:v>
                </c:pt>
                <c:pt idx="106">
                  <c:v>301.12</c:v>
                </c:pt>
                <c:pt idx="107">
                  <c:v>309.82</c:v>
                </c:pt>
                <c:pt idx="108">
                  <c:v>229.9</c:v>
                </c:pt>
                <c:pt idx="109">
                  <c:v>94.52</c:v>
                </c:pt>
                <c:pt idx="110">
                  <c:v>110.19</c:v>
                </c:pt>
                <c:pt idx="111">
                  <c:v>129.02000000000001</c:v>
                </c:pt>
                <c:pt idx="112">
                  <c:v>105.36</c:v>
                </c:pt>
                <c:pt idx="113">
                  <c:v>89.36</c:v>
                </c:pt>
                <c:pt idx="114">
                  <c:v>127.14</c:v>
                </c:pt>
                <c:pt idx="115">
                  <c:v>145.99</c:v>
                </c:pt>
                <c:pt idx="116">
                  <c:v>142.46</c:v>
                </c:pt>
                <c:pt idx="117">
                  <c:v>0</c:v>
                </c:pt>
                <c:pt idx="118">
                  <c:v>70.069999999999993</c:v>
                </c:pt>
                <c:pt idx="119">
                  <c:v>120.12</c:v>
                </c:pt>
                <c:pt idx="120">
                  <c:v>82.05</c:v>
                </c:pt>
                <c:pt idx="121">
                  <c:v>165.06</c:v>
                </c:pt>
                <c:pt idx="122">
                  <c:v>152.52000000000001</c:v>
                </c:pt>
                <c:pt idx="123">
                  <c:v>169.23</c:v>
                </c:pt>
                <c:pt idx="124">
                  <c:v>295.81</c:v>
                </c:pt>
                <c:pt idx="125">
                  <c:v>277.52</c:v>
                </c:pt>
                <c:pt idx="126">
                  <c:v>190.01</c:v>
                </c:pt>
                <c:pt idx="127">
                  <c:v>341.73</c:v>
                </c:pt>
                <c:pt idx="128">
                  <c:v>204.7</c:v>
                </c:pt>
                <c:pt idx="129">
                  <c:v>319.95999999999998</c:v>
                </c:pt>
                <c:pt idx="130">
                  <c:v>392.81</c:v>
                </c:pt>
                <c:pt idx="131">
                  <c:v>382.51</c:v>
                </c:pt>
                <c:pt idx="132">
                  <c:v>475.02</c:v>
                </c:pt>
                <c:pt idx="133">
                  <c:v>445.57</c:v>
                </c:pt>
                <c:pt idx="134">
                  <c:v>479.04</c:v>
                </c:pt>
                <c:pt idx="135">
                  <c:v>345.3</c:v>
                </c:pt>
                <c:pt idx="136">
                  <c:v>449.34</c:v>
                </c:pt>
                <c:pt idx="137">
                  <c:v>549.89</c:v>
                </c:pt>
                <c:pt idx="138">
                  <c:v>517.99</c:v>
                </c:pt>
                <c:pt idx="139">
                  <c:v>567.09</c:v>
                </c:pt>
                <c:pt idx="140">
                  <c:v>353.71</c:v>
                </c:pt>
                <c:pt idx="141">
                  <c:v>281.08</c:v>
                </c:pt>
                <c:pt idx="142">
                  <c:v>593.16999999999996</c:v>
                </c:pt>
                <c:pt idx="143">
                  <c:v>566.11</c:v>
                </c:pt>
                <c:pt idx="144">
                  <c:v>670.64</c:v>
                </c:pt>
                <c:pt idx="145">
                  <c:v>390.14</c:v>
                </c:pt>
                <c:pt idx="146">
                  <c:v>649.12</c:v>
                </c:pt>
                <c:pt idx="147">
                  <c:v>426.88</c:v>
                </c:pt>
                <c:pt idx="148">
                  <c:v>402.88</c:v>
                </c:pt>
                <c:pt idx="149">
                  <c:v>347.86</c:v>
                </c:pt>
                <c:pt idx="150">
                  <c:v>387.65</c:v>
                </c:pt>
                <c:pt idx="151">
                  <c:v>561.82000000000005</c:v>
                </c:pt>
                <c:pt idx="152">
                  <c:v>538.94000000000005</c:v>
                </c:pt>
                <c:pt idx="153">
                  <c:v>552.16999999999996</c:v>
                </c:pt>
                <c:pt idx="154">
                  <c:v>508.17</c:v>
                </c:pt>
                <c:pt idx="155">
                  <c:v>509.72</c:v>
                </c:pt>
                <c:pt idx="156">
                  <c:v>389.49</c:v>
                </c:pt>
                <c:pt idx="157">
                  <c:v>367.96</c:v>
                </c:pt>
                <c:pt idx="158">
                  <c:v>454.02</c:v>
                </c:pt>
                <c:pt idx="159">
                  <c:v>403.01</c:v>
                </c:pt>
                <c:pt idx="160">
                  <c:v>370.27</c:v>
                </c:pt>
                <c:pt idx="161">
                  <c:v>332.91</c:v>
                </c:pt>
                <c:pt idx="162">
                  <c:v>345.21</c:v>
                </c:pt>
                <c:pt idx="163">
                  <c:v>314.88</c:v>
                </c:pt>
                <c:pt idx="164">
                  <c:v>283.58</c:v>
                </c:pt>
                <c:pt idx="165">
                  <c:v>138.63999999999999</c:v>
                </c:pt>
                <c:pt idx="166">
                  <c:v>101.48</c:v>
                </c:pt>
                <c:pt idx="167">
                  <c:v>145.32</c:v>
                </c:pt>
                <c:pt idx="168">
                  <c:v>88.93</c:v>
                </c:pt>
                <c:pt idx="169">
                  <c:v>89.8</c:v>
                </c:pt>
                <c:pt idx="170">
                  <c:v>68.14</c:v>
                </c:pt>
                <c:pt idx="171">
                  <c:v>96.17</c:v>
                </c:pt>
                <c:pt idx="172">
                  <c:v>90.51</c:v>
                </c:pt>
                <c:pt idx="173">
                  <c:v>90.52</c:v>
                </c:pt>
                <c:pt idx="174">
                  <c:v>101.91</c:v>
                </c:pt>
                <c:pt idx="175">
                  <c:v>123.05</c:v>
                </c:pt>
                <c:pt idx="176">
                  <c:v>145.09</c:v>
                </c:pt>
                <c:pt idx="177">
                  <c:v>111.94</c:v>
                </c:pt>
                <c:pt idx="178">
                  <c:v>104.3</c:v>
                </c:pt>
                <c:pt idx="179">
                  <c:v>159.16</c:v>
                </c:pt>
                <c:pt idx="180">
                  <c:v>145.55000000000001</c:v>
                </c:pt>
                <c:pt idx="181">
                  <c:v>132.03</c:v>
                </c:pt>
                <c:pt idx="182">
                  <c:v>158.68</c:v>
                </c:pt>
                <c:pt idx="183">
                  <c:v>110.64</c:v>
                </c:pt>
                <c:pt idx="184">
                  <c:v>128.88999999999999</c:v>
                </c:pt>
                <c:pt idx="185">
                  <c:v>169.7</c:v>
                </c:pt>
                <c:pt idx="186">
                  <c:v>121.52</c:v>
                </c:pt>
                <c:pt idx="187">
                  <c:v>216.22</c:v>
                </c:pt>
                <c:pt idx="188">
                  <c:v>248.72</c:v>
                </c:pt>
                <c:pt idx="189">
                  <c:v>224.72</c:v>
                </c:pt>
                <c:pt idx="190">
                  <c:v>278.56</c:v>
                </c:pt>
                <c:pt idx="191">
                  <c:v>575.09</c:v>
                </c:pt>
                <c:pt idx="192">
                  <c:v>352.76</c:v>
                </c:pt>
                <c:pt idx="193">
                  <c:v>343.72</c:v>
                </c:pt>
                <c:pt idx="194">
                  <c:v>396.8</c:v>
                </c:pt>
                <c:pt idx="195">
                  <c:v>606.86</c:v>
                </c:pt>
                <c:pt idx="196">
                  <c:v>254.57</c:v>
                </c:pt>
                <c:pt idx="197">
                  <c:v>310.08</c:v>
                </c:pt>
                <c:pt idx="198">
                  <c:v>629.83000000000004</c:v>
                </c:pt>
                <c:pt idx="199">
                  <c:v>628.83000000000004</c:v>
                </c:pt>
                <c:pt idx="200">
                  <c:v>554.12</c:v>
                </c:pt>
                <c:pt idx="201">
                  <c:v>609.62</c:v>
                </c:pt>
                <c:pt idx="202">
                  <c:v>643.15</c:v>
                </c:pt>
                <c:pt idx="203">
                  <c:v>581.74</c:v>
                </c:pt>
                <c:pt idx="204">
                  <c:v>554.16</c:v>
                </c:pt>
                <c:pt idx="205">
                  <c:v>590.79</c:v>
                </c:pt>
                <c:pt idx="206">
                  <c:v>569.79</c:v>
                </c:pt>
                <c:pt idx="207">
                  <c:v>300.25</c:v>
                </c:pt>
                <c:pt idx="208">
                  <c:v>376.66</c:v>
                </c:pt>
                <c:pt idx="209">
                  <c:v>516.66999999999996</c:v>
                </c:pt>
                <c:pt idx="210">
                  <c:v>518.41999999999996</c:v>
                </c:pt>
                <c:pt idx="211">
                  <c:v>472.32</c:v>
                </c:pt>
                <c:pt idx="212">
                  <c:v>371.42</c:v>
                </c:pt>
                <c:pt idx="213">
                  <c:v>330.05</c:v>
                </c:pt>
                <c:pt idx="214">
                  <c:v>293.27</c:v>
                </c:pt>
                <c:pt idx="215">
                  <c:v>320.52999999999997</c:v>
                </c:pt>
                <c:pt idx="216">
                  <c:v>328.49</c:v>
                </c:pt>
                <c:pt idx="217">
                  <c:v>347.46</c:v>
                </c:pt>
                <c:pt idx="218">
                  <c:v>224.11</c:v>
                </c:pt>
                <c:pt idx="219">
                  <c:v>232.72</c:v>
                </c:pt>
                <c:pt idx="220">
                  <c:v>142.93</c:v>
                </c:pt>
                <c:pt idx="221">
                  <c:v>0</c:v>
                </c:pt>
                <c:pt idx="222">
                  <c:v>128.66</c:v>
                </c:pt>
                <c:pt idx="223">
                  <c:v>151.27000000000001</c:v>
                </c:pt>
                <c:pt idx="224">
                  <c:v>101.54</c:v>
                </c:pt>
                <c:pt idx="225">
                  <c:v>13.51</c:v>
                </c:pt>
                <c:pt idx="226">
                  <c:v>65.34</c:v>
                </c:pt>
                <c:pt idx="227">
                  <c:v>107.66</c:v>
                </c:pt>
                <c:pt idx="228">
                  <c:v>118.35</c:v>
                </c:pt>
                <c:pt idx="229">
                  <c:v>83.3</c:v>
                </c:pt>
                <c:pt idx="230">
                  <c:v>163.22</c:v>
                </c:pt>
                <c:pt idx="231">
                  <c:v>126.07</c:v>
                </c:pt>
                <c:pt idx="232">
                  <c:v>162.72999999999999</c:v>
                </c:pt>
                <c:pt idx="233">
                  <c:v>162.71</c:v>
                </c:pt>
                <c:pt idx="234">
                  <c:v>174.45</c:v>
                </c:pt>
                <c:pt idx="235">
                  <c:v>214.62</c:v>
                </c:pt>
                <c:pt idx="236">
                  <c:v>227.77</c:v>
                </c:pt>
                <c:pt idx="237">
                  <c:v>175.28</c:v>
                </c:pt>
                <c:pt idx="238">
                  <c:v>212.04</c:v>
                </c:pt>
                <c:pt idx="239">
                  <c:v>160.54</c:v>
                </c:pt>
                <c:pt idx="240">
                  <c:v>158.63</c:v>
                </c:pt>
                <c:pt idx="241">
                  <c:v>181.38</c:v>
                </c:pt>
                <c:pt idx="242">
                  <c:v>155.63999999999999</c:v>
                </c:pt>
                <c:pt idx="243">
                  <c:v>144.61000000000001</c:v>
                </c:pt>
                <c:pt idx="244">
                  <c:v>183.48</c:v>
                </c:pt>
                <c:pt idx="245">
                  <c:v>242.77</c:v>
                </c:pt>
                <c:pt idx="246">
                  <c:v>297.37</c:v>
                </c:pt>
                <c:pt idx="247">
                  <c:v>323.60000000000002</c:v>
                </c:pt>
                <c:pt idx="248">
                  <c:v>178.73</c:v>
                </c:pt>
                <c:pt idx="249">
                  <c:v>249.93</c:v>
                </c:pt>
                <c:pt idx="250">
                  <c:v>253.06</c:v>
                </c:pt>
                <c:pt idx="251">
                  <c:v>278.76</c:v>
                </c:pt>
                <c:pt idx="252">
                  <c:v>250.5</c:v>
                </c:pt>
                <c:pt idx="253">
                  <c:v>414.37</c:v>
                </c:pt>
                <c:pt idx="254">
                  <c:v>373.75</c:v>
                </c:pt>
                <c:pt idx="255">
                  <c:v>444.96</c:v>
                </c:pt>
                <c:pt idx="256">
                  <c:v>284.01</c:v>
                </c:pt>
                <c:pt idx="257">
                  <c:v>306.16000000000003</c:v>
                </c:pt>
                <c:pt idx="258">
                  <c:v>583.78</c:v>
                </c:pt>
                <c:pt idx="259">
                  <c:v>438.5</c:v>
                </c:pt>
                <c:pt idx="260">
                  <c:v>515.51</c:v>
                </c:pt>
                <c:pt idx="261">
                  <c:v>457.01</c:v>
                </c:pt>
                <c:pt idx="262">
                  <c:v>558.37</c:v>
                </c:pt>
                <c:pt idx="263">
                  <c:v>378.78</c:v>
                </c:pt>
                <c:pt idx="264">
                  <c:v>470.93</c:v>
                </c:pt>
                <c:pt idx="265">
                  <c:v>341.88</c:v>
                </c:pt>
                <c:pt idx="266">
                  <c:v>321.18</c:v>
                </c:pt>
                <c:pt idx="267">
                  <c:v>336.23</c:v>
                </c:pt>
                <c:pt idx="268">
                  <c:v>451.16</c:v>
                </c:pt>
                <c:pt idx="269">
                  <c:v>288.62</c:v>
                </c:pt>
                <c:pt idx="270">
                  <c:v>299.20999999999998</c:v>
                </c:pt>
                <c:pt idx="271">
                  <c:v>356.86</c:v>
                </c:pt>
                <c:pt idx="272">
                  <c:v>358.58</c:v>
                </c:pt>
                <c:pt idx="273">
                  <c:v>357.68</c:v>
                </c:pt>
                <c:pt idx="274">
                  <c:v>206.17</c:v>
                </c:pt>
                <c:pt idx="275">
                  <c:v>248.77</c:v>
                </c:pt>
                <c:pt idx="276">
                  <c:v>262.52999999999997</c:v>
                </c:pt>
                <c:pt idx="277">
                  <c:v>294.2</c:v>
                </c:pt>
                <c:pt idx="278">
                  <c:v>224.27</c:v>
                </c:pt>
                <c:pt idx="279">
                  <c:v>221.4</c:v>
                </c:pt>
                <c:pt idx="280">
                  <c:v>128.11000000000001</c:v>
                </c:pt>
                <c:pt idx="281">
                  <c:v>118.45</c:v>
                </c:pt>
                <c:pt idx="282">
                  <c:v>105.9</c:v>
                </c:pt>
                <c:pt idx="283">
                  <c:v>77.260000000000005</c:v>
                </c:pt>
                <c:pt idx="284">
                  <c:v>160.94999999999999</c:v>
                </c:pt>
                <c:pt idx="285">
                  <c:v>207.37</c:v>
                </c:pt>
                <c:pt idx="286">
                  <c:v>203.42</c:v>
                </c:pt>
                <c:pt idx="287">
                  <c:v>180.12</c:v>
                </c:pt>
                <c:pt idx="288">
                  <c:v>202.62</c:v>
                </c:pt>
                <c:pt idx="289">
                  <c:v>223.36</c:v>
                </c:pt>
                <c:pt idx="290">
                  <c:v>225.43</c:v>
                </c:pt>
                <c:pt idx="291">
                  <c:v>276.7</c:v>
                </c:pt>
                <c:pt idx="292">
                  <c:v>192.16</c:v>
                </c:pt>
                <c:pt idx="293">
                  <c:v>228.05</c:v>
                </c:pt>
                <c:pt idx="294">
                  <c:v>337.91</c:v>
                </c:pt>
                <c:pt idx="295">
                  <c:v>335.27</c:v>
                </c:pt>
                <c:pt idx="296">
                  <c:v>317.22000000000003</c:v>
                </c:pt>
                <c:pt idx="297">
                  <c:v>313.11</c:v>
                </c:pt>
                <c:pt idx="298">
                  <c:v>342.38</c:v>
                </c:pt>
                <c:pt idx="299">
                  <c:v>354.68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A-47D1-A23F-80763DB91A0B}"/>
            </c:ext>
          </c:extLst>
        </c:ser>
        <c:ser>
          <c:idx val="1"/>
          <c:order val="1"/>
          <c:tx>
            <c:v>預測資料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'1-4題(多項式)'!$B$2:$B$301</c:f>
              <c:numCache>
                <c:formatCode>General</c:formatCode>
                <c:ptCount val="300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</c:numCache>
            </c:numRef>
          </c:xVal>
          <c:yVal>
            <c:numRef>
              <c:f>'1-4題(多項式)'!$D$2:$D$301</c:f>
              <c:numCache>
                <c:formatCode>0.00</c:formatCode>
                <c:ptCount val="300"/>
                <c:pt idx="0">
                  <c:v>253.87922670625741</c:v>
                </c:pt>
                <c:pt idx="1">
                  <c:v>238.14178499027923</c:v>
                </c:pt>
                <c:pt idx="2">
                  <c:v>255.06959733845775</c:v>
                </c:pt>
                <c:pt idx="3">
                  <c:v>302.99262837856395</c:v>
                </c:pt>
                <c:pt idx="4">
                  <c:v>336.60825224014366</c:v>
                </c:pt>
                <c:pt idx="5">
                  <c:v>343.80985968091181</c:v>
                </c:pt>
                <c:pt idx="6">
                  <c:v>363.11073324485216</c:v>
                </c:pt>
                <c:pt idx="7">
                  <c:v>383.20032698190528</c:v>
                </c:pt>
                <c:pt idx="8">
                  <c:v>404.68563782124966</c:v>
                </c:pt>
                <c:pt idx="9">
                  <c:v>416.18186388007729</c:v>
                </c:pt>
                <c:pt idx="10">
                  <c:v>427.90991044326358</c:v>
                </c:pt>
                <c:pt idx="11">
                  <c:v>435.74596671633486</c:v>
                </c:pt>
                <c:pt idx="12">
                  <c:v>435.1356765563562</c:v>
                </c:pt>
                <c:pt idx="13">
                  <c:v>447.34571569119885</c:v>
                </c:pt>
                <c:pt idx="14">
                  <c:v>456.29786396901875</c:v>
                </c:pt>
                <c:pt idx="15">
                  <c:v>447.34571569119885</c:v>
                </c:pt>
                <c:pt idx="16">
                  <c:v>454.52295571798265</c:v>
                </c:pt>
                <c:pt idx="17">
                  <c:v>462.11486824448548</c:v>
                </c:pt>
                <c:pt idx="18">
                  <c:v>462.11486824448548</c:v>
                </c:pt>
                <c:pt idx="19">
                  <c:v>461.6459907369391</c:v>
                </c:pt>
                <c:pt idx="20">
                  <c:v>467.94765234521628</c:v>
                </c:pt>
                <c:pt idx="21">
                  <c:v>464.6421077775787</c:v>
                </c:pt>
                <c:pt idx="22">
                  <c:v>474.64842783929328</c:v>
                </c:pt>
                <c:pt idx="23">
                  <c:v>465.53945917769107</c:v>
                </c:pt>
                <c:pt idx="24">
                  <c:v>462.81277330737038</c:v>
                </c:pt>
                <c:pt idx="25">
                  <c:v>462.81277330737038</c:v>
                </c:pt>
                <c:pt idx="26">
                  <c:v>465.76199329490748</c:v>
                </c:pt>
                <c:pt idx="27">
                  <c:v>463.27443588367038</c:v>
                </c:pt>
                <c:pt idx="28">
                  <c:v>465.98380591899939</c:v>
                </c:pt>
                <c:pt idx="29">
                  <c:v>465.76199329490748</c:v>
                </c:pt>
                <c:pt idx="30">
                  <c:v>463.73321248747175</c:v>
                </c:pt>
                <c:pt idx="31">
                  <c:v>459.50032804330931</c:v>
                </c:pt>
                <c:pt idx="32">
                  <c:v>457.54401078316209</c:v>
                </c:pt>
                <c:pt idx="33">
                  <c:v>453.49284958293401</c:v>
                </c:pt>
                <c:pt idx="34">
                  <c:v>446.79314498119243</c:v>
                </c:pt>
                <c:pt idx="35">
                  <c:v>440.81691193652182</c:v>
                </c:pt>
                <c:pt idx="36">
                  <c:v>430.78283820654428</c:v>
                </c:pt>
                <c:pt idx="37">
                  <c:v>417.56694463245572</c:v>
                </c:pt>
                <c:pt idx="38">
                  <c:v>413.73019507811603</c:v>
                </c:pt>
                <c:pt idx="39">
                  <c:v>407.62895767592335</c:v>
                </c:pt>
                <c:pt idx="40">
                  <c:v>399.04245552973367</c:v>
                </c:pt>
                <c:pt idx="41">
                  <c:v>376.96191286254987</c:v>
                </c:pt>
                <c:pt idx="42">
                  <c:v>362.66597924524234</c:v>
                </c:pt>
                <c:pt idx="43">
                  <c:v>354.07856955897108</c:v>
                </c:pt>
                <c:pt idx="44">
                  <c:v>338.54455373975759</c:v>
                </c:pt>
                <c:pt idx="45">
                  <c:v>318.66206369386782</c:v>
                </c:pt>
                <c:pt idx="46">
                  <c:v>301.38997093736327</c:v>
                </c:pt>
                <c:pt idx="47">
                  <c:v>278.27095575775502</c:v>
                </c:pt>
                <c:pt idx="48">
                  <c:v>255.06959733845775</c:v>
                </c:pt>
                <c:pt idx="49">
                  <c:v>233.82144899546455</c:v>
                </c:pt>
                <c:pt idx="50">
                  <c:v>214.26357299657823</c:v>
                </c:pt>
                <c:pt idx="51">
                  <c:v>191.34877553563473</c:v>
                </c:pt>
                <c:pt idx="52">
                  <c:v>166.85720136249952</c:v>
                </c:pt>
                <c:pt idx="53">
                  <c:v>149.29902523471824</c:v>
                </c:pt>
                <c:pt idx="54">
                  <c:v>133.47481829682468</c:v>
                </c:pt>
                <c:pt idx="55">
                  <c:v>118.78614851365776</c:v>
                </c:pt>
                <c:pt idx="56">
                  <c:v>206.50663706117126</c:v>
                </c:pt>
                <c:pt idx="57">
                  <c:v>234.44080433124057</c:v>
                </c:pt>
                <c:pt idx="58">
                  <c:v>248.48684495168558</c:v>
                </c:pt>
                <c:pt idx="59">
                  <c:v>241.20609447855014</c:v>
                </c:pt>
                <c:pt idx="60">
                  <c:v>247.88408395777654</c:v>
                </c:pt>
                <c:pt idx="61">
                  <c:v>321.71802949946596</c:v>
                </c:pt>
                <c:pt idx="62">
                  <c:v>335.63577253158877</c:v>
                </c:pt>
                <c:pt idx="63">
                  <c:v>278.27095575775502</c:v>
                </c:pt>
                <c:pt idx="64">
                  <c:v>378.6413628097871</c:v>
                </c:pt>
                <c:pt idx="65">
                  <c:v>389.27640514821354</c:v>
                </c:pt>
                <c:pt idx="66">
                  <c:v>400.94155362168868</c:v>
                </c:pt>
                <c:pt idx="67">
                  <c:v>416.18186388007729</c:v>
                </c:pt>
                <c:pt idx="68">
                  <c:v>415.48499454514024</c:v>
                </c:pt>
                <c:pt idx="69">
                  <c:v>429.51319635411051</c:v>
                </c:pt>
                <c:pt idx="70">
                  <c:v>432.04093616898365</c:v>
                </c:pt>
                <c:pt idx="71">
                  <c:v>411.60062644457327</c:v>
                </c:pt>
                <c:pt idx="72">
                  <c:v>448.71451633653328</c:v>
                </c:pt>
                <c:pt idx="73">
                  <c:v>455.54151796303699</c:v>
                </c:pt>
                <c:pt idx="74">
                  <c:v>456.29786396901875</c:v>
                </c:pt>
                <c:pt idx="75">
                  <c:v>454.2665114239075</c:v>
                </c:pt>
                <c:pt idx="76">
                  <c:v>463.73321248747175</c:v>
                </c:pt>
                <c:pt idx="77">
                  <c:v>456.29786396901875</c:v>
                </c:pt>
                <c:pt idx="78">
                  <c:v>454.00934563670768</c:v>
                </c:pt>
                <c:pt idx="79">
                  <c:v>458.28304095415217</c:v>
                </c:pt>
                <c:pt idx="80">
                  <c:v>449.79656997655718</c:v>
                </c:pt>
                <c:pt idx="81">
                  <c:v>443.1310897864974</c:v>
                </c:pt>
                <c:pt idx="82">
                  <c:v>436.95788911879629</c:v>
                </c:pt>
                <c:pt idx="83">
                  <c:v>436.65599075786793</c:v>
                </c:pt>
                <c:pt idx="84">
                  <c:v>338.54455373975759</c:v>
                </c:pt>
                <c:pt idx="85">
                  <c:v>456.54853631809669</c:v>
                </c:pt>
                <c:pt idx="86">
                  <c:v>438.45655852656841</c:v>
                </c:pt>
                <c:pt idx="87">
                  <c:v>425.96215807713372</c:v>
                </c:pt>
                <c:pt idx="88">
                  <c:v>432.97693396300423</c:v>
                </c:pt>
                <c:pt idx="89">
                  <c:v>431.41333017401325</c:v>
                </c:pt>
                <c:pt idx="90">
                  <c:v>419.62292096728368</c:v>
                </c:pt>
                <c:pt idx="91">
                  <c:v>412.31336862825282</c:v>
                </c:pt>
                <c:pt idx="92">
                  <c:v>415.48499454514024</c:v>
                </c:pt>
                <c:pt idx="93">
                  <c:v>391.6613823478836</c:v>
                </c:pt>
                <c:pt idx="94">
                  <c:v>392.45060280277642</c:v>
                </c:pt>
                <c:pt idx="95">
                  <c:v>383.61044931153174</c:v>
                </c:pt>
                <c:pt idx="96">
                  <c:v>374.42109314795459</c:v>
                </c:pt>
                <c:pt idx="97">
                  <c:v>362.2205037525078</c:v>
                </c:pt>
                <c:pt idx="98">
                  <c:v>344.75780862322853</c:v>
                </c:pt>
                <c:pt idx="99">
                  <c:v>335.63577253158877</c:v>
                </c:pt>
                <c:pt idx="100">
                  <c:v>308.28792279613066</c:v>
                </c:pt>
                <c:pt idx="101">
                  <c:v>294.37008674052936</c:v>
                </c:pt>
                <c:pt idx="102">
                  <c:v>268.55143033542345</c:v>
                </c:pt>
                <c:pt idx="103">
                  <c:v>241.20609447855014</c:v>
                </c:pt>
                <c:pt idx="104">
                  <c:v>233.82144899546455</c:v>
                </c:pt>
                <c:pt idx="105">
                  <c:v>211.04414248650679</c:v>
                </c:pt>
                <c:pt idx="106">
                  <c:v>195.33979643078419</c:v>
                </c:pt>
                <c:pt idx="107">
                  <c:v>177.17565910177217</c:v>
                </c:pt>
                <c:pt idx="108">
                  <c:v>159.88804289573608</c:v>
                </c:pt>
                <c:pt idx="109">
                  <c:v>144.30192868897828</c:v>
                </c:pt>
                <c:pt idx="110">
                  <c:v>130.56017212018023</c:v>
                </c:pt>
                <c:pt idx="111">
                  <c:v>118.78614851365776</c:v>
                </c:pt>
                <c:pt idx="112">
                  <c:v>225.07471751651099</c:v>
                </c:pt>
                <c:pt idx="113">
                  <c:v>239.9825351626157</c:v>
                </c:pt>
                <c:pt idx="114">
                  <c:v>261.56504905714678</c:v>
                </c:pt>
                <c:pt idx="115">
                  <c:v>276.0027674208003</c:v>
                </c:pt>
                <c:pt idx="116">
                  <c:v>269.70572631139112</c:v>
                </c:pt>
                <c:pt idx="117">
                  <c:v>319.17319506094577</c:v>
                </c:pt>
                <c:pt idx="118">
                  <c:v>342.85902476609658</c:v>
                </c:pt>
                <c:pt idx="119">
                  <c:v>373.99509796958574</c:v>
                </c:pt>
                <c:pt idx="120">
                  <c:v>373.99509796958574</c:v>
                </c:pt>
                <c:pt idx="121">
                  <c:v>356.81852137597087</c:v>
                </c:pt>
                <c:pt idx="122">
                  <c:v>259.80222014227286</c:v>
                </c:pt>
                <c:pt idx="123">
                  <c:v>341.42736119543878</c:v>
                </c:pt>
                <c:pt idx="124">
                  <c:v>381.96563103427798</c:v>
                </c:pt>
                <c:pt idx="125">
                  <c:v>382.3779178432784</c:v>
                </c:pt>
                <c:pt idx="126">
                  <c:v>451.92604558662134</c:v>
                </c:pt>
                <c:pt idx="127">
                  <c:v>418.94048149483973</c:v>
                </c:pt>
                <c:pt idx="128">
                  <c:v>447.34571569119885</c:v>
                </c:pt>
                <c:pt idx="129">
                  <c:v>394.80094833246312</c:v>
                </c:pt>
                <c:pt idx="130">
                  <c:v>437.85925524283351</c:v>
                </c:pt>
                <c:pt idx="131">
                  <c:v>467.51629248015183</c:v>
                </c:pt>
                <c:pt idx="132">
                  <c:v>459.25831361172732</c:v>
                </c:pt>
                <c:pt idx="133">
                  <c:v>459.98219242709968</c:v>
                </c:pt>
                <c:pt idx="134">
                  <c:v>363.5547657513373</c:v>
                </c:pt>
                <c:pt idx="135">
                  <c:v>306.70691014866952</c:v>
                </c:pt>
                <c:pt idx="136">
                  <c:v>462.34822475857186</c:v>
                </c:pt>
                <c:pt idx="137">
                  <c:v>447.89540042870658</c:v>
                </c:pt>
                <c:pt idx="138">
                  <c:v>486.40149522547944</c:v>
                </c:pt>
                <c:pt idx="139">
                  <c:v>352.23750515181149</c:v>
                </c:pt>
                <c:pt idx="140">
                  <c:v>478.67910816159571</c:v>
                </c:pt>
                <c:pt idx="141">
                  <c:v>366.20380943463073</c:v>
                </c:pt>
                <c:pt idx="142">
                  <c:v>354.99477280380296</c:v>
                </c:pt>
                <c:pt idx="143">
                  <c:v>327.75203985319968</c:v>
                </c:pt>
                <c:pt idx="144">
                  <c:v>341.90530387878272</c:v>
                </c:pt>
                <c:pt idx="145">
                  <c:v>447.89540042870658</c:v>
                </c:pt>
                <c:pt idx="146">
                  <c:v>439.64250717654238</c:v>
                </c:pt>
                <c:pt idx="147">
                  <c:v>439.05097583780474</c:v>
                </c:pt>
                <c:pt idx="148">
                  <c:v>420.97914199467596</c:v>
                </c:pt>
                <c:pt idx="149">
                  <c:v>430.46650998312282</c:v>
                </c:pt>
                <c:pt idx="150">
                  <c:v>363.11073324485216</c:v>
                </c:pt>
                <c:pt idx="151">
                  <c:v>341.90530387878272</c:v>
                </c:pt>
                <c:pt idx="152">
                  <c:v>390.86927592049221</c:v>
                </c:pt>
                <c:pt idx="153">
                  <c:v>362.66597924524234</c:v>
                </c:pt>
                <c:pt idx="154">
                  <c:v>361.32738828766492</c:v>
                </c:pt>
                <c:pt idx="155">
                  <c:v>354.53703192794933</c:v>
                </c:pt>
                <c:pt idx="156">
                  <c:v>330.23554737612426</c:v>
                </c:pt>
                <c:pt idx="157">
                  <c:v>310.38583875566701</c:v>
                </c:pt>
                <c:pt idx="158">
                  <c:v>268.55143033542345</c:v>
                </c:pt>
                <c:pt idx="159">
                  <c:v>267.97320010775269</c:v>
                </c:pt>
                <c:pt idx="160">
                  <c:v>233.82144899546455</c:v>
                </c:pt>
                <c:pt idx="161">
                  <c:v>214.26357299657823</c:v>
                </c:pt>
                <c:pt idx="162">
                  <c:v>211.68947157477038</c:v>
                </c:pt>
                <c:pt idx="163">
                  <c:v>195.33979643078419</c:v>
                </c:pt>
                <c:pt idx="164">
                  <c:v>172.38058063093527</c:v>
                </c:pt>
                <c:pt idx="165">
                  <c:v>147.87489083013011</c:v>
                </c:pt>
                <c:pt idx="166">
                  <c:v>132.74723899235056</c:v>
                </c:pt>
                <c:pt idx="167">
                  <c:v>121.74697025028009</c:v>
                </c:pt>
                <c:pt idx="168">
                  <c:v>150.01001019732536</c:v>
                </c:pt>
                <c:pt idx="169">
                  <c:v>154.26076861735021</c:v>
                </c:pt>
                <c:pt idx="170">
                  <c:v>167.55014899699029</c:v>
                </c:pt>
                <c:pt idx="171">
                  <c:v>169.85246305123695</c:v>
                </c:pt>
                <c:pt idx="172">
                  <c:v>172.15365432173618</c:v>
                </c:pt>
                <c:pt idx="173">
                  <c:v>174.43994322004184</c:v>
                </c:pt>
                <c:pt idx="174">
                  <c:v>168.93387978659786</c:v>
                </c:pt>
                <c:pt idx="175">
                  <c:v>182.61245919524944</c:v>
                </c:pt>
                <c:pt idx="176">
                  <c:v>201.27762698759429</c:v>
                </c:pt>
                <c:pt idx="177">
                  <c:v>179.89983109350803</c:v>
                </c:pt>
                <c:pt idx="178">
                  <c:v>191.34877553563473</c:v>
                </c:pt>
                <c:pt idx="179">
                  <c:v>225.70417375603219</c:v>
                </c:pt>
                <c:pt idx="180">
                  <c:v>214.26357299657823</c:v>
                </c:pt>
                <c:pt idx="181">
                  <c:v>275.43391660375005</c:v>
                </c:pt>
                <c:pt idx="182">
                  <c:v>279.96452133266212</c:v>
                </c:pt>
                <c:pt idx="183">
                  <c:v>273.72303519385122</c:v>
                </c:pt>
                <c:pt idx="184">
                  <c:v>311.95170004751037</c:v>
                </c:pt>
                <c:pt idx="185">
                  <c:v>469.64423208048817</c:v>
                </c:pt>
                <c:pt idx="186">
                  <c:v>359.08197349587607</c:v>
                </c:pt>
                <c:pt idx="187">
                  <c:v>354.99477280380296</c:v>
                </c:pt>
                <c:pt idx="188">
                  <c:v>385.65023856279424</c:v>
                </c:pt>
                <c:pt idx="189">
                  <c:v>476.70741833448596</c:v>
                </c:pt>
                <c:pt idx="190">
                  <c:v>302.45913072462179</c:v>
                </c:pt>
                <c:pt idx="191">
                  <c:v>320.19329331572783</c:v>
                </c:pt>
                <c:pt idx="192">
                  <c:v>471.49769005863311</c:v>
                </c:pt>
                <c:pt idx="193">
                  <c:v>467.51629248015183</c:v>
                </c:pt>
                <c:pt idx="194">
                  <c:v>447.89540042870658</c:v>
                </c:pt>
                <c:pt idx="195">
                  <c:v>465.76199329490748</c:v>
                </c:pt>
                <c:pt idx="196">
                  <c:v>469.64423208048817</c:v>
                </c:pt>
                <c:pt idx="197">
                  <c:v>463.50418493213346</c:v>
                </c:pt>
                <c:pt idx="198">
                  <c:v>455.2879596414603</c:v>
                </c:pt>
                <c:pt idx="199">
                  <c:v>459.7416209817668</c:v>
                </c:pt>
                <c:pt idx="200">
                  <c:v>445.95887771774801</c:v>
                </c:pt>
                <c:pt idx="201">
                  <c:v>310.38583875566701</c:v>
                </c:pt>
                <c:pt idx="202">
                  <c:v>332.20936651822018</c:v>
                </c:pt>
                <c:pt idx="203">
                  <c:v>421.31639351871235</c:v>
                </c:pt>
                <c:pt idx="204">
                  <c:v>424.3191900444308</c:v>
                </c:pt>
                <c:pt idx="205">
                  <c:v>416.87584724251582</c:v>
                </c:pt>
                <c:pt idx="206">
                  <c:v>401.31920876070575</c:v>
                </c:pt>
                <c:pt idx="207">
                  <c:v>383.20032698190528</c:v>
                </c:pt>
                <c:pt idx="208">
                  <c:v>374.42109314795459</c:v>
                </c:pt>
                <c:pt idx="209">
                  <c:v>349.4542637473325</c:v>
                </c:pt>
                <c:pt idx="210">
                  <c:v>341.42736119543878</c:v>
                </c:pt>
                <c:pt idx="211">
                  <c:v>334.66040685053531</c:v>
                </c:pt>
                <c:pt idx="212">
                  <c:v>270.28179205968797</c:v>
                </c:pt>
                <c:pt idx="213">
                  <c:v>268.55143033542345</c:v>
                </c:pt>
                <c:pt idx="214">
                  <c:v>218.10308033555043</c:v>
                </c:pt>
                <c:pt idx="215">
                  <c:v>222.54967762717956</c:v>
                </c:pt>
                <c:pt idx="216">
                  <c:v>218.10308033555043</c:v>
                </c:pt>
                <c:pt idx="217">
                  <c:v>205.20371350152496</c:v>
                </c:pt>
                <c:pt idx="218">
                  <c:v>200.62075400933622</c:v>
                </c:pt>
                <c:pt idx="219">
                  <c:v>197.32556672117613</c:v>
                </c:pt>
                <c:pt idx="220">
                  <c:v>161.28764653408598</c:v>
                </c:pt>
                <c:pt idx="221">
                  <c:v>149.29902523471824</c:v>
                </c:pt>
                <c:pt idx="222">
                  <c:v>130.56017212018023</c:v>
                </c:pt>
                <c:pt idx="223">
                  <c:v>115.813782887041</c:v>
                </c:pt>
                <c:pt idx="224">
                  <c:v>154.26076861735021</c:v>
                </c:pt>
                <c:pt idx="225">
                  <c:v>146.44787045304332</c:v>
                </c:pt>
                <c:pt idx="226">
                  <c:v>137.82514276805179</c:v>
                </c:pt>
                <c:pt idx="227">
                  <c:v>168.24237513835638</c:v>
                </c:pt>
                <c:pt idx="228">
                  <c:v>195.33979643078419</c:v>
                </c:pt>
                <c:pt idx="229">
                  <c:v>201.93377847272771</c:v>
                </c:pt>
                <c:pt idx="230">
                  <c:v>230.09016562519039</c:v>
                </c:pt>
                <c:pt idx="231">
                  <c:v>189.34352493087715</c:v>
                </c:pt>
                <c:pt idx="232">
                  <c:v>203.24391696362056</c:v>
                </c:pt>
                <c:pt idx="233">
                  <c:v>168.24237513835638</c:v>
                </c:pt>
                <c:pt idx="234">
                  <c:v>148.58731877898649</c:v>
                </c:pt>
                <c:pt idx="235">
                  <c:v>184.63935459374662</c:v>
                </c:pt>
                <c:pt idx="236">
                  <c:v>152.13863612639872</c:v>
                </c:pt>
                <c:pt idx="237">
                  <c:v>179.89983109350803</c:v>
                </c:pt>
                <c:pt idx="238">
                  <c:v>203.24391696362056</c:v>
                </c:pt>
                <c:pt idx="239">
                  <c:v>331.71699397238314</c:v>
                </c:pt>
                <c:pt idx="240">
                  <c:v>326.75358639215722</c:v>
                </c:pt>
                <c:pt idx="241">
                  <c:v>299.78082005804066</c:v>
                </c:pt>
                <c:pt idx="242">
                  <c:v>198.64580611581414</c:v>
                </c:pt>
                <c:pt idx="243">
                  <c:v>297.62518464853201</c:v>
                </c:pt>
                <c:pt idx="244">
                  <c:v>260.97816091198013</c:v>
                </c:pt>
                <c:pt idx="245">
                  <c:v>317.63763648033785</c:v>
                </c:pt>
                <c:pt idx="246">
                  <c:v>294.37008674052936</c:v>
                </c:pt>
                <c:pt idx="247">
                  <c:v>371.85429968087169</c:v>
                </c:pt>
                <c:pt idx="248">
                  <c:v>340.94869701897022</c:v>
                </c:pt>
                <c:pt idx="249">
                  <c:v>410.52610197061915</c:v>
                </c:pt>
                <c:pt idx="250">
                  <c:v>312.99200010978274</c:v>
                </c:pt>
                <c:pt idx="251">
                  <c:v>394.41102781032703</c:v>
                </c:pt>
                <c:pt idx="252">
                  <c:v>458.28304095415217</c:v>
                </c:pt>
                <c:pt idx="253">
                  <c:v>390.47214046710951</c:v>
                </c:pt>
                <c:pt idx="254">
                  <c:v>426.28858720430031</c:v>
                </c:pt>
                <c:pt idx="255">
                  <c:v>410.16648415971849</c:v>
                </c:pt>
                <c:pt idx="256">
                  <c:v>457.54401078316209</c:v>
                </c:pt>
                <c:pt idx="257">
                  <c:v>373.56838129809222</c:v>
                </c:pt>
                <c:pt idx="258">
                  <c:v>405.05607802902011</c:v>
                </c:pt>
                <c:pt idx="259">
                  <c:v>315.06394231683151</c:v>
                </c:pt>
                <c:pt idx="260">
                  <c:v>312.99200010978274</c:v>
                </c:pt>
                <c:pt idx="261">
                  <c:v>322.22483190779604</c:v>
                </c:pt>
                <c:pt idx="262">
                  <c:v>424.64922663722064</c:v>
                </c:pt>
                <c:pt idx="263">
                  <c:v>293.82504519659261</c:v>
                </c:pt>
                <c:pt idx="264">
                  <c:v>279.4007209674844</c:v>
                </c:pt>
                <c:pt idx="265">
                  <c:v>351.77543531720994</c:v>
                </c:pt>
                <c:pt idx="266">
                  <c:v>341.90530387878272</c:v>
                </c:pt>
                <c:pt idx="267">
                  <c:v>355.45179218653197</c:v>
                </c:pt>
                <c:pt idx="268">
                  <c:v>205.85553602791043</c:v>
                </c:pt>
                <c:pt idx="269">
                  <c:v>274.29405049027548</c:v>
                </c:pt>
                <c:pt idx="270">
                  <c:v>236.91101074309827</c:v>
                </c:pt>
                <c:pt idx="271">
                  <c:v>296.54303798502974</c:v>
                </c:pt>
                <c:pt idx="272">
                  <c:v>236.29454137982086</c:v>
                </c:pt>
                <c:pt idx="273">
                  <c:v>218.10308033555043</c:v>
                </c:pt>
                <c:pt idx="274">
                  <c:v>183.9644442873722</c:v>
                </c:pt>
                <c:pt idx="275">
                  <c:v>161.98636611357395</c:v>
                </c:pt>
                <c:pt idx="276">
                  <c:v>147.16174138814904</c:v>
                </c:pt>
                <c:pt idx="277">
                  <c:v>130.56017212018023</c:v>
                </c:pt>
                <c:pt idx="278">
                  <c:v>120.26800236821822</c:v>
                </c:pt>
                <c:pt idx="279">
                  <c:v>115.06888774757518</c:v>
                </c:pt>
                <c:pt idx="280">
                  <c:v>217.46496617853336</c:v>
                </c:pt>
                <c:pt idx="281">
                  <c:v>230.71384991971439</c:v>
                </c:pt>
                <c:pt idx="282">
                  <c:v>196.66436478417017</c:v>
                </c:pt>
                <c:pt idx="283">
                  <c:v>261.56504905714678</c:v>
                </c:pt>
                <c:pt idx="284">
                  <c:v>250.29079897466474</c:v>
                </c:pt>
                <c:pt idx="285">
                  <c:v>351.77543531720994</c:v>
                </c:pt>
                <c:pt idx="286">
                  <c:v>179.21987033526105</c:v>
                </c:pt>
                <c:pt idx="287">
                  <c:v>255.06959733845775</c:v>
                </c:pt>
                <c:pt idx="288">
                  <c:v>336.12237313242855</c:v>
                </c:pt>
                <c:pt idx="289">
                  <c:v>351.77543531720994</c:v>
                </c:pt>
                <c:pt idx="290">
                  <c:v>313.51106790123191</c:v>
                </c:pt>
                <c:pt idx="291">
                  <c:v>332.70101757093244</c:v>
                </c:pt>
                <c:pt idx="292">
                  <c:v>336.60825224014366</c:v>
                </c:pt>
                <c:pt idx="293">
                  <c:v>336.60825224014366</c:v>
                </c:pt>
                <c:pt idx="294">
                  <c:v>438.45655852656841</c:v>
                </c:pt>
                <c:pt idx="295">
                  <c:v>462.34822475857186</c:v>
                </c:pt>
                <c:pt idx="296">
                  <c:v>473.29270709368097</c:v>
                </c:pt>
                <c:pt idx="297">
                  <c:v>346.17432083826856</c:v>
                </c:pt>
                <c:pt idx="298">
                  <c:v>402.44784521900891</c:v>
                </c:pt>
                <c:pt idx="299">
                  <c:v>446.79314498119243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A-47D1-A23F-80763DB9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968"/>
        <c:axId val="200802464"/>
      </c:scatterChart>
      <c:valAx>
        <c:axId val="200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802464"/>
        <c:crosses val="autoZero"/>
        <c:crossBetween val="midCat"/>
      </c:valAx>
      <c:valAx>
        <c:axId val="200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7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66675</xdr:rowOff>
    </xdr:from>
    <xdr:to>
      <xdr:col>23</xdr:col>
      <xdr:colOff>733424</xdr:colOff>
      <xdr:row>23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66675</xdr:rowOff>
    </xdr:from>
    <xdr:to>
      <xdr:col>23</xdr:col>
      <xdr:colOff>733424</xdr:colOff>
      <xdr:row>23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8.6640625" defaultRowHeight="15.6" x14ac:dyDescent="0.3"/>
  <cols>
    <col min="1" max="1" width="8.6640625" style="1"/>
    <col min="2" max="3" width="8.6640625" style="3"/>
    <col min="4" max="5" width="8.6640625" style="1"/>
    <col min="6" max="6" width="12.25" style="1" bestFit="1" customWidth="1"/>
    <col min="7" max="7" width="11.08203125" style="1" bestFit="1" customWidth="1"/>
    <col min="8" max="16384" width="8.6640625" style="1"/>
  </cols>
  <sheetData>
    <row r="1" spans="1:7" x14ac:dyDescent="0.3">
      <c r="A1" s="1" t="s">
        <v>2</v>
      </c>
      <c r="B1" s="2" t="s">
        <v>0</v>
      </c>
      <c r="C1" s="2" t="s">
        <v>1</v>
      </c>
    </row>
    <row r="2" spans="1:7" x14ac:dyDescent="0.3">
      <c r="A2" s="1">
        <v>1</v>
      </c>
      <c r="B2" s="2">
        <v>215</v>
      </c>
      <c r="C2" s="4">
        <v>63.99</v>
      </c>
      <c r="E2" s="1" t="s">
        <v>3</v>
      </c>
      <c r="F2" s="5">
        <f>COUNT(B2:B301)</f>
        <v>300</v>
      </c>
      <c r="G2" s="5">
        <f>COUNT(C2:C301)</f>
        <v>300</v>
      </c>
    </row>
    <row r="3" spans="1:7" x14ac:dyDescent="0.3">
      <c r="A3" s="1">
        <v>2</v>
      </c>
      <c r="B3" s="2">
        <v>189</v>
      </c>
      <c r="C3" s="4">
        <v>110.34</v>
      </c>
      <c r="E3" s="1" t="s">
        <v>4</v>
      </c>
      <c r="F3" s="5">
        <f>SUM(B2:B301)</f>
        <v>116322</v>
      </c>
      <c r="G3" s="5">
        <f>SUM(C2:C301)</f>
        <v>98307.789999999921</v>
      </c>
    </row>
    <row r="4" spans="1:7" x14ac:dyDescent="0.3">
      <c r="A4" s="1">
        <v>3</v>
      </c>
      <c r="B4" s="2">
        <v>217</v>
      </c>
      <c r="C4" s="4">
        <v>169.92</v>
      </c>
      <c r="E4" s="6" t="s">
        <v>5</v>
      </c>
      <c r="F4" s="7">
        <f>F3/F2</f>
        <v>387.74</v>
      </c>
      <c r="G4" s="7">
        <f>G3/G2</f>
        <v>327.69263333333305</v>
      </c>
    </row>
    <row r="5" spans="1:7" x14ac:dyDescent="0.3">
      <c r="A5" s="1">
        <v>4</v>
      </c>
      <c r="B5" s="2">
        <v>302</v>
      </c>
      <c r="C5" s="4">
        <v>142.32</v>
      </c>
      <c r="E5" s="6" t="s">
        <v>6</v>
      </c>
      <c r="F5" s="7">
        <f>STDEV(B2:B301)</f>
        <v>228.05201907462555</v>
      </c>
      <c r="G5" s="7">
        <f>STDEV(C2:C301)</f>
        <v>166.83407143838514</v>
      </c>
    </row>
    <row r="6" spans="1:7" x14ac:dyDescent="0.3">
      <c r="A6" s="1">
        <v>5</v>
      </c>
      <c r="B6" s="2">
        <v>368</v>
      </c>
      <c r="C6" s="4">
        <v>214</v>
      </c>
      <c r="E6" s="6" t="s">
        <v>7</v>
      </c>
      <c r="F6" s="7">
        <f>MAX(B2:B301)</f>
        <v>847</v>
      </c>
      <c r="G6" s="7">
        <f>MAX(C2:C301)</f>
        <v>670.64</v>
      </c>
    </row>
    <row r="7" spans="1:7" x14ac:dyDescent="0.3">
      <c r="A7" s="1">
        <v>6</v>
      </c>
      <c r="B7" s="2">
        <v>383</v>
      </c>
      <c r="C7" s="4">
        <v>177.39</v>
      </c>
      <c r="E7" s="6" t="s">
        <v>8</v>
      </c>
      <c r="F7" s="7">
        <f>MIN(B2:B301)</f>
        <v>8</v>
      </c>
      <c r="G7" s="7">
        <f>MIN(C2:C301)</f>
        <v>0</v>
      </c>
    </row>
    <row r="8" spans="1:7" x14ac:dyDescent="0.3">
      <c r="A8" s="1">
        <v>7</v>
      </c>
      <c r="B8" s="2">
        <v>425</v>
      </c>
      <c r="C8" s="4">
        <v>216.29</v>
      </c>
    </row>
    <row r="9" spans="1:7" x14ac:dyDescent="0.3">
      <c r="A9" s="1">
        <v>8</v>
      </c>
      <c r="B9" s="2">
        <v>472</v>
      </c>
      <c r="C9" s="4">
        <v>206.34</v>
      </c>
    </row>
    <row r="10" spans="1:7" x14ac:dyDescent="0.3">
      <c r="A10" s="1">
        <v>9</v>
      </c>
      <c r="B10" s="2">
        <v>527</v>
      </c>
      <c r="C10" s="4">
        <v>207.47</v>
      </c>
    </row>
    <row r="11" spans="1:7" x14ac:dyDescent="0.3">
      <c r="A11" s="1">
        <v>10</v>
      </c>
      <c r="B11" s="2">
        <v>559</v>
      </c>
      <c r="C11" s="4">
        <v>292.57</v>
      </c>
    </row>
    <row r="12" spans="1:7" x14ac:dyDescent="0.3">
      <c r="A12" s="1">
        <v>11</v>
      </c>
      <c r="B12" s="2">
        <v>594</v>
      </c>
      <c r="C12" s="4">
        <v>348.32</v>
      </c>
    </row>
    <row r="13" spans="1:7" x14ac:dyDescent="0.3">
      <c r="A13" s="1">
        <v>12</v>
      </c>
      <c r="B13" s="2">
        <v>619</v>
      </c>
      <c r="C13" s="4">
        <v>354.21</v>
      </c>
    </row>
    <row r="14" spans="1:7" x14ac:dyDescent="0.3">
      <c r="A14" s="1">
        <v>13</v>
      </c>
      <c r="B14" s="2">
        <v>617</v>
      </c>
      <c r="C14" s="4">
        <v>363.28</v>
      </c>
    </row>
    <row r="15" spans="1:7" x14ac:dyDescent="0.3">
      <c r="A15" s="1">
        <v>14</v>
      </c>
      <c r="B15" s="2">
        <v>659</v>
      </c>
      <c r="C15" s="4">
        <v>398.3</v>
      </c>
    </row>
    <row r="16" spans="1:7" x14ac:dyDescent="0.3">
      <c r="A16" s="1">
        <v>15</v>
      </c>
      <c r="B16" s="2">
        <v>693</v>
      </c>
      <c r="C16" s="4">
        <v>428.32</v>
      </c>
    </row>
    <row r="17" spans="1:3" x14ac:dyDescent="0.3">
      <c r="A17" s="1">
        <v>16</v>
      </c>
      <c r="B17" s="2">
        <v>659</v>
      </c>
      <c r="C17" s="4">
        <v>462.62</v>
      </c>
    </row>
    <row r="18" spans="1:3" x14ac:dyDescent="0.3">
      <c r="A18" s="1">
        <v>17</v>
      </c>
      <c r="B18" s="2">
        <v>686</v>
      </c>
      <c r="C18" s="4">
        <v>482.24</v>
      </c>
    </row>
    <row r="19" spans="1:3" x14ac:dyDescent="0.3">
      <c r="A19" s="1">
        <v>18</v>
      </c>
      <c r="B19" s="2">
        <v>717</v>
      </c>
      <c r="C19" s="4">
        <v>507.81</v>
      </c>
    </row>
    <row r="20" spans="1:3" x14ac:dyDescent="0.3">
      <c r="A20" s="1">
        <v>19</v>
      </c>
      <c r="B20" s="2">
        <v>717</v>
      </c>
      <c r="C20" s="4">
        <v>497.81</v>
      </c>
    </row>
    <row r="21" spans="1:3" x14ac:dyDescent="0.3">
      <c r="A21" s="1">
        <v>20</v>
      </c>
      <c r="B21" s="2">
        <v>715</v>
      </c>
      <c r="C21" s="4">
        <v>528.61</v>
      </c>
    </row>
    <row r="22" spans="1:3" x14ac:dyDescent="0.3">
      <c r="A22" s="1">
        <v>21</v>
      </c>
      <c r="B22" s="2">
        <v>743</v>
      </c>
      <c r="C22" s="4">
        <v>556.11</v>
      </c>
    </row>
    <row r="23" spans="1:3" x14ac:dyDescent="0.3">
      <c r="A23" s="1">
        <v>22</v>
      </c>
      <c r="B23" s="2">
        <v>728</v>
      </c>
      <c r="C23" s="4">
        <v>525.52</v>
      </c>
    </row>
    <row r="24" spans="1:3" x14ac:dyDescent="0.3">
      <c r="A24" s="1">
        <v>23</v>
      </c>
      <c r="B24" s="2">
        <v>776</v>
      </c>
      <c r="C24" s="4">
        <v>542.62</v>
      </c>
    </row>
    <row r="25" spans="1:3" x14ac:dyDescent="0.3">
      <c r="A25" s="1">
        <v>24</v>
      </c>
      <c r="B25" s="2">
        <v>732</v>
      </c>
      <c r="C25" s="4">
        <v>562.37</v>
      </c>
    </row>
    <row r="26" spans="1:3" x14ac:dyDescent="0.3">
      <c r="A26" s="1">
        <v>25</v>
      </c>
      <c r="B26" s="2">
        <v>720</v>
      </c>
      <c r="C26" s="4">
        <v>577.32000000000005</v>
      </c>
    </row>
    <row r="27" spans="1:3" x14ac:dyDescent="0.3">
      <c r="A27" s="1">
        <v>26</v>
      </c>
      <c r="B27" s="2">
        <v>720</v>
      </c>
      <c r="C27" s="4">
        <v>568.73</v>
      </c>
    </row>
    <row r="28" spans="1:3" x14ac:dyDescent="0.3">
      <c r="A28" s="1">
        <v>27</v>
      </c>
      <c r="B28" s="2">
        <v>733</v>
      </c>
      <c r="C28" s="4">
        <v>576.29999999999995</v>
      </c>
    </row>
    <row r="29" spans="1:3" x14ac:dyDescent="0.3">
      <c r="A29" s="1">
        <v>28</v>
      </c>
      <c r="B29" s="2">
        <v>722</v>
      </c>
      <c r="C29" s="4">
        <v>557.87</v>
      </c>
    </row>
    <row r="30" spans="1:3" x14ac:dyDescent="0.3">
      <c r="A30" s="1">
        <v>29</v>
      </c>
      <c r="B30" s="2">
        <v>734</v>
      </c>
      <c r="C30" s="4">
        <v>572.62</v>
      </c>
    </row>
    <row r="31" spans="1:3" x14ac:dyDescent="0.3">
      <c r="A31" s="1">
        <v>30</v>
      </c>
      <c r="B31" s="2">
        <v>733</v>
      </c>
      <c r="C31" s="4">
        <v>569.20000000000005</v>
      </c>
    </row>
    <row r="32" spans="1:3" x14ac:dyDescent="0.3">
      <c r="A32" s="1">
        <v>31</v>
      </c>
      <c r="B32" s="2">
        <v>724</v>
      </c>
      <c r="C32" s="4">
        <v>553.29</v>
      </c>
    </row>
    <row r="33" spans="1:3" x14ac:dyDescent="0.3">
      <c r="A33" s="1">
        <v>32</v>
      </c>
      <c r="B33" s="2">
        <v>706</v>
      </c>
      <c r="C33" s="4">
        <v>574.75</v>
      </c>
    </row>
    <row r="34" spans="1:3" x14ac:dyDescent="0.3">
      <c r="A34" s="1">
        <v>33</v>
      </c>
      <c r="B34" s="2">
        <v>698</v>
      </c>
      <c r="C34" s="4">
        <v>551.21</v>
      </c>
    </row>
    <row r="35" spans="1:3" x14ac:dyDescent="0.3">
      <c r="A35" s="1">
        <v>34</v>
      </c>
      <c r="B35" s="2">
        <v>682</v>
      </c>
      <c r="C35" s="4">
        <v>577.9</v>
      </c>
    </row>
    <row r="36" spans="1:3" x14ac:dyDescent="0.3">
      <c r="A36" s="1">
        <v>35</v>
      </c>
      <c r="B36" s="2">
        <v>657</v>
      </c>
      <c r="C36" s="4">
        <v>563.48</v>
      </c>
    </row>
    <row r="37" spans="1:3" x14ac:dyDescent="0.3">
      <c r="A37" s="1">
        <v>36</v>
      </c>
      <c r="B37" s="2">
        <v>636</v>
      </c>
      <c r="C37" s="4">
        <v>540.15</v>
      </c>
    </row>
    <row r="38" spans="1:3" x14ac:dyDescent="0.3">
      <c r="A38" s="1">
        <v>37</v>
      </c>
      <c r="B38" s="2">
        <v>603</v>
      </c>
      <c r="C38" s="4">
        <v>539.25</v>
      </c>
    </row>
    <row r="39" spans="1:3" x14ac:dyDescent="0.3">
      <c r="A39" s="1">
        <v>38</v>
      </c>
      <c r="B39" s="2">
        <v>563</v>
      </c>
      <c r="C39" s="4">
        <v>547.64</v>
      </c>
    </row>
    <row r="40" spans="1:3" x14ac:dyDescent="0.3">
      <c r="A40" s="1">
        <v>39</v>
      </c>
      <c r="B40" s="2">
        <v>552</v>
      </c>
      <c r="C40" s="4">
        <v>531.30999999999995</v>
      </c>
    </row>
    <row r="41" spans="1:3" x14ac:dyDescent="0.3">
      <c r="A41" s="1">
        <v>40</v>
      </c>
      <c r="B41" s="2">
        <v>535</v>
      </c>
      <c r="C41" s="4">
        <v>540.92999999999995</v>
      </c>
    </row>
    <row r="42" spans="1:3" x14ac:dyDescent="0.3">
      <c r="A42" s="1">
        <v>41</v>
      </c>
      <c r="B42" s="2">
        <v>512</v>
      </c>
      <c r="C42" s="4">
        <v>527.44000000000005</v>
      </c>
    </row>
    <row r="43" spans="1:3" x14ac:dyDescent="0.3">
      <c r="A43" s="1">
        <v>42</v>
      </c>
      <c r="B43" s="2">
        <v>457</v>
      </c>
      <c r="C43" s="4">
        <v>514.78</v>
      </c>
    </row>
    <row r="44" spans="1:3" x14ac:dyDescent="0.3">
      <c r="A44" s="1">
        <v>43</v>
      </c>
      <c r="B44" s="2">
        <v>424</v>
      </c>
      <c r="C44" s="4">
        <v>494.85</v>
      </c>
    </row>
    <row r="45" spans="1:3" x14ac:dyDescent="0.3">
      <c r="A45" s="1">
        <v>44</v>
      </c>
      <c r="B45" s="2">
        <v>405</v>
      </c>
      <c r="C45" s="4">
        <v>473.99</v>
      </c>
    </row>
    <row r="46" spans="1:3" x14ac:dyDescent="0.3">
      <c r="A46" s="1">
        <v>45</v>
      </c>
      <c r="B46" s="2">
        <v>372</v>
      </c>
      <c r="C46" s="4">
        <v>441.35</v>
      </c>
    </row>
    <row r="47" spans="1:3" x14ac:dyDescent="0.3">
      <c r="A47" s="1">
        <v>46</v>
      </c>
      <c r="B47" s="2">
        <v>332</v>
      </c>
      <c r="C47" s="4">
        <v>413</v>
      </c>
    </row>
    <row r="48" spans="1:3" x14ac:dyDescent="0.3">
      <c r="A48" s="1">
        <v>47</v>
      </c>
      <c r="B48" s="2">
        <v>299</v>
      </c>
      <c r="C48" s="4">
        <v>420.68</v>
      </c>
    </row>
    <row r="49" spans="1:3" x14ac:dyDescent="0.3">
      <c r="A49" s="1">
        <v>48</v>
      </c>
      <c r="B49" s="2">
        <v>257</v>
      </c>
      <c r="C49" s="4">
        <v>386</v>
      </c>
    </row>
    <row r="50" spans="1:3" x14ac:dyDescent="0.3">
      <c r="A50" s="1">
        <v>49</v>
      </c>
      <c r="B50" s="2">
        <v>217</v>
      </c>
      <c r="C50" s="4">
        <v>217.16</v>
      </c>
    </row>
    <row r="51" spans="1:3" x14ac:dyDescent="0.3">
      <c r="A51" s="1">
        <v>50</v>
      </c>
      <c r="B51" s="2">
        <v>182</v>
      </c>
      <c r="C51" s="4">
        <v>312.20999999999998</v>
      </c>
    </row>
    <row r="52" spans="1:3" x14ac:dyDescent="0.3">
      <c r="A52" s="1">
        <v>51</v>
      </c>
      <c r="B52" s="2">
        <v>151</v>
      </c>
      <c r="C52" s="4">
        <v>317.5</v>
      </c>
    </row>
    <row r="53" spans="1:3" x14ac:dyDescent="0.3">
      <c r="A53" s="1">
        <v>52</v>
      </c>
      <c r="B53" s="2">
        <v>116</v>
      </c>
      <c r="C53" s="4">
        <v>256.76</v>
      </c>
    </row>
    <row r="54" spans="1:3" x14ac:dyDescent="0.3">
      <c r="A54" s="1">
        <v>53</v>
      </c>
      <c r="B54" s="2">
        <v>80</v>
      </c>
      <c r="C54" s="4">
        <v>187.23</v>
      </c>
    </row>
    <row r="55" spans="1:3" x14ac:dyDescent="0.3">
      <c r="A55" s="1">
        <v>54</v>
      </c>
      <c r="B55" s="2">
        <v>55</v>
      </c>
      <c r="C55" s="4">
        <v>230.93</v>
      </c>
    </row>
    <row r="56" spans="1:3" x14ac:dyDescent="0.3">
      <c r="A56" s="1">
        <v>55</v>
      </c>
      <c r="B56" s="2">
        <v>33</v>
      </c>
      <c r="C56" s="4">
        <v>172.1</v>
      </c>
    </row>
    <row r="57" spans="1:3" x14ac:dyDescent="0.3">
      <c r="A57" s="1">
        <v>56</v>
      </c>
      <c r="B57" s="2">
        <v>13</v>
      </c>
      <c r="C57" s="4">
        <v>182.49</v>
      </c>
    </row>
    <row r="58" spans="1:3" x14ac:dyDescent="0.3">
      <c r="A58" s="1">
        <v>57</v>
      </c>
      <c r="B58" s="2">
        <v>139</v>
      </c>
      <c r="C58" s="4">
        <v>118.98</v>
      </c>
    </row>
    <row r="59" spans="1:3" x14ac:dyDescent="0.3">
      <c r="A59" s="1">
        <v>58</v>
      </c>
      <c r="B59" s="2">
        <v>183</v>
      </c>
      <c r="C59" s="4">
        <v>121.05</v>
      </c>
    </row>
    <row r="60" spans="1:3" x14ac:dyDescent="0.3">
      <c r="A60" s="1">
        <v>59</v>
      </c>
      <c r="B60" s="2">
        <v>206</v>
      </c>
      <c r="C60" s="4">
        <v>115.19</v>
      </c>
    </row>
    <row r="61" spans="1:3" x14ac:dyDescent="0.3">
      <c r="A61" s="1">
        <v>60</v>
      </c>
      <c r="B61" s="2">
        <v>194</v>
      </c>
      <c r="C61" s="4">
        <v>80</v>
      </c>
    </row>
    <row r="62" spans="1:3" x14ac:dyDescent="0.3">
      <c r="A62" s="1">
        <v>61</v>
      </c>
      <c r="B62" s="2">
        <v>205</v>
      </c>
      <c r="C62" s="4">
        <v>35.93</v>
      </c>
    </row>
    <row r="63" spans="1:3" x14ac:dyDescent="0.3">
      <c r="A63" s="1">
        <v>62</v>
      </c>
      <c r="B63" s="2">
        <v>338</v>
      </c>
      <c r="C63" s="4">
        <v>101.87</v>
      </c>
    </row>
    <row r="64" spans="1:3" x14ac:dyDescent="0.3">
      <c r="A64" s="1">
        <v>63</v>
      </c>
      <c r="B64" s="2">
        <v>366</v>
      </c>
      <c r="C64" s="4">
        <v>127.29</v>
      </c>
    </row>
    <row r="65" spans="1:3" x14ac:dyDescent="0.3">
      <c r="A65" s="1">
        <v>64</v>
      </c>
      <c r="B65" s="2">
        <v>257</v>
      </c>
      <c r="C65" s="4">
        <v>174.19</v>
      </c>
    </row>
    <row r="66" spans="1:3" x14ac:dyDescent="0.3">
      <c r="A66" s="1">
        <v>65</v>
      </c>
      <c r="B66" s="2">
        <v>461</v>
      </c>
      <c r="C66" s="4">
        <v>150.35</v>
      </c>
    </row>
    <row r="67" spans="1:3" x14ac:dyDescent="0.3">
      <c r="A67" s="1">
        <v>66</v>
      </c>
      <c r="B67" s="2">
        <v>487</v>
      </c>
      <c r="C67" s="4">
        <v>197.5</v>
      </c>
    </row>
    <row r="68" spans="1:3" x14ac:dyDescent="0.3">
      <c r="A68" s="1">
        <v>67</v>
      </c>
      <c r="B68" s="2">
        <v>517</v>
      </c>
      <c r="C68" s="4">
        <v>186.23</v>
      </c>
    </row>
    <row r="69" spans="1:3" x14ac:dyDescent="0.3">
      <c r="A69" s="1">
        <v>68</v>
      </c>
      <c r="B69" s="2">
        <v>559</v>
      </c>
      <c r="C69" s="4">
        <v>299.87</v>
      </c>
    </row>
    <row r="70" spans="1:3" x14ac:dyDescent="0.3">
      <c r="A70" s="1">
        <v>69</v>
      </c>
      <c r="B70" s="2">
        <v>557</v>
      </c>
      <c r="C70" s="4">
        <v>301.97000000000003</v>
      </c>
    </row>
    <row r="71" spans="1:3" x14ac:dyDescent="0.3">
      <c r="A71" s="1">
        <v>70</v>
      </c>
      <c r="B71" s="2">
        <v>599</v>
      </c>
      <c r="C71" s="4">
        <v>184.26</v>
      </c>
    </row>
    <row r="72" spans="1:3" x14ac:dyDescent="0.3">
      <c r="A72" s="1">
        <v>71</v>
      </c>
      <c r="B72" s="2">
        <v>607</v>
      </c>
      <c r="C72" s="4">
        <v>358.15</v>
      </c>
    </row>
    <row r="73" spans="1:3" x14ac:dyDescent="0.3">
      <c r="A73" s="1">
        <v>72</v>
      </c>
      <c r="B73" s="2">
        <v>546</v>
      </c>
      <c r="C73" s="4">
        <v>373.65</v>
      </c>
    </row>
    <row r="74" spans="1:3" x14ac:dyDescent="0.3">
      <c r="A74" s="1">
        <v>73</v>
      </c>
      <c r="B74" s="2">
        <v>664</v>
      </c>
      <c r="C74" s="4">
        <v>417.39</v>
      </c>
    </row>
    <row r="75" spans="1:3" x14ac:dyDescent="0.3">
      <c r="A75" s="1">
        <v>74</v>
      </c>
      <c r="B75" s="2">
        <v>690</v>
      </c>
      <c r="C75" s="4">
        <v>431.74</v>
      </c>
    </row>
    <row r="76" spans="1:3" x14ac:dyDescent="0.3">
      <c r="A76" s="1">
        <v>75</v>
      </c>
      <c r="B76" s="2">
        <v>693</v>
      </c>
      <c r="C76" s="4">
        <v>434.72</v>
      </c>
    </row>
    <row r="77" spans="1:3" x14ac:dyDescent="0.3">
      <c r="A77" s="1">
        <v>76</v>
      </c>
      <c r="B77" s="2">
        <v>685</v>
      </c>
      <c r="C77" s="4">
        <v>469.24</v>
      </c>
    </row>
    <row r="78" spans="1:3" x14ac:dyDescent="0.3">
      <c r="A78" s="1">
        <v>77</v>
      </c>
      <c r="B78" s="2">
        <v>724</v>
      </c>
      <c r="C78" s="4">
        <v>466.15</v>
      </c>
    </row>
    <row r="79" spans="1:3" x14ac:dyDescent="0.3">
      <c r="A79" s="1">
        <v>78</v>
      </c>
      <c r="B79" s="2">
        <v>693</v>
      </c>
      <c r="C79" s="4">
        <v>443.2</v>
      </c>
    </row>
    <row r="80" spans="1:3" x14ac:dyDescent="0.3">
      <c r="A80" s="1">
        <v>79</v>
      </c>
      <c r="B80" s="2">
        <v>684</v>
      </c>
      <c r="C80" s="4">
        <v>524.21</v>
      </c>
    </row>
    <row r="81" spans="1:3" x14ac:dyDescent="0.3">
      <c r="A81" s="1">
        <v>80</v>
      </c>
      <c r="B81" s="2">
        <v>701</v>
      </c>
      <c r="C81" s="4">
        <v>543.54999999999995</v>
      </c>
    </row>
    <row r="82" spans="1:3" x14ac:dyDescent="0.3">
      <c r="A82" s="1">
        <v>81</v>
      </c>
      <c r="B82" s="2">
        <v>668</v>
      </c>
      <c r="C82" s="4">
        <v>545.12</v>
      </c>
    </row>
    <row r="83" spans="1:3" x14ac:dyDescent="0.3">
      <c r="A83" s="1">
        <v>82</v>
      </c>
      <c r="B83" s="2">
        <v>644</v>
      </c>
      <c r="C83" s="4">
        <v>542.05999999999995</v>
      </c>
    </row>
    <row r="84" spans="1:3" x14ac:dyDescent="0.3">
      <c r="A84" s="1">
        <v>83</v>
      </c>
      <c r="B84" s="2">
        <v>623</v>
      </c>
      <c r="C84" s="4">
        <v>553.45000000000005</v>
      </c>
    </row>
    <row r="85" spans="1:3" x14ac:dyDescent="0.3">
      <c r="A85" s="1">
        <v>84</v>
      </c>
      <c r="B85" s="2">
        <v>622</v>
      </c>
      <c r="C85" s="4">
        <v>539.91999999999996</v>
      </c>
    </row>
    <row r="86" spans="1:3" x14ac:dyDescent="0.3">
      <c r="A86" s="1">
        <v>85</v>
      </c>
      <c r="B86" s="2">
        <v>372</v>
      </c>
      <c r="C86" s="4">
        <v>526.65</v>
      </c>
    </row>
    <row r="87" spans="1:3" x14ac:dyDescent="0.3">
      <c r="A87" s="1">
        <v>86</v>
      </c>
      <c r="B87" s="2">
        <v>694</v>
      </c>
      <c r="C87" s="4">
        <v>545.24</v>
      </c>
    </row>
    <row r="88" spans="1:3" x14ac:dyDescent="0.3">
      <c r="A88" s="1">
        <v>87</v>
      </c>
      <c r="B88" s="2">
        <v>628</v>
      </c>
      <c r="C88" s="4">
        <v>528.04999999999995</v>
      </c>
    </row>
    <row r="89" spans="1:3" x14ac:dyDescent="0.3">
      <c r="A89" s="1">
        <v>88</v>
      </c>
      <c r="B89" s="2">
        <v>588</v>
      </c>
      <c r="C89" s="4">
        <v>483.17</v>
      </c>
    </row>
    <row r="90" spans="1:3" x14ac:dyDescent="0.3">
      <c r="A90" s="1">
        <v>89</v>
      </c>
      <c r="B90" s="2">
        <v>610</v>
      </c>
      <c r="C90" s="4">
        <v>465.14</v>
      </c>
    </row>
    <row r="91" spans="1:3" x14ac:dyDescent="0.3">
      <c r="A91" s="1">
        <v>90</v>
      </c>
      <c r="B91" s="2">
        <v>605</v>
      </c>
      <c r="C91" s="4">
        <v>539.69000000000005</v>
      </c>
    </row>
    <row r="92" spans="1:3" x14ac:dyDescent="0.3">
      <c r="A92" s="1">
        <v>91</v>
      </c>
      <c r="B92" s="2">
        <v>569</v>
      </c>
      <c r="C92" s="4">
        <v>378.59</v>
      </c>
    </row>
    <row r="93" spans="1:3" x14ac:dyDescent="0.3">
      <c r="A93" s="1">
        <v>92</v>
      </c>
      <c r="B93" s="2">
        <v>548</v>
      </c>
      <c r="C93" s="4">
        <v>584.29999999999995</v>
      </c>
    </row>
    <row r="94" spans="1:3" x14ac:dyDescent="0.3">
      <c r="A94" s="1">
        <v>93</v>
      </c>
      <c r="B94" s="2">
        <v>557</v>
      </c>
      <c r="C94" s="4">
        <v>550.91999999999996</v>
      </c>
    </row>
    <row r="95" spans="1:3" x14ac:dyDescent="0.3">
      <c r="A95" s="1">
        <v>94</v>
      </c>
      <c r="B95" s="2">
        <v>493</v>
      </c>
      <c r="C95" s="4">
        <v>514.95000000000005</v>
      </c>
    </row>
    <row r="96" spans="1:3" x14ac:dyDescent="0.3">
      <c r="A96" s="1">
        <v>95</v>
      </c>
      <c r="B96" s="2">
        <v>495</v>
      </c>
      <c r="C96" s="4">
        <v>524.95000000000005</v>
      </c>
    </row>
    <row r="97" spans="1:3" x14ac:dyDescent="0.3">
      <c r="A97" s="1">
        <v>96</v>
      </c>
      <c r="B97" s="2">
        <v>473</v>
      </c>
      <c r="C97" s="4">
        <v>527.16999999999996</v>
      </c>
    </row>
    <row r="98" spans="1:3" x14ac:dyDescent="0.3">
      <c r="A98" s="1">
        <v>97</v>
      </c>
      <c r="B98" s="2">
        <v>451</v>
      </c>
      <c r="C98" s="4">
        <v>499.36</v>
      </c>
    </row>
    <row r="99" spans="1:3" x14ac:dyDescent="0.3">
      <c r="A99" s="1">
        <v>98</v>
      </c>
      <c r="B99" s="2">
        <v>423</v>
      </c>
      <c r="C99" s="4">
        <v>473.79</v>
      </c>
    </row>
    <row r="100" spans="1:3" x14ac:dyDescent="0.3">
      <c r="A100" s="1">
        <v>99</v>
      </c>
      <c r="B100" s="2">
        <v>385</v>
      </c>
      <c r="C100" s="4">
        <v>493.13</v>
      </c>
    </row>
    <row r="101" spans="1:3" x14ac:dyDescent="0.3">
      <c r="A101" s="1">
        <v>100</v>
      </c>
      <c r="B101" s="2">
        <v>366</v>
      </c>
      <c r="C101" s="4">
        <v>454.58</v>
      </c>
    </row>
    <row r="102" spans="1:3" x14ac:dyDescent="0.3">
      <c r="A102" s="1">
        <v>101</v>
      </c>
      <c r="B102" s="2">
        <v>312</v>
      </c>
      <c r="C102" s="4">
        <v>441.6</v>
      </c>
    </row>
    <row r="103" spans="1:3" x14ac:dyDescent="0.3">
      <c r="A103" s="1">
        <v>102</v>
      </c>
      <c r="B103" s="2">
        <v>286</v>
      </c>
      <c r="C103" s="4">
        <v>432.98</v>
      </c>
    </row>
    <row r="104" spans="1:3" x14ac:dyDescent="0.3">
      <c r="A104" s="1">
        <v>103</v>
      </c>
      <c r="B104" s="2">
        <v>240</v>
      </c>
      <c r="C104" s="4">
        <v>406.72</v>
      </c>
    </row>
    <row r="105" spans="1:3" x14ac:dyDescent="0.3">
      <c r="A105" s="1">
        <v>104</v>
      </c>
      <c r="B105" s="2">
        <v>194</v>
      </c>
      <c r="C105" s="4">
        <v>400.12</v>
      </c>
    </row>
    <row r="106" spans="1:3" x14ac:dyDescent="0.3">
      <c r="A106" s="1">
        <v>105</v>
      </c>
      <c r="B106" s="2">
        <v>182</v>
      </c>
      <c r="C106" s="4">
        <v>378.68</v>
      </c>
    </row>
    <row r="107" spans="1:3" x14ac:dyDescent="0.3">
      <c r="A107" s="1">
        <v>106</v>
      </c>
      <c r="B107" s="2">
        <v>146</v>
      </c>
      <c r="C107" s="4">
        <v>351.72</v>
      </c>
    </row>
    <row r="108" spans="1:3" x14ac:dyDescent="0.3">
      <c r="A108" s="1">
        <v>107</v>
      </c>
      <c r="B108" s="2">
        <v>122</v>
      </c>
      <c r="C108" s="4">
        <v>301.12</v>
      </c>
    </row>
    <row r="109" spans="1:3" x14ac:dyDescent="0.3">
      <c r="A109" s="1">
        <v>108</v>
      </c>
      <c r="B109" s="2">
        <v>95</v>
      </c>
      <c r="C109" s="4">
        <v>309.82</v>
      </c>
    </row>
    <row r="110" spans="1:3" x14ac:dyDescent="0.3">
      <c r="A110" s="1">
        <v>109</v>
      </c>
      <c r="B110" s="2">
        <v>70</v>
      </c>
      <c r="C110" s="4">
        <v>229.9</v>
      </c>
    </row>
    <row r="111" spans="1:3" x14ac:dyDescent="0.3">
      <c r="A111" s="1">
        <v>110</v>
      </c>
      <c r="B111" s="2">
        <v>48</v>
      </c>
      <c r="C111" s="4">
        <v>94.52</v>
      </c>
    </row>
    <row r="112" spans="1:3" x14ac:dyDescent="0.3">
      <c r="A112" s="1">
        <v>111</v>
      </c>
      <c r="B112" s="2">
        <v>29</v>
      </c>
      <c r="C112" s="4">
        <v>110.19</v>
      </c>
    </row>
    <row r="113" spans="1:3" x14ac:dyDescent="0.3">
      <c r="A113" s="1">
        <v>112</v>
      </c>
      <c r="B113" s="2">
        <v>13</v>
      </c>
      <c r="C113" s="4">
        <v>129.02000000000001</v>
      </c>
    </row>
    <row r="114" spans="1:3" x14ac:dyDescent="0.3">
      <c r="A114" s="1">
        <v>113</v>
      </c>
      <c r="B114" s="2">
        <v>168</v>
      </c>
      <c r="C114" s="4">
        <v>105.36</v>
      </c>
    </row>
    <row r="115" spans="1:3" x14ac:dyDescent="0.3">
      <c r="A115" s="1">
        <v>114</v>
      </c>
      <c r="B115" s="2">
        <v>192</v>
      </c>
      <c r="C115" s="4">
        <v>89.36</v>
      </c>
    </row>
    <row r="116" spans="1:3" x14ac:dyDescent="0.3">
      <c r="A116" s="1">
        <v>115</v>
      </c>
      <c r="B116" s="2">
        <v>228</v>
      </c>
      <c r="C116" s="4">
        <v>127.14</v>
      </c>
    </row>
    <row r="117" spans="1:3" x14ac:dyDescent="0.3">
      <c r="A117" s="1">
        <v>116</v>
      </c>
      <c r="B117" s="2">
        <v>253</v>
      </c>
      <c r="C117" s="4">
        <v>145.99</v>
      </c>
    </row>
    <row r="118" spans="1:3" x14ac:dyDescent="0.3">
      <c r="A118" s="1">
        <v>117</v>
      </c>
      <c r="B118" s="2">
        <v>242</v>
      </c>
      <c r="C118" s="4">
        <v>142.46</v>
      </c>
    </row>
    <row r="119" spans="1:3" x14ac:dyDescent="0.3">
      <c r="A119" s="1">
        <v>118</v>
      </c>
      <c r="B119" s="2">
        <v>333</v>
      </c>
      <c r="C119" s="4">
        <v>0</v>
      </c>
    </row>
    <row r="120" spans="1:3" x14ac:dyDescent="0.3">
      <c r="A120" s="1">
        <v>119</v>
      </c>
      <c r="B120" s="2">
        <v>381</v>
      </c>
      <c r="C120" s="4">
        <v>70.069999999999993</v>
      </c>
    </row>
    <row r="121" spans="1:3" x14ac:dyDescent="0.3">
      <c r="A121" s="1">
        <v>120</v>
      </c>
      <c r="B121" s="2">
        <v>450</v>
      </c>
      <c r="C121" s="4">
        <v>120.12</v>
      </c>
    </row>
    <row r="122" spans="1:3" x14ac:dyDescent="0.3">
      <c r="A122" s="1">
        <v>121</v>
      </c>
      <c r="B122" s="2">
        <v>450</v>
      </c>
      <c r="C122" s="4">
        <v>82.05</v>
      </c>
    </row>
    <row r="123" spans="1:3" x14ac:dyDescent="0.3">
      <c r="A123" s="1">
        <v>122</v>
      </c>
      <c r="B123" s="2">
        <v>411</v>
      </c>
      <c r="C123" s="4">
        <v>165.06</v>
      </c>
    </row>
    <row r="124" spans="1:3" x14ac:dyDescent="0.3">
      <c r="A124" s="1">
        <v>123</v>
      </c>
      <c r="B124" s="2">
        <v>225</v>
      </c>
      <c r="C124" s="4">
        <v>152.52000000000001</v>
      </c>
    </row>
    <row r="125" spans="1:3" x14ac:dyDescent="0.3">
      <c r="A125" s="1">
        <v>124</v>
      </c>
      <c r="B125" s="2">
        <v>378</v>
      </c>
      <c r="C125" s="4">
        <v>169.23</v>
      </c>
    </row>
    <row r="126" spans="1:3" x14ac:dyDescent="0.3">
      <c r="A126" s="1">
        <v>125</v>
      </c>
      <c r="B126" s="2">
        <v>469</v>
      </c>
      <c r="C126" s="4">
        <v>295.81</v>
      </c>
    </row>
    <row r="127" spans="1:3" x14ac:dyDescent="0.3">
      <c r="A127" s="1">
        <v>126</v>
      </c>
      <c r="B127" s="2">
        <v>470</v>
      </c>
      <c r="C127" s="4">
        <v>277.52</v>
      </c>
    </row>
    <row r="128" spans="1:3" x14ac:dyDescent="0.3">
      <c r="A128" s="1">
        <v>127</v>
      </c>
      <c r="B128" s="2">
        <v>676</v>
      </c>
      <c r="C128" s="4">
        <v>190.01</v>
      </c>
    </row>
    <row r="129" spans="1:3" x14ac:dyDescent="0.3">
      <c r="A129" s="1">
        <v>128</v>
      </c>
      <c r="B129" s="2">
        <v>567</v>
      </c>
      <c r="C129" s="4">
        <v>341.73</v>
      </c>
    </row>
    <row r="130" spans="1:3" x14ac:dyDescent="0.3">
      <c r="A130" s="1">
        <v>129</v>
      </c>
      <c r="B130" s="2">
        <v>659</v>
      </c>
      <c r="C130" s="4">
        <v>204.7</v>
      </c>
    </row>
    <row r="131" spans="1:3" x14ac:dyDescent="0.3">
      <c r="A131" s="1">
        <v>130</v>
      </c>
      <c r="B131" s="2">
        <v>501</v>
      </c>
      <c r="C131" s="4">
        <v>319.95999999999998</v>
      </c>
    </row>
    <row r="132" spans="1:3" x14ac:dyDescent="0.3">
      <c r="A132" s="1">
        <v>131</v>
      </c>
      <c r="B132" s="2">
        <v>626</v>
      </c>
      <c r="C132" s="4">
        <v>392.81</v>
      </c>
    </row>
    <row r="133" spans="1:3" x14ac:dyDescent="0.3">
      <c r="A133" s="1">
        <v>132</v>
      </c>
      <c r="B133" s="2">
        <v>741</v>
      </c>
      <c r="C133" s="4">
        <v>382.51</v>
      </c>
    </row>
    <row r="134" spans="1:3" x14ac:dyDescent="0.3">
      <c r="A134" s="1">
        <v>133</v>
      </c>
      <c r="B134" s="2">
        <v>705</v>
      </c>
      <c r="C134" s="4">
        <v>475.02</v>
      </c>
    </row>
    <row r="135" spans="1:3" x14ac:dyDescent="0.3">
      <c r="A135" s="1">
        <v>134</v>
      </c>
      <c r="B135" s="2">
        <v>708</v>
      </c>
      <c r="C135" s="4">
        <v>445.57</v>
      </c>
    </row>
    <row r="136" spans="1:3" x14ac:dyDescent="0.3">
      <c r="A136" s="1">
        <v>135</v>
      </c>
      <c r="B136" s="2">
        <v>426</v>
      </c>
      <c r="C136" s="4">
        <v>479.04</v>
      </c>
    </row>
    <row r="137" spans="1:3" x14ac:dyDescent="0.3">
      <c r="A137" s="1">
        <v>136</v>
      </c>
      <c r="B137" s="2">
        <v>309</v>
      </c>
      <c r="C137" s="4">
        <v>345.3</v>
      </c>
    </row>
    <row r="138" spans="1:3" x14ac:dyDescent="0.3">
      <c r="A138" s="1">
        <v>137</v>
      </c>
      <c r="B138" s="2">
        <v>718</v>
      </c>
      <c r="C138" s="4">
        <v>449.34</v>
      </c>
    </row>
    <row r="139" spans="1:3" x14ac:dyDescent="0.3">
      <c r="A139" s="1">
        <v>138</v>
      </c>
      <c r="B139" s="2">
        <v>661</v>
      </c>
      <c r="C139" s="4">
        <v>549.89</v>
      </c>
    </row>
    <row r="140" spans="1:3" x14ac:dyDescent="0.3">
      <c r="A140" s="1">
        <v>139</v>
      </c>
      <c r="B140" s="2">
        <v>847</v>
      </c>
      <c r="C140" s="4">
        <v>517.99</v>
      </c>
    </row>
    <row r="141" spans="1:3" x14ac:dyDescent="0.3">
      <c r="A141" s="1">
        <v>140</v>
      </c>
      <c r="B141" s="2">
        <v>401</v>
      </c>
      <c r="C141" s="4">
        <v>567.09</v>
      </c>
    </row>
    <row r="142" spans="1:3" x14ac:dyDescent="0.3">
      <c r="A142" s="1">
        <v>141</v>
      </c>
      <c r="B142" s="2">
        <v>798</v>
      </c>
      <c r="C142" s="4">
        <v>353.71</v>
      </c>
    </row>
    <row r="143" spans="1:3" x14ac:dyDescent="0.3">
      <c r="A143" s="1">
        <v>142</v>
      </c>
      <c r="B143" s="2">
        <v>432</v>
      </c>
      <c r="C143" s="4">
        <v>281.08</v>
      </c>
    </row>
    <row r="144" spans="1:3" x14ac:dyDescent="0.3">
      <c r="A144" s="1">
        <v>143</v>
      </c>
      <c r="B144" s="2">
        <v>407</v>
      </c>
      <c r="C144" s="4">
        <v>593.16999999999996</v>
      </c>
    </row>
    <row r="145" spans="1:3" x14ac:dyDescent="0.3">
      <c r="A145" s="1">
        <v>144</v>
      </c>
      <c r="B145" s="2">
        <v>350</v>
      </c>
      <c r="C145" s="4">
        <v>566.11</v>
      </c>
    </row>
    <row r="146" spans="1:3" x14ac:dyDescent="0.3">
      <c r="A146" s="1">
        <v>145</v>
      </c>
      <c r="B146" s="2">
        <v>379</v>
      </c>
      <c r="C146" s="4">
        <v>670.64</v>
      </c>
    </row>
    <row r="147" spans="1:3" x14ac:dyDescent="0.3">
      <c r="A147" s="1">
        <v>146</v>
      </c>
      <c r="B147" s="2">
        <v>661</v>
      </c>
      <c r="C147" s="4">
        <v>390.14</v>
      </c>
    </row>
    <row r="148" spans="1:3" x14ac:dyDescent="0.3">
      <c r="A148" s="1">
        <v>147</v>
      </c>
      <c r="B148" s="2">
        <v>632</v>
      </c>
      <c r="C148" s="4">
        <v>649.12</v>
      </c>
    </row>
    <row r="149" spans="1:3" x14ac:dyDescent="0.3">
      <c r="A149" s="1">
        <v>148</v>
      </c>
      <c r="B149" s="2">
        <v>630</v>
      </c>
      <c r="C149" s="4">
        <v>426.88</v>
      </c>
    </row>
    <row r="150" spans="1:3" x14ac:dyDescent="0.3">
      <c r="A150" s="1">
        <v>149</v>
      </c>
      <c r="B150" s="2">
        <v>573</v>
      </c>
      <c r="C150" s="4">
        <v>402.88</v>
      </c>
    </row>
    <row r="151" spans="1:3" x14ac:dyDescent="0.3">
      <c r="A151" s="1">
        <v>150</v>
      </c>
      <c r="B151" s="2">
        <v>602</v>
      </c>
      <c r="C151" s="4">
        <v>347.86</v>
      </c>
    </row>
    <row r="152" spans="1:3" x14ac:dyDescent="0.3">
      <c r="A152" s="1">
        <v>151</v>
      </c>
      <c r="B152" s="2">
        <v>425</v>
      </c>
      <c r="C152" s="4">
        <v>387.65</v>
      </c>
    </row>
    <row r="153" spans="1:3" x14ac:dyDescent="0.3">
      <c r="A153" s="1">
        <v>152</v>
      </c>
      <c r="B153" s="2">
        <v>379</v>
      </c>
      <c r="C153" s="4">
        <v>561.82000000000005</v>
      </c>
    </row>
    <row r="154" spans="1:3" x14ac:dyDescent="0.3">
      <c r="A154" s="1">
        <v>153</v>
      </c>
      <c r="B154" s="2">
        <v>491</v>
      </c>
      <c r="C154" s="4">
        <v>538.94000000000005</v>
      </c>
    </row>
    <row r="155" spans="1:3" x14ac:dyDescent="0.3">
      <c r="A155" s="1">
        <v>154</v>
      </c>
      <c r="B155" s="2">
        <v>424</v>
      </c>
      <c r="C155" s="4">
        <v>552.16999999999996</v>
      </c>
    </row>
    <row r="156" spans="1:3" x14ac:dyDescent="0.3">
      <c r="A156" s="1">
        <v>155</v>
      </c>
      <c r="B156" s="2">
        <v>421</v>
      </c>
      <c r="C156" s="4">
        <v>508.17</v>
      </c>
    </row>
    <row r="157" spans="1:3" x14ac:dyDescent="0.3">
      <c r="A157" s="1">
        <v>156</v>
      </c>
      <c r="B157" s="2">
        <v>406</v>
      </c>
      <c r="C157" s="4">
        <v>509.72</v>
      </c>
    </row>
    <row r="158" spans="1:3" x14ac:dyDescent="0.3">
      <c r="A158" s="1">
        <v>157</v>
      </c>
      <c r="B158" s="2">
        <v>355</v>
      </c>
      <c r="C158" s="4">
        <v>389.49</v>
      </c>
    </row>
    <row r="159" spans="1:3" x14ac:dyDescent="0.3">
      <c r="A159" s="1">
        <v>158</v>
      </c>
      <c r="B159" s="2">
        <v>316</v>
      </c>
      <c r="C159" s="4">
        <v>367.96</v>
      </c>
    </row>
    <row r="160" spans="1:3" x14ac:dyDescent="0.3">
      <c r="A160" s="1">
        <v>159</v>
      </c>
      <c r="B160" s="2">
        <v>240</v>
      </c>
      <c r="C160" s="4">
        <v>454.02</v>
      </c>
    </row>
    <row r="161" spans="1:3" x14ac:dyDescent="0.3">
      <c r="A161" s="1">
        <v>160</v>
      </c>
      <c r="B161" s="2">
        <v>239</v>
      </c>
      <c r="C161" s="4">
        <v>403.01</v>
      </c>
    </row>
    <row r="162" spans="1:3" x14ac:dyDescent="0.3">
      <c r="A162" s="1">
        <v>161</v>
      </c>
      <c r="B162" s="2">
        <v>182</v>
      </c>
      <c r="C162" s="4">
        <v>370.27</v>
      </c>
    </row>
    <row r="163" spans="1:3" x14ac:dyDescent="0.3">
      <c r="A163" s="1">
        <v>162</v>
      </c>
      <c r="B163" s="2">
        <v>151</v>
      </c>
      <c r="C163" s="4">
        <v>332.91</v>
      </c>
    </row>
    <row r="164" spans="1:3" x14ac:dyDescent="0.3">
      <c r="A164" s="1">
        <v>163</v>
      </c>
      <c r="B164" s="2">
        <v>147</v>
      </c>
      <c r="C164" s="4">
        <v>345.21</v>
      </c>
    </row>
    <row r="165" spans="1:3" x14ac:dyDescent="0.3">
      <c r="A165" s="1">
        <v>164</v>
      </c>
      <c r="B165" s="2">
        <v>122</v>
      </c>
      <c r="C165" s="4">
        <v>314.88</v>
      </c>
    </row>
    <row r="166" spans="1:3" x14ac:dyDescent="0.3">
      <c r="A166" s="1">
        <v>165</v>
      </c>
      <c r="B166" s="2">
        <v>88</v>
      </c>
      <c r="C166" s="4">
        <v>283.58</v>
      </c>
    </row>
    <row r="167" spans="1:3" x14ac:dyDescent="0.3">
      <c r="A167" s="1">
        <v>166</v>
      </c>
      <c r="B167" s="2">
        <v>53</v>
      </c>
      <c r="C167" s="4">
        <v>138.63999999999999</v>
      </c>
    </row>
    <row r="168" spans="1:3" x14ac:dyDescent="0.3">
      <c r="A168" s="1">
        <v>167</v>
      </c>
      <c r="B168" s="2">
        <v>32</v>
      </c>
      <c r="C168" s="4">
        <v>101.48</v>
      </c>
    </row>
    <row r="169" spans="1:3" x14ac:dyDescent="0.3">
      <c r="A169" s="1">
        <v>168</v>
      </c>
      <c r="B169" s="2">
        <v>17</v>
      </c>
      <c r="C169" s="4">
        <v>145.32</v>
      </c>
    </row>
    <row r="170" spans="1:3" x14ac:dyDescent="0.3">
      <c r="A170" s="1">
        <v>169</v>
      </c>
      <c r="B170" s="2">
        <v>56</v>
      </c>
      <c r="C170" s="4">
        <v>88.93</v>
      </c>
    </row>
    <row r="171" spans="1:3" x14ac:dyDescent="0.3">
      <c r="A171" s="1">
        <v>170</v>
      </c>
      <c r="B171" s="2">
        <v>62</v>
      </c>
      <c r="C171" s="4">
        <v>89.8</v>
      </c>
    </row>
    <row r="172" spans="1:3" x14ac:dyDescent="0.3">
      <c r="A172" s="1">
        <v>171</v>
      </c>
      <c r="B172" s="2">
        <v>81</v>
      </c>
      <c r="C172" s="4">
        <v>68.14</v>
      </c>
    </row>
    <row r="173" spans="1:3" x14ac:dyDescent="0.3">
      <c r="A173" s="1">
        <v>172</v>
      </c>
      <c r="B173" s="2">
        <v>84.33</v>
      </c>
      <c r="C173" s="4">
        <v>96.17</v>
      </c>
    </row>
    <row r="174" spans="1:3" x14ac:dyDescent="0.3">
      <c r="A174" s="1">
        <v>173</v>
      </c>
      <c r="B174" s="2">
        <v>87.67</v>
      </c>
      <c r="C174" s="4">
        <v>90.51</v>
      </c>
    </row>
    <row r="175" spans="1:3" x14ac:dyDescent="0.3">
      <c r="A175" s="1">
        <v>174</v>
      </c>
      <c r="B175" s="2">
        <v>91</v>
      </c>
      <c r="C175" s="4">
        <v>90.52</v>
      </c>
    </row>
    <row r="176" spans="1:3" x14ac:dyDescent="0.3">
      <c r="A176" s="1">
        <v>175</v>
      </c>
      <c r="B176" s="2">
        <v>83</v>
      </c>
      <c r="C176" s="4">
        <v>101.91</v>
      </c>
    </row>
    <row r="177" spans="1:3" x14ac:dyDescent="0.3">
      <c r="A177" s="1">
        <v>176</v>
      </c>
      <c r="B177" s="2">
        <v>103</v>
      </c>
      <c r="C177" s="4">
        <v>123.05</v>
      </c>
    </row>
    <row r="178" spans="1:3" x14ac:dyDescent="0.3">
      <c r="A178" s="1">
        <v>177</v>
      </c>
      <c r="B178" s="2">
        <v>131</v>
      </c>
      <c r="C178" s="4">
        <v>145.09</v>
      </c>
    </row>
    <row r="179" spans="1:3" x14ac:dyDescent="0.3">
      <c r="A179" s="1">
        <v>178</v>
      </c>
      <c r="B179" s="2">
        <v>99</v>
      </c>
      <c r="C179" s="4">
        <v>111.94</v>
      </c>
    </row>
    <row r="180" spans="1:3" x14ac:dyDescent="0.3">
      <c r="A180" s="1">
        <v>179</v>
      </c>
      <c r="B180" s="2">
        <v>116</v>
      </c>
      <c r="C180" s="4">
        <v>104.3</v>
      </c>
    </row>
    <row r="181" spans="1:3" x14ac:dyDescent="0.3">
      <c r="A181" s="1">
        <v>180</v>
      </c>
      <c r="B181" s="2">
        <v>169</v>
      </c>
      <c r="C181" s="4">
        <v>159.16</v>
      </c>
    </row>
    <row r="182" spans="1:3" x14ac:dyDescent="0.3">
      <c r="A182" s="1">
        <v>181</v>
      </c>
      <c r="B182" s="2">
        <v>151</v>
      </c>
      <c r="C182" s="4">
        <v>145.55000000000001</v>
      </c>
    </row>
    <row r="183" spans="1:3" x14ac:dyDescent="0.3">
      <c r="A183" s="1">
        <v>182</v>
      </c>
      <c r="B183" s="2">
        <v>252</v>
      </c>
      <c r="C183" s="4">
        <v>132.03</v>
      </c>
    </row>
    <row r="184" spans="1:3" x14ac:dyDescent="0.3">
      <c r="A184" s="1">
        <v>183</v>
      </c>
      <c r="B184" s="2">
        <v>260</v>
      </c>
      <c r="C184" s="4">
        <v>158.68</v>
      </c>
    </row>
    <row r="185" spans="1:3" x14ac:dyDescent="0.3">
      <c r="A185" s="1">
        <v>184</v>
      </c>
      <c r="B185" s="2">
        <v>249</v>
      </c>
      <c r="C185" s="4">
        <v>110.64</v>
      </c>
    </row>
    <row r="186" spans="1:3" x14ac:dyDescent="0.3">
      <c r="A186" s="1">
        <v>185</v>
      </c>
      <c r="B186" s="2">
        <v>319</v>
      </c>
      <c r="C186" s="4">
        <v>128.88999999999999</v>
      </c>
    </row>
    <row r="187" spans="1:3" x14ac:dyDescent="0.3">
      <c r="A187" s="1">
        <v>186</v>
      </c>
      <c r="B187" s="2">
        <v>751</v>
      </c>
      <c r="C187" s="4">
        <v>169.7</v>
      </c>
    </row>
    <row r="188" spans="1:3" x14ac:dyDescent="0.3">
      <c r="A188" s="1">
        <v>187</v>
      </c>
      <c r="B188" s="2">
        <v>416</v>
      </c>
      <c r="C188" s="4">
        <v>121.52</v>
      </c>
    </row>
    <row r="189" spans="1:3" x14ac:dyDescent="0.3">
      <c r="A189" s="1">
        <v>188</v>
      </c>
      <c r="B189" s="2">
        <v>407</v>
      </c>
      <c r="C189" s="4">
        <v>216.22</v>
      </c>
    </row>
    <row r="190" spans="1:3" x14ac:dyDescent="0.3">
      <c r="A190" s="1">
        <v>189</v>
      </c>
      <c r="B190" s="2">
        <v>478</v>
      </c>
      <c r="C190" s="4">
        <v>248.72</v>
      </c>
    </row>
    <row r="191" spans="1:3" x14ac:dyDescent="0.3">
      <c r="A191" s="1">
        <v>190</v>
      </c>
      <c r="B191" s="2">
        <v>787</v>
      </c>
      <c r="C191" s="4">
        <v>224.72</v>
      </c>
    </row>
    <row r="192" spans="1:3" x14ac:dyDescent="0.3">
      <c r="A192" s="1">
        <v>191</v>
      </c>
      <c r="B192" s="2">
        <v>301</v>
      </c>
      <c r="C192" s="4">
        <v>278.56</v>
      </c>
    </row>
    <row r="193" spans="1:3" x14ac:dyDescent="0.3">
      <c r="A193" s="1">
        <v>192</v>
      </c>
      <c r="B193" s="2">
        <v>335</v>
      </c>
      <c r="C193" s="4">
        <v>575.09</v>
      </c>
    </row>
    <row r="194" spans="1:3" x14ac:dyDescent="0.3">
      <c r="A194" s="1">
        <v>193</v>
      </c>
      <c r="B194" s="2">
        <v>760</v>
      </c>
      <c r="C194" s="4">
        <v>352.76</v>
      </c>
    </row>
    <row r="195" spans="1:3" x14ac:dyDescent="0.3">
      <c r="A195" s="1">
        <v>194</v>
      </c>
      <c r="B195" s="2">
        <v>741</v>
      </c>
      <c r="C195" s="4">
        <v>343.72</v>
      </c>
    </row>
    <row r="196" spans="1:3" x14ac:dyDescent="0.3">
      <c r="A196" s="1">
        <v>195</v>
      </c>
      <c r="B196" s="2">
        <v>661</v>
      </c>
      <c r="C196" s="4">
        <v>396.8</v>
      </c>
    </row>
    <row r="197" spans="1:3" x14ac:dyDescent="0.3">
      <c r="A197" s="1">
        <v>196</v>
      </c>
      <c r="B197" s="2">
        <v>733</v>
      </c>
      <c r="C197" s="4">
        <v>606.86</v>
      </c>
    </row>
    <row r="198" spans="1:3" x14ac:dyDescent="0.3">
      <c r="A198" s="1">
        <v>197</v>
      </c>
      <c r="B198" s="2">
        <v>751</v>
      </c>
      <c r="C198" s="4">
        <v>254.57</v>
      </c>
    </row>
    <row r="199" spans="1:3" x14ac:dyDescent="0.3">
      <c r="A199" s="1">
        <v>198</v>
      </c>
      <c r="B199" s="2">
        <v>723</v>
      </c>
      <c r="C199" s="4">
        <v>310.08</v>
      </c>
    </row>
    <row r="200" spans="1:3" x14ac:dyDescent="0.3">
      <c r="A200" s="1">
        <v>199</v>
      </c>
      <c r="B200" s="2">
        <v>689</v>
      </c>
      <c r="C200" s="4">
        <v>629.83000000000004</v>
      </c>
    </row>
    <row r="201" spans="1:3" x14ac:dyDescent="0.3">
      <c r="A201" s="1">
        <v>200</v>
      </c>
      <c r="B201" s="2">
        <v>707</v>
      </c>
      <c r="C201" s="4">
        <v>628.83000000000004</v>
      </c>
    </row>
    <row r="202" spans="1:3" x14ac:dyDescent="0.3">
      <c r="A202" s="1">
        <v>201</v>
      </c>
      <c r="B202" s="2">
        <v>654</v>
      </c>
      <c r="C202" s="4">
        <v>554.12</v>
      </c>
    </row>
    <row r="203" spans="1:3" x14ac:dyDescent="0.3">
      <c r="A203" s="1">
        <v>202</v>
      </c>
      <c r="B203" s="2">
        <v>316</v>
      </c>
      <c r="C203" s="4">
        <v>609.62</v>
      </c>
    </row>
    <row r="204" spans="1:3" x14ac:dyDescent="0.3">
      <c r="A204" s="1">
        <v>203</v>
      </c>
      <c r="B204" s="2">
        <v>359</v>
      </c>
      <c r="C204" s="4">
        <v>643.15</v>
      </c>
    </row>
    <row r="205" spans="1:3" x14ac:dyDescent="0.3">
      <c r="A205" s="1">
        <v>204</v>
      </c>
      <c r="B205" s="2">
        <v>574</v>
      </c>
      <c r="C205" s="4">
        <v>581.74</v>
      </c>
    </row>
    <row r="206" spans="1:3" x14ac:dyDescent="0.3">
      <c r="A206" s="1">
        <v>205</v>
      </c>
      <c r="B206" s="2">
        <v>583</v>
      </c>
      <c r="C206" s="4">
        <v>554.16</v>
      </c>
    </row>
    <row r="207" spans="1:3" x14ac:dyDescent="0.3">
      <c r="A207" s="1">
        <v>206</v>
      </c>
      <c r="B207" s="2">
        <v>561</v>
      </c>
      <c r="C207" s="4">
        <v>590.79</v>
      </c>
    </row>
    <row r="208" spans="1:3" x14ac:dyDescent="0.3">
      <c r="A208" s="1">
        <v>207</v>
      </c>
      <c r="B208" s="2">
        <v>518</v>
      </c>
      <c r="C208" s="4">
        <v>569.79</v>
      </c>
    </row>
    <row r="209" spans="1:3" x14ac:dyDescent="0.3">
      <c r="A209" s="1">
        <v>208</v>
      </c>
      <c r="B209" s="2">
        <v>472</v>
      </c>
      <c r="C209" s="4">
        <v>300.25</v>
      </c>
    </row>
    <row r="210" spans="1:3" x14ac:dyDescent="0.3">
      <c r="A210" s="1">
        <v>209</v>
      </c>
      <c r="B210" s="2">
        <v>451</v>
      </c>
      <c r="C210" s="4">
        <v>376.66</v>
      </c>
    </row>
    <row r="211" spans="1:3" x14ac:dyDescent="0.3">
      <c r="A211" s="1">
        <v>210</v>
      </c>
      <c r="B211" s="2">
        <v>395</v>
      </c>
      <c r="C211" s="4">
        <v>516.66999999999996</v>
      </c>
    </row>
    <row r="212" spans="1:3" x14ac:dyDescent="0.3">
      <c r="A212" s="1">
        <v>211</v>
      </c>
      <c r="B212" s="2">
        <v>378</v>
      </c>
      <c r="C212" s="4">
        <v>518.41999999999996</v>
      </c>
    </row>
    <row r="213" spans="1:3" x14ac:dyDescent="0.3">
      <c r="A213" s="1">
        <v>212</v>
      </c>
      <c r="B213" s="2">
        <v>364</v>
      </c>
      <c r="C213" s="4">
        <v>472.32</v>
      </c>
    </row>
    <row r="214" spans="1:3" x14ac:dyDescent="0.3">
      <c r="A214" s="1">
        <v>213</v>
      </c>
      <c r="B214" s="2">
        <v>243</v>
      </c>
      <c r="C214" s="4">
        <v>371.42</v>
      </c>
    </row>
    <row r="215" spans="1:3" x14ac:dyDescent="0.3">
      <c r="A215" s="1">
        <v>214</v>
      </c>
      <c r="B215" s="2">
        <v>240</v>
      </c>
      <c r="C215" s="4">
        <v>330.05</v>
      </c>
    </row>
    <row r="216" spans="1:3" x14ac:dyDescent="0.3">
      <c r="A216" s="1">
        <v>215</v>
      </c>
      <c r="B216" s="2">
        <v>157</v>
      </c>
      <c r="C216" s="4">
        <v>293.27</v>
      </c>
    </row>
    <row r="217" spans="1:3" x14ac:dyDescent="0.3">
      <c r="A217" s="1">
        <v>216</v>
      </c>
      <c r="B217" s="2">
        <v>164</v>
      </c>
      <c r="C217" s="4">
        <v>320.52999999999997</v>
      </c>
    </row>
    <row r="218" spans="1:3" x14ac:dyDescent="0.3">
      <c r="A218" s="1">
        <v>217</v>
      </c>
      <c r="B218" s="2">
        <v>157</v>
      </c>
      <c r="C218" s="4">
        <v>328.49</v>
      </c>
    </row>
    <row r="219" spans="1:3" x14ac:dyDescent="0.3">
      <c r="A219" s="1">
        <v>218</v>
      </c>
      <c r="B219" s="2">
        <v>137</v>
      </c>
      <c r="C219" s="4">
        <v>347.46</v>
      </c>
    </row>
    <row r="220" spans="1:3" x14ac:dyDescent="0.3">
      <c r="A220" s="1">
        <v>219</v>
      </c>
      <c r="B220" s="2">
        <v>130</v>
      </c>
      <c r="C220" s="4">
        <v>224.11</v>
      </c>
    </row>
    <row r="221" spans="1:3" x14ac:dyDescent="0.3">
      <c r="A221" s="1">
        <v>220</v>
      </c>
      <c r="B221" s="2">
        <v>125</v>
      </c>
      <c r="C221" s="4">
        <v>232.72</v>
      </c>
    </row>
    <row r="222" spans="1:3" x14ac:dyDescent="0.3">
      <c r="A222" s="1">
        <v>221</v>
      </c>
      <c r="B222" s="2">
        <v>72</v>
      </c>
      <c r="C222" s="4">
        <v>142.93</v>
      </c>
    </row>
    <row r="223" spans="1:3" x14ac:dyDescent="0.3">
      <c r="A223" s="1">
        <v>222</v>
      </c>
      <c r="B223" s="2">
        <v>55</v>
      </c>
      <c r="C223" s="4">
        <v>0</v>
      </c>
    </row>
    <row r="224" spans="1:3" x14ac:dyDescent="0.3">
      <c r="A224" s="1">
        <v>223</v>
      </c>
      <c r="B224" s="2">
        <v>29</v>
      </c>
      <c r="C224" s="4">
        <v>128.66</v>
      </c>
    </row>
    <row r="225" spans="1:3" x14ac:dyDescent="0.3">
      <c r="A225" s="1">
        <v>224</v>
      </c>
      <c r="B225" s="2">
        <v>9</v>
      </c>
      <c r="C225" s="4">
        <v>151.27000000000001</v>
      </c>
    </row>
    <row r="226" spans="1:3" x14ac:dyDescent="0.3">
      <c r="A226" s="1">
        <v>225</v>
      </c>
      <c r="B226" s="2">
        <v>62</v>
      </c>
      <c r="C226" s="4">
        <v>101.54</v>
      </c>
    </row>
    <row r="227" spans="1:3" x14ac:dyDescent="0.3">
      <c r="A227" s="1">
        <v>226</v>
      </c>
      <c r="B227" s="2">
        <v>51</v>
      </c>
      <c r="C227" s="4">
        <v>13.51</v>
      </c>
    </row>
    <row r="228" spans="1:3" x14ac:dyDescent="0.3">
      <c r="A228" s="1">
        <v>227</v>
      </c>
      <c r="B228" s="2">
        <v>39</v>
      </c>
      <c r="C228" s="4">
        <v>65.34</v>
      </c>
    </row>
    <row r="229" spans="1:3" x14ac:dyDescent="0.3">
      <c r="A229" s="1">
        <v>228</v>
      </c>
      <c r="B229" s="2">
        <v>82</v>
      </c>
      <c r="C229" s="4">
        <v>107.66</v>
      </c>
    </row>
    <row r="230" spans="1:3" x14ac:dyDescent="0.3">
      <c r="A230" s="1">
        <v>229</v>
      </c>
      <c r="B230" s="2">
        <v>122</v>
      </c>
      <c r="C230" s="4">
        <v>118.35</v>
      </c>
    </row>
    <row r="231" spans="1:3" x14ac:dyDescent="0.3">
      <c r="A231" s="1">
        <v>230</v>
      </c>
      <c r="B231" s="2">
        <v>132</v>
      </c>
      <c r="C231" s="4">
        <v>83.3</v>
      </c>
    </row>
    <row r="232" spans="1:3" x14ac:dyDescent="0.3">
      <c r="A232" s="1">
        <v>231</v>
      </c>
      <c r="B232" s="2">
        <v>176</v>
      </c>
      <c r="C232" s="4">
        <v>163.22</v>
      </c>
    </row>
    <row r="233" spans="1:3" x14ac:dyDescent="0.3">
      <c r="A233" s="1">
        <v>232</v>
      </c>
      <c r="B233" s="2">
        <v>113</v>
      </c>
      <c r="C233" s="4">
        <v>126.07</v>
      </c>
    </row>
    <row r="234" spans="1:3" x14ac:dyDescent="0.3">
      <c r="A234" s="1">
        <v>233</v>
      </c>
      <c r="B234" s="2">
        <v>134</v>
      </c>
      <c r="C234" s="4">
        <v>162.72999999999999</v>
      </c>
    </row>
    <row r="235" spans="1:3" x14ac:dyDescent="0.3">
      <c r="A235" s="1">
        <v>234</v>
      </c>
      <c r="B235" s="2">
        <v>82</v>
      </c>
      <c r="C235" s="4">
        <v>162.71</v>
      </c>
    </row>
    <row r="236" spans="1:3" x14ac:dyDescent="0.3">
      <c r="A236" s="1">
        <v>235</v>
      </c>
      <c r="B236" s="2">
        <v>54</v>
      </c>
      <c r="C236" s="4">
        <v>174.45</v>
      </c>
    </row>
    <row r="237" spans="1:3" x14ac:dyDescent="0.3">
      <c r="A237" s="1">
        <v>236</v>
      </c>
      <c r="B237" s="2">
        <v>106</v>
      </c>
      <c r="C237" s="4">
        <v>214.62</v>
      </c>
    </row>
    <row r="238" spans="1:3" x14ac:dyDescent="0.3">
      <c r="A238" s="1">
        <v>237</v>
      </c>
      <c r="B238" s="2">
        <v>59</v>
      </c>
      <c r="C238" s="4">
        <v>227.77</v>
      </c>
    </row>
    <row r="239" spans="1:3" x14ac:dyDescent="0.3">
      <c r="A239" s="1">
        <v>238</v>
      </c>
      <c r="B239" s="2">
        <v>99</v>
      </c>
      <c r="C239" s="4">
        <v>175.28</v>
      </c>
    </row>
    <row r="240" spans="1:3" x14ac:dyDescent="0.3">
      <c r="A240" s="1">
        <v>239</v>
      </c>
      <c r="B240" s="2">
        <v>134</v>
      </c>
      <c r="C240" s="4">
        <v>212.04</v>
      </c>
    </row>
    <row r="241" spans="1:3" x14ac:dyDescent="0.3">
      <c r="A241" s="1">
        <v>240</v>
      </c>
      <c r="B241" s="2">
        <v>358</v>
      </c>
      <c r="C241" s="4">
        <v>160.54</v>
      </c>
    </row>
    <row r="242" spans="1:3" x14ac:dyDescent="0.3">
      <c r="A242" s="1">
        <v>241</v>
      </c>
      <c r="B242" s="2">
        <v>348</v>
      </c>
      <c r="C242" s="4">
        <v>158.63</v>
      </c>
    </row>
    <row r="243" spans="1:3" x14ac:dyDescent="0.3">
      <c r="A243" s="1">
        <v>242</v>
      </c>
      <c r="B243" s="2">
        <v>296</v>
      </c>
      <c r="C243" s="4">
        <v>181.38</v>
      </c>
    </row>
    <row r="244" spans="1:3" x14ac:dyDescent="0.3">
      <c r="A244" s="1">
        <v>243</v>
      </c>
      <c r="B244" s="2">
        <v>127</v>
      </c>
      <c r="C244" s="4">
        <v>155.63999999999999</v>
      </c>
    </row>
    <row r="245" spans="1:3" x14ac:dyDescent="0.3">
      <c r="A245" s="1">
        <v>244</v>
      </c>
      <c r="B245" s="2">
        <v>292</v>
      </c>
      <c r="C245" s="4">
        <v>144.61000000000001</v>
      </c>
    </row>
    <row r="246" spans="1:3" x14ac:dyDescent="0.3">
      <c r="A246" s="1">
        <v>245</v>
      </c>
      <c r="B246" s="2">
        <v>227</v>
      </c>
      <c r="C246" s="4">
        <v>183.48</v>
      </c>
    </row>
    <row r="247" spans="1:3" x14ac:dyDescent="0.3">
      <c r="A247" s="1">
        <v>246</v>
      </c>
      <c r="B247" s="2">
        <v>330</v>
      </c>
      <c r="C247" s="4">
        <v>242.77</v>
      </c>
    </row>
    <row r="248" spans="1:3" x14ac:dyDescent="0.3">
      <c r="A248" s="1">
        <v>247</v>
      </c>
      <c r="B248" s="2">
        <v>286</v>
      </c>
      <c r="C248" s="4">
        <v>297.37</v>
      </c>
    </row>
    <row r="249" spans="1:3" x14ac:dyDescent="0.3">
      <c r="A249" s="1">
        <v>248</v>
      </c>
      <c r="B249" s="2">
        <v>445</v>
      </c>
      <c r="C249" s="4">
        <v>323.60000000000002</v>
      </c>
    </row>
    <row r="250" spans="1:3" x14ac:dyDescent="0.3">
      <c r="A250" s="1">
        <v>249</v>
      </c>
      <c r="B250" s="2">
        <v>377</v>
      </c>
      <c r="C250" s="4">
        <v>178.73</v>
      </c>
    </row>
    <row r="251" spans="1:3" x14ac:dyDescent="0.3">
      <c r="A251" s="1">
        <v>250</v>
      </c>
      <c r="B251" s="2">
        <v>543</v>
      </c>
      <c r="C251" s="4">
        <v>249.93</v>
      </c>
    </row>
    <row r="252" spans="1:3" x14ac:dyDescent="0.3">
      <c r="A252" s="1">
        <v>251</v>
      </c>
      <c r="B252" s="2">
        <v>321</v>
      </c>
      <c r="C252" s="4">
        <v>253.06</v>
      </c>
    </row>
    <row r="253" spans="1:3" x14ac:dyDescent="0.3">
      <c r="A253" s="1">
        <v>252</v>
      </c>
      <c r="B253" s="2">
        <v>500</v>
      </c>
      <c r="C253" s="4">
        <v>278.76</v>
      </c>
    </row>
    <row r="254" spans="1:3" x14ac:dyDescent="0.3">
      <c r="A254" s="1">
        <v>253</v>
      </c>
      <c r="B254" s="2">
        <v>701</v>
      </c>
      <c r="C254" s="4">
        <v>250.5</v>
      </c>
    </row>
    <row r="255" spans="1:3" x14ac:dyDescent="0.3">
      <c r="A255" s="1">
        <v>254</v>
      </c>
      <c r="B255" s="2">
        <v>490</v>
      </c>
      <c r="C255" s="4">
        <v>414.37</v>
      </c>
    </row>
    <row r="256" spans="1:3" x14ac:dyDescent="0.3">
      <c r="A256" s="1">
        <v>255</v>
      </c>
      <c r="B256" s="2">
        <v>589</v>
      </c>
      <c r="C256" s="4">
        <v>373.75</v>
      </c>
    </row>
    <row r="257" spans="1:3" x14ac:dyDescent="0.3">
      <c r="A257" s="1">
        <v>256</v>
      </c>
      <c r="B257" s="2">
        <v>542</v>
      </c>
      <c r="C257" s="4">
        <v>444.96</v>
      </c>
    </row>
    <row r="258" spans="1:3" x14ac:dyDescent="0.3">
      <c r="A258" s="1">
        <v>257</v>
      </c>
      <c r="B258" s="2">
        <v>698</v>
      </c>
      <c r="C258" s="4">
        <v>284.01</v>
      </c>
    </row>
    <row r="259" spans="1:3" x14ac:dyDescent="0.3">
      <c r="A259" s="1">
        <v>258</v>
      </c>
      <c r="B259" s="2">
        <v>449</v>
      </c>
      <c r="C259" s="4">
        <v>306.16000000000003</v>
      </c>
    </row>
    <row r="260" spans="1:3" x14ac:dyDescent="0.3">
      <c r="A260" s="1">
        <v>259</v>
      </c>
      <c r="B260" s="2">
        <v>528</v>
      </c>
      <c r="C260" s="4">
        <v>583.78</v>
      </c>
    </row>
    <row r="261" spans="1:3" x14ac:dyDescent="0.3">
      <c r="A261" s="1">
        <v>260</v>
      </c>
      <c r="B261" s="2">
        <v>325</v>
      </c>
      <c r="C261" s="4">
        <v>438.5</v>
      </c>
    </row>
    <row r="262" spans="1:3" x14ac:dyDescent="0.3">
      <c r="A262" s="1">
        <v>261</v>
      </c>
      <c r="B262" s="2">
        <v>321</v>
      </c>
      <c r="C262" s="4">
        <v>515.51</v>
      </c>
    </row>
    <row r="263" spans="1:3" x14ac:dyDescent="0.3">
      <c r="A263" s="1">
        <v>262</v>
      </c>
      <c r="B263" s="2">
        <v>339</v>
      </c>
      <c r="C263" s="4">
        <v>457.01</v>
      </c>
    </row>
    <row r="264" spans="1:3" x14ac:dyDescent="0.3">
      <c r="A264" s="1">
        <v>263</v>
      </c>
      <c r="B264" s="2">
        <v>584</v>
      </c>
      <c r="C264" s="4">
        <v>558.37</v>
      </c>
    </row>
    <row r="265" spans="1:3" x14ac:dyDescent="0.3">
      <c r="A265" s="1">
        <v>264</v>
      </c>
      <c r="B265" s="2">
        <v>285</v>
      </c>
      <c r="C265" s="4">
        <v>378.78</v>
      </c>
    </row>
    <row r="266" spans="1:3" x14ac:dyDescent="0.3">
      <c r="A266" s="1">
        <v>265</v>
      </c>
      <c r="B266" s="2">
        <v>259</v>
      </c>
      <c r="C266" s="4">
        <v>470.93</v>
      </c>
    </row>
    <row r="267" spans="1:3" x14ac:dyDescent="0.3">
      <c r="A267" s="1">
        <v>266</v>
      </c>
      <c r="B267" s="2">
        <v>400</v>
      </c>
      <c r="C267" s="4">
        <v>341.88</v>
      </c>
    </row>
    <row r="268" spans="1:3" x14ac:dyDescent="0.3">
      <c r="A268" s="1">
        <v>267</v>
      </c>
      <c r="B268" s="2">
        <v>379</v>
      </c>
      <c r="C268" s="4">
        <v>321.18</v>
      </c>
    </row>
    <row r="269" spans="1:3" x14ac:dyDescent="0.3">
      <c r="A269" s="1">
        <v>268</v>
      </c>
      <c r="B269" s="2">
        <v>408</v>
      </c>
      <c r="C269" s="4">
        <v>336.23</v>
      </c>
    </row>
    <row r="270" spans="1:3" x14ac:dyDescent="0.3">
      <c r="A270" s="1">
        <v>269</v>
      </c>
      <c r="B270" s="2">
        <v>138</v>
      </c>
      <c r="C270" s="4">
        <v>451.16</v>
      </c>
    </row>
    <row r="271" spans="1:3" x14ac:dyDescent="0.3">
      <c r="A271" s="1">
        <v>270</v>
      </c>
      <c r="B271" s="2">
        <v>250</v>
      </c>
      <c r="C271" s="4">
        <v>288.62</v>
      </c>
    </row>
    <row r="272" spans="1:3" x14ac:dyDescent="0.3">
      <c r="A272" s="1">
        <v>271</v>
      </c>
      <c r="B272" s="2">
        <v>187</v>
      </c>
      <c r="C272" s="4">
        <v>299.20999999999998</v>
      </c>
    </row>
    <row r="273" spans="1:3" x14ac:dyDescent="0.3">
      <c r="A273" s="1">
        <v>272</v>
      </c>
      <c r="B273" s="2">
        <v>290</v>
      </c>
      <c r="C273" s="4">
        <v>356.86</v>
      </c>
    </row>
    <row r="274" spans="1:3" x14ac:dyDescent="0.3">
      <c r="A274" s="1">
        <v>273</v>
      </c>
      <c r="B274" s="2">
        <v>186</v>
      </c>
      <c r="C274" s="4">
        <v>358.58</v>
      </c>
    </row>
    <row r="275" spans="1:3" x14ac:dyDescent="0.3">
      <c r="A275" s="1">
        <v>274</v>
      </c>
      <c r="B275" s="2">
        <v>157</v>
      </c>
      <c r="C275" s="4">
        <v>357.68</v>
      </c>
    </row>
    <row r="276" spans="1:3" x14ac:dyDescent="0.3">
      <c r="A276" s="1">
        <v>275</v>
      </c>
      <c r="B276" s="2">
        <v>105</v>
      </c>
      <c r="C276" s="4">
        <v>206.17</v>
      </c>
    </row>
    <row r="277" spans="1:3" x14ac:dyDescent="0.3">
      <c r="A277" s="1">
        <v>276</v>
      </c>
      <c r="B277" s="2">
        <v>73</v>
      </c>
      <c r="C277" s="4">
        <v>248.77</v>
      </c>
    </row>
    <row r="278" spans="1:3" x14ac:dyDescent="0.3">
      <c r="A278" s="1">
        <v>277</v>
      </c>
      <c r="B278" s="2">
        <v>52</v>
      </c>
      <c r="C278" s="4">
        <v>262.52999999999997</v>
      </c>
    </row>
    <row r="279" spans="1:3" x14ac:dyDescent="0.3">
      <c r="A279" s="1">
        <v>278</v>
      </c>
      <c r="B279" s="2">
        <v>29</v>
      </c>
      <c r="C279" s="4">
        <v>294.2</v>
      </c>
    </row>
    <row r="280" spans="1:3" x14ac:dyDescent="0.3">
      <c r="A280" s="1">
        <v>279</v>
      </c>
      <c r="B280" s="2">
        <v>15</v>
      </c>
      <c r="C280" s="4">
        <v>224.27</v>
      </c>
    </row>
    <row r="281" spans="1:3" x14ac:dyDescent="0.3">
      <c r="A281" s="1">
        <v>280</v>
      </c>
      <c r="B281" s="2">
        <v>8</v>
      </c>
      <c r="C281" s="4">
        <v>221.4</v>
      </c>
    </row>
    <row r="282" spans="1:3" x14ac:dyDescent="0.3">
      <c r="A282" s="1">
        <v>281</v>
      </c>
      <c r="B282" s="2">
        <v>156</v>
      </c>
      <c r="C282" s="4">
        <v>128.11000000000001</v>
      </c>
    </row>
    <row r="283" spans="1:3" x14ac:dyDescent="0.3">
      <c r="A283" s="1">
        <v>282</v>
      </c>
      <c r="B283" s="2">
        <v>177</v>
      </c>
      <c r="C283" s="4">
        <v>118.45</v>
      </c>
    </row>
    <row r="284" spans="1:3" x14ac:dyDescent="0.3">
      <c r="A284" s="1">
        <v>283</v>
      </c>
      <c r="B284" s="2">
        <v>124</v>
      </c>
      <c r="C284" s="4">
        <v>105.9</v>
      </c>
    </row>
    <row r="285" spans="1:3" x14ac:dyDescent="0.3">
      <c r="A285" s="1">
        <v>284</v>
      </c>
      <c r="B285" s="2">
        <v>228</v>
      </c>
      <c r="C285" s="4">
        <v>77.260000000000005</v>
      </c>
    </row>
    <row r="286" spans="1:3" x14ac:dyDescent="0.3">
      <c r="A286" s="1">
        <v>285</v>
      </c>
      <c r="B286" s="2">
        <v>209</v>
      </c>
      <c r="C286" s="4">
        <v>160.94999999999999</v>
      </c>
    </row>
    <row r="287" spans="1:3" x14ac:dyDescent="0.3">
      <c r="A287" s="1">
        <v>286</v>
      </c>
      <c r="B287" s="2">
        <v>400</v>
      </c>
      <c r="C287" s="4">
        <v>207.37</v>
      </c>
    </row>
    <row r="288" spans="1:3" x14ac:dyDescent="0.3">
      <c r="A288" s="1">
        <v>287</v>
      </c>
      <c r="B288" s="2">
        <v>98</v>
      </c>
      <c r="C288" s="4">
        <v>203.42</v>
      </c>
    </row>
    <row r="289" spans="1:3" x14ac:dyDescent="0.3">
      <c r="A289" s="1">
        <v>288</v>
      </c>
      <c r="B289" s="2">
        <v>217</v>
      </c>
      <c r="C289" s="4">
        <v>180.12</v>
      </c>
    </row>
    <row r="290" spans="1:3" x14ac:dyDescent="0.3">
      <c r="A290" s="1">
        <v>289</v>
      </c>
      <c r="B290" s="2">
        <v>367</v>
      </c>
      <c r="C290" s="4">
        <v>202.62</v>
      </c>
    </row>
    <row r="291" spans="1:3" x14ac:dyDescent="0.3">
      <c r="A291" s="1">
        <v>290</v>
      </c>
      <c r="B291" s="2">
        <v>400</v>
      </c>
      <c r="C291" s="4">
        <v>223.36</v>
      </c>
    </row>
    <row r="292" spans="1:3" x14ac:dyDescent="0.3">
      <c r="A292" s="1">
        <v>291</v>
      </c>
      <c r="B292" s="2">
        <v>322</v>
      </c>
      <c r="C292" s="4">
        <v>225.43</v>
      </c>
    </row>
    <row r="293" spans="1:3" x14ac:dyDescent="0.3">
      <c r="A293" s="1">
        <v>292</v>
      </c>
      <c r="B293" s="2">
        <v>360</v>
      </c>
      <c r="C293" s="4">
        <v>276.7</v>
      </c>
    </row>
    <row r="294" spans="1:3" x14ac:dyDescent="0.3">
      <c r="A294" s="1">
        <v>293</v>
      </c>
      <c r="B294" s="2">
        <v>368</v>
      </c>
      <c r="C294" s="4">
        <v>192.16</v>
      </c>
    </row>
    <row r="295" spans="1:3" x14ac:dyDescent="0.3">
      <c r="A295" s="1">
        <v>294</v>
      </c>
      <c r="B295" s="2">
        <v>368</v>
      </c>
      <c r="C295" s="4">
        <v>228.05</v>
      </c>
    </row>
    <row r="296" spans="1:3" x14ac:dyDescent="0.3">
      <c r="A296" s="1">
        <v>295</v>
      </c>
      <c r="B296" s="2">
        <v>628</v>
      </c>
      <c r="C296" s="4">
        <v>337.91</v>
      </c>
    </row>
    <row r="297" spans="1:3" x14ac:dyDescent="0.3">
      <c r="A297" s="1">
        <v>296</v>
      </c>
      <c r="B297" s="2">
        <v>718</v>
      </c>
      <c r="C297" s="4">
        <v>335.27</v>
      </c>
    </row>
    <row r="298" spans="1:3" x14ac:dyDescent="0.3">
      <c r="A298" s="1">
        <v>297</v>
      </c>
      <c r="B298" s="2">
        <v>769</v>
      </c>
      <c r="C298" s="4">
        <v>317.22000000000003</v>
      </c>
    </row>
    <row r="299" spans="1:3" x14ac:dyDescent="0.3">
      <c r="A299" s="1">
        <v>298</v>
      </c>
      <c r="B299" s="2">
        <v>388</v>
      </c>
      <c r="C299" s="4">
        <v>313.11</v>
      </c>
    </row>
    <row r="300" spans="1:3" x14ac:dyDescent="0.3">
      <c r="A300" s="1">
        <v>299</v>
      </c>
      <c r="B300" s="2">
        <v>521</v>
      </c>
      <c r="C300" s="4">
        <v>342.38</v>
      </c>
    </row>
    <row r="301" spans="1:3" x14ac:dyDescent="0.3">
      <c r="A301" s="1">
        <v>300</v>
      </c>
      <c r="B301" s="2">
        <v>657</v>
      </c>
      <c r="C301" s="4">
        <v>354.68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1"/>
  <sheetViews>
    <sheetView workbookViewId="0"/>
  </sheetViews>
  <sheetFormatPr defaultColWidth="8.6640625" defaultRowHeight="15.6" x14ac:dyDescent="0.3"/>
  <cols>
    <col min="1" max="1" width="8.6640625" style="1"/>
    <col min="2" max="3" width="8.6640625" style="3"/>
    <col min="4" max="5" width="8.6640625" style="1"/>
    <col min="6" max="6" width="12.25" style="1" bestFit="1" customWidth="1"/>
    <col min="7" max="7" width="11.08203125" style="1" bestFit="1" customWidth="1"/>
    <col min="8" max="16384" width="8.6640625" style="1"/>
  </cols>
  <sheetData>
    <row r="1" spans="1:8" x14ac:dyDescent="0.3">
      <c r="A1" s="1" t="s">
        <v>2</v>
      </c>
      <c r="B1" s="2" t="s">
        <v>0</v>
      </c>
      <c r="C1" s="2" t="s">
        <v>1</v>
      </c>
    </row>
    <row r="2" spans="1:8" x14ac:dyDescent="0.3">
      <c r="A2" s="1">
        <v>1</v>
      </c>
      <c r="B2" s="2">
        <v>215</v>
      </c>
      <c r="C2" s="4">
        <v>63.99</v>
      </c>
      <c r="E2" s="1" t="s">
        <v>3</v>
      </c>
      <c r="F2" s="5">
        <f>COUNT(B2:B301)</f>
        <v>300</v>
      </c>
      <c r="G2" s="5">
        <f>COUNT(C2:C301)</f>
        <v>300</v>
      </c>
    </row>
    <row r="3" spans="1:8" x14ac:dyDescent="0.3">
      <c r="A3" s="1">
        <v>2</v>
      </c>
      <c r="B3" s="2">
        <v>189</v>
      </c>
      <c r="C3" s="4">
        <v>110.34</v>
      </c>
      <c r="E3" s="1" t="s">
        <v>4</v>
      </c>
      <c r="F3" s="5">
        <f>SUM(B2:B301)</f>
        <v>116322</v>
      </c>
      <c r="G3" s="5">
        <f>SUM(C2:C301)</f>
        <v>98307.789999999921</v>
      </c>
    </row>
    <row r="4" spans="1:8" x14ac:dyDescent="0.3">
      <c r="A4" s="1">
        <v>3</v>
      </c>
      <c r="B4" s="2">
        <v>217</v>
      </c>
      <c r="C4" s="4">
        <v>169.92</v>
      </c>
      <c r="E4" s="1" t="s">
        <v>5</v>
      </c>
      <c r="F4" s="5">
        <f>F3/F2</f>
        <v>387.74</v>
      </c>
      <c r="G4" s="5">
        <f>G3/G2</f>
        <v>327.69263333333305</v>
      </c>
    </row>
    <row r="5" spans="1:8" x14ac:dyDescent="0.3">
      <c r="A5" s="1">
        <v>4</v>
      </c>
      <c r="B5" s="2">
        <v>302</v>
      </c>
      <c r="C5" s="4">
        <v>142.32</v>
      </c>
      <c r="E5" s="1" t="s">
        <v>6</v>
      </c>
      <c r="F5" s="5">
        <f>STDEV(B2:B301)</f>
        <v>228.05201907462555</v>
      </c>
      <c r="G5" s="5">
        <f>STDEV(C2:C301)</f>
        <v>166.83407143838514</v>
      </c>
    </row>
    <row r="6" spans="1:8" x14ac:dyDescent="0.3">
      <c r="A6" s="1">
        <v>5</v>
      </c>
      <c r="B6" s="2">
        <v>368</v>
      </c>
      <c r="C6" s="4">
        <v>214</v>
      </c>
      <c r="E6" s="1" t="s">
        <v>7</v>
      </c>
      <c r="F6" s="5">
        <f>MAX(B2:B301)</f>
        <v>847</v>
      </c>
      <c r="G6" s="5">
        <f>MAX(C2:C301)</f>
        <v>670.64</v>
      </c>
    </row>
    <row r="7" spans="1:8" x14ac:dyDescent="0.3">
      <c r="A7" s="1">
        <v>6</v>
      </c>
      <c r="B7" s="2">
        <v>383</v>
      </c>
      <c r="C7" s="4">
        <v>177.39</v>
      </c>
      <c r="E7" s="1" t="s">
        <v>8</v>
      </c>
      <c r="F7" s="5">
        <f>MIN(B2:B301)</f>
        <v>8</v>
      </c>
      <c r="G7" s="5">
        <f>MIN(C2:C301)</f>
        <v>0</v>
      </c>
    </row>
    <row r="8" spans="1:8" x14ac:dyDescent="0.3">
      <c r="A8" s="1">
        <v>7</v>
      </c>
      <c r="B8" s="2">
        <v>425</v>
      </c>
      <c r="C8" s="4">
        <v>216.29</v>
      </c>
      <c r="E8" s="6" t="s">
        <v>9</v>
      </c>
      <c r="F8" s="6"/>
      <c r="G8" s="6"/>
      <c r="H8" s="7">
        <f>CORREL(B2:B301,C2:C301)</f>
        <v>0.63534588915771262</v>
      </c>
    </row>
    <row r="9" spans="1:8" x14ac:dyDescent="0.3">
      <c r="A9" s="1">
        <v>8</v>
      </c>
      <c r="B9" s="2">
        <v>472</v>
      </c>
      <c r="C9" s="4">
        <v>206.34</v>
      </c>
    </row>
    <row r="10" spans="1:8" x14ac:dyDescent="0.3">
      <c r="A10" s="1">
        <v>9</v>
      </c>
      <c r="B10" s="2">
        <v>527</v>
      </c>
      <c r="C10" s="4">
        <v>207.47</v>
      </c>
    </row>
    <row r="11" spans="1:8" x14ac:dyDescent="0.3">
      <c r="A11" s="1">
        <v>10</v>
      </c>
      <c r="B11" s="2">
        <v>559</v>
      </c>
      <c r="C11" s="4">
        <v>292.57</v>
      </c>
    </row>
    <row r="12" spans="1:8" x14ac:dyDescent="0.3">
      <c r="A12" s="1">
        <v>11</v>
      </c>
      <c r="B12" s="2">
        <v>594</v>
      </c>
      <c r="C12" s="4">
        <v>348.32</v>
      </c>
    </row>
    <row r="13" spans="1:8" x14ac:dyDescent="0.3">
      <c r="A13" s="1">
        <v>12</v>
      </c>
      <c r="B13" s="2">
        <v>619</v>
      </c>
      <c r="C13" s="4">
        <v>354.21</v>
      </c>
    </row>
    <row r="14" spans="1:8" x14ac:dyDescent="0.3">
      <c r="A14" s="1">
        <v>13</v>
      </c>
      <c r="B14" s="2">
        <v>617</v>
      </c>
      <c r="C14" s="4">
        <v>363.28</v>
      </c>
    </row>
    <row r="15" spans="1:8" x14ac:dyDescent="0.3">
      <c r="A15" s="1">
        <v>14</v>
      </c>
      <c r="B15" s="2">
        <v>659</v>
      </c>
      <c r="C15" s="4">
        <v>398.3</v>
      </c>
    </row>
    <row r="16" spans="1:8" x14ac:dyDescent="0.3">
      <c r="A16" s="1">
        <v>15</v>
      </c>
      <c r="B16" s="2">
        <v>693</v>
      </c>
      <c r="C16" s="4">
        <v>428.32</v>
      </c>
    </row>
    <row r="17" spans="1:3" x14ac:dyDescent="0.3">
      <c r="A17" s="1">
        <v>16</v>
      </c>
      <c r="B17" s="2">
        <v>659</v>
      </c>
      <c r="C17" s="4">
        <v>462.62</v>
      </c>
    </row>
    <row r="18" spans="1:3" x14ac:dyDescent="0.3">
      <c r="A18" s="1">
        <v>17</v>
      </c>
      <c r="B18" s="2">
        <v>686</v>
      </c>
      <c r="C18" s="4">
        <v>482.24</v>
      </c>
    </row>
    <row r="19" spans="1:3" x14ac:dyDescent="0.3">
      <c r="A19" s="1">
        <v>18</v>
      </c>
      <c r="B19" s="2">
        <v>717</v>
      </c>
      <c r="C19" s="4">
        <v>507.81</v>
      </c>
    </row>
    <row r="20" spans="1:3" x14ac:dyDescent="0.3">
      <c r="A20" s="1">
        <v>19</v>
      </c>
      <c r="B20" s="2">
        <v>717</v>
      </c>
      <c r="C20" s="4">
        <v>497.81</v>
      </c>
    </row>
    <row r="21" spans="1:3" x14ac:dyDescent="0.3">
      <c r="A21" s="1">
        <v>20</v>
      </c>
      <c r="B21" s="2">
        <v>715</v>
      </c>
      <c r="C21" s="4">
        <v>528.61</v>
      </c>
    </row>
    <row r="22" spans="1:3" x14ac:dyDescent="0.3">
      <c r="A22" s="1">
        <v>21</v>
      </c>
      <c r="B22" s="2">
        <v>743</v>
      </c>
      <c r="C22" s="4">
        <v>556.11</v>
      </c>
    </row>
    <row r="23" spans="1:3" x14ac:dyDescent="0.3">
      <c r="A23" s="1">
        <v>22</v>
      </c>
      <c r="B23" s="2">
        <v>728</v>
      </c>
      <c r="C23" s="4">
        <v>525.52</v>
      </c>
    </row>
    <row r="24" spans="1:3" x14ac:dyDescent="0.3">
      <c r="A24" s="1">
        <v>23</v>
      </c>
      <c r="B24" s="2">
        <v>776</v>
      </c>
      <c r="C24" s="4">
        <v>542.62</v>
      </c>
    </row>
    <row r="25" spans="1:3" x14ac:dyDescent="0.3">
      <c r="A25" s="1">
        <v>24</v>
      </c>
      <c r="B25" s="2">
        <v>732</v>
      </c>
      <c r="C25" s="4">
        <v>562.37</v>
      </c>
    </row>
    <row r="26" spans="1:3" x14ac:dyDescent="0.3">
      <c r="A26" s="1">
        <v>25</v>
      </c>
      <c r="B26" s="2">
        <v>720</v>
      </c>
      <c r="C26" s="4">
        <v>577.32000000000005</v>
      </c>
    </row>
    <row r="27" spans="1:3" x14ac:dyDescent="0.3">
      <c r="A27" s="1">
        <v>26</v>
      </c>
      <c r="B27" s="2">
        <v>720</v>
      </c>
      <c r="C27" s="4">
        <v>568.73</v>
      </c>
    </row>
    <row r="28" spans="1:3" x14ac:dyDescent="0.3">
      <c r="A28" s="1">
        <v>27</v>
      </c>
      <c r="B28" s="2">
        <v>733</v>
      </c>
      <c r="C28" s="4">
        <v>576.29999999999995</v>
      </c>
    </row>
    <row r="29" spans="1:3" x14ac:dyDescent="0.3">
      <c r="A29" s="1">
        <v>28</v>
      </c>
      <c r="B29" s="2">
        <v>722</v>
      </c>
      <c r="C29" s="4">
        <v>557.87</v>
      </c>
    </row>
    <row r="30" spans="1:3" x14ac:dyDescent="0.3">
      <c r="A30" s="1">
        <v>29</v>
      </c>
      <c r="B30" s="2">
        <v>734</v>
      </c>
      <c r="C30" s="4">
        <v>572.62</v>
      </c>
    </row>
    <row r="31" spans="1:3" x14ac:dyDescent="0.3">
      <c r="A31" s="1">
        <v>30</v>
      </c>
      <c r="B31" s="2">
        <v>733</v>
      </c>
      <c r="C31" s="4">
        <v>569.20000000000005</v>
      </c>
    </row>
    <row r="32" spans="1:3" x14ac:dyDescent="0.3">
      <c r="A32" s="1">
        <v>31</v>
      </c>
      <c r="B32" s="2">
        <v>724</v>
      </c>
      <c r="C32" s="4">
        <v>553.29</v>
      </c>
    </row>
    <row r="33" spans="1:3" x14ac:dyDescent="0.3">
      <c r="A33" s="1">
        <v>32</v>
      </c>
      <c r="B33" s="2">
        <v>706</v>
      </c>
      <c r="C33" s="4">
        <v>574.75</v>
      </c>
    </row>
    <row r="34" spans="1:3" x14ac:dyDescent="0.3">
      <c r="A34" s="1">
        <v>33</v>
      </c>
      <c r="B34" s="2">
        <v>698</v>
      </c>
      <c r="C34" s="4">
        <v>551.21</v>
      </c>
    </row>
    <row r="35" spans="1:3" x14ac:dyDescent="0.3">
      <c r="A35" s="1">
        <v>34</v>
      </c>
      <c r="B35" s="2">
        <v>682</v>
      </c>
      <c r="C35" s="4">
        <v>577.9</v>
      </c>
    </row>
    <row r="36" spans="1:3" x14ac:dyDescent="0.3">
      <c r="A36" s="1">
        <v>35</v>
      </c>
      <c r="B36" s="2">
        <v>657</v>
      </c>
      <c r="C36" s="4">
        <v>563.48</v>
      </c>
    </row>
    <row r="37" spans="1:3" x14ac:dyDescent="0.3">
      <c r="A37" s="1">
        <v>36</v>
      </c>
      <c r="B37" s="2">
        <v>636</v>
      </c>
      <c r="C37" s="4">
        <v>540.15</v>
      </c>
    </row>
    <row r="38" spans="1:3" x14ac:dyDescent="0.3">
      <c r="A38" s="1">
        <v>37</v>
      </c>
      <c r="B38" s="2">
        <v>603</v>
      </c>
      <c r="C38" s="4">
        <v>539.25</v>
      </c>
    </row>
    <row r="39" spans="1:3" x14ac:dyDescent="0.3">
      <c r="A39" s="1">
        <v>38</v>
      </c>
      <c r="B39" s="2">
        <v>563</v>
      </c>
      <c r="C39" s="4">
        <v>547.64</v>
      </c>
    </row>
    <row r="40" spans="1:3" x14ac:dyDescent="0.3">
      <c r="A40" s="1">
        <v>39</v>
      </c>
      <c r="B40" s="2">
        <v>552</v>
      </c>
      <c r="C40" s="4">
        <v>531.30999999999995</v>
      </c>
    </row>
    <row r="41" spans="1:3" x14ac:dyDescent="0.3">
      <c r="A41" s="1">
        <v>40</v>
      </c>
      <c r="B41" s="2">
        <v>535</v>
      </c>
      <c r="C41" s="4">
        <v>540.92999999999995</v>
      </c>
    </row>
    <row r="42" spans="1:3" x14ac:dyDescent="0.3">
      <c r="A42" s="1">
        <v>41</v>
      </c>
      <c r="B42" s="2">
        <v>512</v>
      </c>
      <c r="C42" s="4">
        <v>527.44000000000005</v>
      </c>
    </row>
    <row r="43" spans="1:3" x14ac:dyDescent="0.3">
      <c r="A43" s="1">
        <v>42</v>
      </c>
      <c r="B43" s="2">
        <v>457</v>
      </c>
      <c r="C43" s="4">
        <v>514.78</v>
      </c>
    </row>
    <row r="44" spans="1:3" x14ac:dyDescent="0.3">
      <c r="A44" s="1">
        <v>43</v>
      </c>
      <c r="B44" s="2">
        <v>424</v>
      </c>
      <c r="C44" s="4">
        <v>494.85</v>
      </c>
    </row>
    <row r="45" spans="1:3" x14ac:dyDescent="0.3">
      <c r="A45" s="1">
        <v>44</v>
      </c>
      <c r="B45" s="2">
        <v>405</v>
      </c>
      <c r="C45" s="4">
        <v>473.99</v>
      </c>
    </row>
    <row r="46" spans="1:3" x14ac:dyDescent="0.3">
      <c r="A46" s="1">
        <v>45</v>
      </c>
      <c r="B46" s="2">
        <v>372</v>
      </c>
      <c r="C46" s="4">
        <v>441.35</v>
      </c>
    </row>
    <row r="47" spans="1:3" x14ac:dyDescent="0.3">
      <c r="A47" s="1">
        <v>46</v>
      </c>
      <c r="B47" s="2">
        <v>332</v>
      </c>
      <c r="C47" s="4">
        <v>413</v>
      </c>
    </row>
    <row r="48" spans="1:3" x14ac:dyDescent="0.3">
      <c r="A48" s="1">
        <v>47</v>
      </c>
      <c r="B48" s="2">
        <v>299</v>
      </c>
      <c r="C48" s="4">
        <v>420.68</v>
      </c>
    </row>
    <row r="49" spans="1:3" x14ac:dyDescent="0.3">
      <c r="A49" s="1">
        <v>48</v>
      </c>
      <c r="B49" s="2">
        <v>257</v>
      </c>
      <c r="C49" s="4">
        <v>386</v>
      </c>
    </row>
    <row r="50" spans="1:3" x14ac:dyDescent="0.3">
      <c r="A50" s="1">
        <v>49</v>
      </c>
      <c r="B50" s="2">
        <v>217</v>
      </c>
      <c r="C50" s="4">
        <v>217.16</v>
      </c>
    </row>
    <row r="51" spans="1:3" x14ac:dyDescent="0.3">
      <c r="A51" s="1">
        <v>50</v>
      </c>
      <c r="B51" s="2">
        <v>182</v>
      </c>
      <c r="C51" s="4">
        <v>312.20999999999998</v>
      </c>
    </row>
    <row r="52" spans="1:3" x14ac:dyDescent="0.3">
      <c r="A52" s="1">
        <v>51</v>
      </c>
      <c r="B52" s="2">
        <v>151</v>
      </c>
      <c r="C52" s="4">
        <v>317.5</v>
      </c>
    </row>
    <row r="53" spans="1:3" x14ac:dyDescent="0.3">
      <c r="A53" s="1">
        <v>52</v>
      </c>
      <c r="B53" s="2">
        <v>116</v>
      </c>
      <c r="C53" s="4">
        <v>256.76</v>
      </c>
    </row>
    <row r="54" spans="1:3" x14ac:dyDescent="0.3">
      <c r="A54" s="1">
        <v>53</v>
      </c>
      <c r="B54" s="2">
        <v>80</v>
      </c>
      <c r="C54" s="4">
        <v>187.23</v>
      </c>
    </row>
    <row r="55" spans="1:3" x14ac:dyDescent="0.3">
      <c r="A55" s="1">
        <v>54</v>
      </c>
      <c r="B55" s="2">
        <v>55</v>
      </c>
      <c r="C55" s="4">
        <v>230.93</v>
      </c>
    </row>
    <row r="56" spans="1:3" x14ac:dyDescent="0.3">
      <c r="A56" s="1">
        <v>55</v>
      </c>
      <c r="B56" s="2">
        <v>33</v>
      </c>
      <c r="C56" s="4">
        <v>172.1</v>
      </c>
    </row>
    <row r="57" spans="1:3" x14ac:dyDescent="0.3">
      <c r="A57" s="1">
        <v>56</v>
      </c>
      <c r="B57" s="2">
        <v>13</v>
      </c>
      <c r="C57" s="4">
        <v>182.49</v>
      </c>
    </row>
    <row r="58" spans="1:3" x14ac:dyDescent="0.3">
      <c r="A58" s="1">
        <v>57</v>
      </c>
      <c r="B58" s="2">
        <v>139</v>
      </c>
      <c r="C58" s="4">
        <v>118.98</v>
      </c>
    </row>
    <row r="59" spans="1:3" x14ac:dyDescent="0.3">
      <c r="A59" s="1">
        <v>58</v>
      </c>
      <c r="B59" s="2">
        <v>183</v>
      </c>
      <c r="C59" s="4">
        <v>121.05</v>
      </c>
    </row>
    <row r="60" spans="1:3" x14ac:dyDescent="0.3">
      <c r="A60" s="1">
        <v>59</v>
      </c>
      <c r="B60" s="2">
        <v>206</v>
      </c>
      <c r="C60" s="4">
        <v>115.19</v>
      </c>
    </row>
    <row r="61" spans="1:3" x14ac:dyDescent="0.3">
      <c r="A61" s="1">
        <v>60</v>
      </c>
      <c r="B61" s="2">
        <v>194</v>
      </c>
      <c r="C61" s="4">
        <v>80</v>
      </c>
    </row>
    <row r="62" spans="1:3" x14ac:dyDescent="0.3">
      <c r="A62" s="1">
        <v>61</v>
      </c>
      <c r="B62" s="2">
        <v>205</v>
      </c>
      <c r="C62" s="4">
        <v>35.93</v>
      </c>
    </row>
    <row r="63" spans="1:3" x14ac:dyDescent="0.3">
      <c r="A63" s="1">
        <v>62</v>
      </c>
      <c r="B63" s="2">
        <v>338</v>
      </c>
      <c r="C63" s="4">
        <v>101.87</v>
      </c>
    </row>
    <row r="64" spans="1:3" x14ac:dyDescent="0.3">
      <c r="A64" s="1">
        <v>63</v>
      </c>
      <c r="B64" s="2">
        <v>366</v>
      </c>
      <c r="C64" s="4">
        <v>127.29</v>
      </c>
    </row>
    <row r="65" spans="1:3" x14ac:dyDescent="0.3">
      <c r="A65" s="1">
        <v>64</v>
      </c>
      <c r="B65" s="2">
        <v>257</v>
      </c>
      <c r="C65" s="4">
        <v>174.19</v>
      </c>
    </row>
    <row r="66" spans="1:3" x14ac:dyDescent="0.3">
      <c r="A66" s="1">
        <v>65</v>
      </c>
      <c r="B66" s="2">
        <v>461</v>
      </c>
      <c r="C66" s="4">
        <v>150.35</v>
      </c>
    </row>
    <row r="67" spans="1:3" x14ac:dyDescent="0.3">
      <c r="A67" s="1">
        <v>66</v>
      </c>
      <c r="B67" s="2">
        <v>487</v>
      </c>
      <c r="C67" s="4">
        <v>197.5</v>
      </c>
    </row>
    <row r="68" spans="1:3" x14ac:dyDescent="0.3">
      <c r="A68" s="1">
        <v>67</v>
      </c>
      <c r="B68" s="2">
        <v>517</v>
      </c>
      <c r="C68" s="4">
        <v>186.23</v>
      </c>
    </row>
    <row r="69" spans="1:3" x14ac:dyDescent="0.3">
      <c r="A69" s="1">
        <v>68</v>
      </c>
      <c r="B69" s="2">
        <v>559</v>
      </c>
      <c r="C69" s="4">
        <v>299.87</v>
      </c>
    </row>
    <row r="70" spans="1:3" x14ac:dyDescent="0.3">
      <c r="A70" s="1">
        <v>69</v>
      </c>
      <c r="B70" s="2">
        <v>557</v>
      </c>
      <c r="C70" s="4">
        <v>301.97000000000003</v>
      </c>
    </row>
    <row r="71" spans="1:3" x14ac:dyDescent="0.3">
      <c r="A71" s="1">
        <v>70</v>
      </c>
      <c r="B71" s="2">
        <v>599</v>
      </c>
      <c r="C71" s="4">
        <v>184.26</v>
      </c>
    </row>
    <row r="72" spans="1:3" x14ac:dyDescent="0.3">
      <c r="A72" s="1">
        <v>71</v>
      </c>
      <c r="B72" s="2">
        <v>607</v>
      </c>
      <c r="C72" s="4">
        <v>358.15</v>
      </c>
    </row>
    <row r="73" spans="1:3" x14ac:dyDescent="0.3">
      <c r="A73" s="1">
        <v>72</v>
      </c>
      <c r="B73" s="2">
        <v>546</v>
      </c>
      <c r="C73" s="4">
        <v>373.65</v>
      </c>
    </row>
    <row r="74" spans="1:3" x14ac:dyDescent="0.3">
      <c r="A74" s="1">
        <v>73</v>
      </c>
      <c r="B74" s="2">
        <v>664</v>
      </c>
      <c r="C74" s="4">
        <v>417.39</v>
      </c>
    </row>
    <row r="75" spans="1:3" x14ac:dyDescent="0.3">
      <c r="A75" s="1">
        <v>74</v>
      </c>
      <c r="B75" s="2">
        <v>690</v>
      </c>
      <c r="C75" s="4">
        <v>431.74</v>
      </c>
    </row>
    <row r="76" spans="1:3" x14ac:dyDescent="0.3">
      <c r="A76" s="1">
        <v>75</v>
      </c>
      <c r="B76" s="2">
        <v>693</v>
      </c>
      <c r="C76" s="4">
        <v>434.72</v>
      </c>
    </row>
    <row r="77" spans="1:3" x14ac:dyDescent="0.3">
      <c r="A77" s="1">
        <v>76</v>
      </c>
      <c r="B77" s="2">
        <v>685</v>
      </c>
      <c r="C77" s="4">
        <v>469.24</v>
      </c>
    </row>
    <row r="78" spans="1:3" x14ac:dyDescent="0.3">
      <c r="A78" s="1">
        <v>77</v>
      </c>
      <c r="B78" s="2">
        <v>724</v>
      </c>
      <c r="C78" s="4">
        <v>466.15</v>
      </c>
    </row>
    <row r="79" spans="1:3" x14ac:dyDescent="0.3">
      <c r="A79" s="1">
        <v>78</v>
      </c>
      <c r="B79" s="2">
        <v>693</v>
      </c>
      <c r="C79" s="4">
        <v>443.2</v>
      </c>
    </row>
    <row r="80" spans="1:3" x14ac:dyDescent="0.3">
      <c r="A80" s="1">
        <v>79</v>
      </c>
      <c r="B80" s="2">
        <v>684</v>
      </c>
      <c r="C80" s="4">
        <v>524.21</v>
      </c>
    </row>
    <row r="81" spans="1:3" x14ac:dyDescent="0.3">
      <c r="A81" s="1">
        <v>80</v>
      </c>
      <c r="B81" s="2">
        <v>701</v>
      </c>
      <c r="C81" s="4">
        <v>543.54999999999995</v>
      </c>
    </row>
    <row r="82" spans="1:3" x14ac:dyDescent="0.3">
      <c r="A82" s="1">
        <v>81</v>
      </c>
      <c r="B82" s="2">
        <v>668</v>
      </c>
      <c r="C82" s="4">
        <v>545.12</v>
      </c>
    </row>
    <row r="83" spans="1:3" x14ac:dyDescent="0.3">
      <c r="A83" s="1">
        <v>82</v>
      </c>
      <c r="B83" s="2">
        <v>644</v>
      </c>
      <c r="C83" s="4">
        <v>542.05999999999995</v>
      </c>
    </row>
    <row r="84" spans="1:3" x14ac:dyDescent="0.3">
      <c r="A84" s="1">
        <v>83</v>
      </c>
      <c r="B84" s="2">
        <v>623</v>
      </c>
      <c r="C84" s="4">
        <v>553.45000000000005</v>
      </c>
    </row>
    <row r="85" spans="1:3" x14ac:dyDescent="0.3">
      <c r="A85" s="1">
        <v>84</v>
      </c>
      <c r="B85" s="2">
        <v>622</v>
      </c>
      <c r="C85" s="4">
        <v>539.91999999999996</v>
      </c>
    </row>
    <row r="86" spans="1:3" x14ac:dyDescent="0.3">
      <c r="A86" s="1">
        <v>85</v>
      </c>
      <c r="B86" s="2">
        <v>372</v>
      </c>
      <c r="C86" s="4">
        <v>526.65</v>
      </c>
    </row>
    <row r="87" spans="1:3" x14ac:dyDescent="0.3">
      <c r="A87" s="1">
        <v>86</v>
      </c>
      <c r="B87" s="2">
        <v>694</v>
      </c>
      <c r="C87" s="4">
        <v>545.24</v>
      </c>
    </row>
    <row r="88" spans="1:3" x14ac:dyDescent="0.3">
      <c r="A88" s="1">
        <v>87</v>
      </c>
      <c r="B88" s="2">
        <v>628</v>
      </c>
      <c r="C88" s="4">
        <v>528.04999999999995</v>
      </c>
    </row>
    <row r="89" spans="1:3" x14ac:dyDescent="0.3">
      <c r="A89" s="1">
        <v>88</v>
      </c>
      <c r="B89" s="2">
        <v>588</v>
      </c>
      <c r="C89" s="4">
        <v>483.17</v>
      </c>
    </row>
    <row r="90" spans="1:3" x14ac:dyDescent="0.3">
      <c r="A90" s="1">
        <v>89</v>
      </c>
      <c r="B90" s="2">
        <v>610</v>
      </c>
      <c r="C90" s="4">
        <v>465.14</v>
      </c>
    </row>
    <row r="91" spans="1:3" x14ac:dyDescent="0.3">
      <c r="A91" s="1">
        <v>90</v>
      </c>
      <c r="B91" s="2">
        <v>605</v>
      </c>
      <c r="C91" s="4">
        <v>539.69000000000005</v>
      </c>
    </row>
    <row r="92" spans="1:3" x14ac:dyDescent="0.3">
      <c r="A92" s="1">
        <v>91</v>
      </c>
      <c r="B92" s="2">
        <v>569</v>
      </c>
      <c r="C92" s="4">
        <v>378.59</v>
      </c>
    </row>
    <row r="93" spans="1:3" x14ac:dyDescent="0.3">
      <c r="A93" s="1">
        <v>92</v>
      </c>
      <c r="B93" s="2">
        <v>548</v>
      </c>
      <c r="C93" s="4">
        <v>584.29999999999995</v>
      </c>
    </row>
    <row r="94" spans="1:3" x14ac:dyDescent="0.3">
      <c r="A94" s="1">
        <v>93</v>
      </c>
      <c r="B94" s="2">
        <v>557</v>
      </c>
      <c r="C94" s="4">
        <v>550.91999999999996</v>
      </c>
    </row>
    <row r="95" spans="1:3" x14ac:dyDescent="0.3">
      <c r="A95" s="1">
        <v>94</v>
      </c>
      <c r="B95" s="2">
        <v>493</v>
      </c>
      <c r="C95" s="4">
        <v>514.95000000000005</v>
      </c>
    </row>
    <row r="96" spans="1:3" x14ac:dyDescent="0.3">
      <c r="A96" s="1">
        <v>95</v>
      </c>
      <c r="B96" s="2">
        <v>495</v>
      </c>
      <c r="C96" s="4">
        <v>524.95000000000005</v>
      </c>
    </row>
    <row r="97" spans="1:3" x14ac:dyDescent="0.3">
      <c r="A97" s="1">
        <v>96</v>
      </c>
      <c r="B97" s="2">
        <v>473</v>
      </c>
      <c r="C97" s="4">
        <v>527.16999999999996</v>
      </c>
    </row>
    <row r="98" spans="1:3" x14ac:dyDescent="0.3">
      <c r="A98" s="1">
        <v>97</v>
      </c>
      <c r="B98" s="2">
        <v>451</v>
      </c>
      <c r="C98" s="4">
        <v>499.36</v>
      </c>
    </row>
    <row r="99" spans="1:3" x14ac:dyDescent="0.3">
      <c r="A99" s="1">
        <v>98</v>
      </c>
      <c r="B99" s="2">
        <v>423</v>
      </c>
      <c r="C99" s="4">
        <v>473.79</v>
      </c>
    </row>
    <row r="100" spans="1:3" x14ac:dyDescent="0.3">
      <c r="A100" s="1">
        <v>99</v>
      </c>
      <c r="B100" s="2">
        <v>385</v>
      </c>
      <c r="C100" s="4">
        <v>493.13</v>
      </c>
    </row>
    <row r="101" spans="1:3" x14ac:dyDescent="0.3">
      <c r="A101" s="1">
        <v>100</v>
      </c>
      <c r="B101" s="2">
        <v>366</v>
      </c>
      <c r="C101" s="4">
        <v>454.58</v>
      </c>
    </row>
    <row r="102" spans="1:3" x14ac:dyDescent="0.3">
      <c r="A102" s="1">
        <v>101</v>
      </c>
      <c r="B102" s="2">
        <v>312</v>
      </c>
      <c r="C102" s="4">
        <v>441.6</v>
      </c>
    </row>
    <row r="103" spans="1:3" x14ac:dyDescent="0.3">
      <c r="A103" s="1">
        <v>102</v>
      </c>
      <c r="B103" s="2">
        <v>286</v>
      </c>
      <c r="C103" s="4">
        <v>432.98</v>
      </c>
    </row>
    <row r="104" spans="1:3" x14ac:dyDescent="0.3">
      <c r="A104" s="1">
        <v>103</v>
      </c>
      <c r="B104" s="2">
        <v>240</v>
      </c>
      <c r="C104" s="4">
        <v>406.72</v>
      </c>
    </row>
    <row r="105" spans="1:3" x14ac:dyDescent="0.3">
      <c r="A105" s="1">
        <v>104</v>
      </c>
      <c r="B105" s="2">
        <v>194</v>
      </c>
      <c r="C105" s="4">
        <v>400.12</v>
      </c>
    </row>
    <row r="106" spans="1:3" x14ac:dyDescent="0.3">
      <c r="A106" s="1">
        <v>105</v>
      </c>
      <c r="B106" s="2">
        <v>182</v>
      </c>
      <c r="C106" s="4">
        <v>378.68</v>
      </c>
    </row>
    <row r="107" spans="1:3" x14ac:dyDescent="0.3">
      <c r="A107" s="1">
        <v>106</v>
      </c>
      <c r="B107" s="2">
        <v>146</v>
      </c>
      <c r="C107" s="4">
        <v>351.72</v>
      </c>
    </row>
    <row r="108" spans="1:3" x14ac:dyDescent="0.3">
      <c r="A108" s="1">
        <v>107</v>
      </c>
      <c r="B108" s="2">
        <v>122</v>
      </c>
      <c r="C108" s="4">
        <v>301.12</v>
      </c>
    </row>
    <row r="109" spans="1:3" x14ac:dyDescent="0.3">
      <c r="A109" s="1">
        <v>108</v>
      </c>
      <c r="B109" s="2">
        <v>95</v>
      </c>
      <c r="C109" s="4">
        <v>309.82</v>
      </c>
    </row>
    <row r="110" spans="1:3" x14ac:dyDescent="0.3">
      <c r="A110" s="1">
        <v>109</v>
      </c>
      <c r="B110" s="2">
        <v>70</v>
      </c>
      <c r="C110" s="4">
        <v>229.9</v>
      </c>
    </row>
    <row r="111" spans="1:3" x14ac:dyDescent="0.3">
      <c r="A111" s="1">
        <v>110</v>
      </c>
      <c r="B111" s="2">
        <v>48</v>
      </c>
      <c r="C111" s="4">
        <v>94.52</v>
      </c>
    </row>
    <row r="112" spans="1:3" x14ac:dyDescent="0.3">
      <c r="A112" s="1">
        <v>111</v>
      </c>
      <c r="B112" s="2">
        <v>29</v>
      </c>
      <c r="C112" s="4">
        <v>110.19</v>
      </c>
    </row>
    <row r="113" spans="1:3" x14ac:dyDescent="0.3">
      <c r="A113" s="1">
        <v>112</v>
      </c>
      <c r="B113" s="2">
        <v>13</v>
      </c>
      <c r="C113" s="4">
        <v>129.02000000000001</v>
      </c>
    </row>
    <row r="114" spans="1:3" x14ac:dyDescent="0.3">
      <c r="A114" s="1">
        <v>113</v>
      </c>
      <c r="B114" s="2">
        <v>168</v>
      </c>
      <c r="C114" s="4">
        <v>105.36</v>
      </c>
    </row>
    <row r="115" spans="1:3" x14ac:dyDescent="0.3">
      <c r="A115" s="1">
        <v>114</v>
      </c>
      <c r="B115" s="2">
        <v>192</v>
      </c>
      <c r="C115" s="4">
        <v>89.36</v>
      </c>
    </row>
    <row r="116" spans="1:3" x14ac:dyDescent="0.3">
      <c r="A116" s="1">
        <v>115</v>
      </c>
      <c r="B116" s="2">
        <v>228</v>
      </c>
      <c r="C116" s="4">
        <v>127.14</v>
      </c>
    </row>
    <row r="117" spans="1:3" x14ac:dyDescent="0.3">
      <c r="A117" s="1">
        <v>116</v>
      </c>
      <c r="B117" s="2">
        <v>253</v>
      </c>
      <c r="C117" s="4">
        <v>145.99</v>
      </c>
    </row>
    <row r="118" spans="1:3" x14ac:dyDescent="0.3">
      <c r="A118" s="1">
        <v>117</v>
      </c>
      <c r="B118" s="2">
        <v>242</v>
      </c>
      <c r="C118" s="4">
        <v>142.46</v>
      </c>
    </row>
    <row r="119" spans="1:3" x14ac:dyDescent="0.3">
      <c r="A119" s="1">
        <v>118</v>
      </c>
      <c r="B119" s="2">
        <v>333</v>
      </c>
      <c r="C119" s="4">
        <v>0</v>
      </c>
    </row>
    <row r="120" spans="1:3" x14ac:dyDescent="0.3">
      <c r="A120" s="1">
        <v>119</v>
      </c>
      <c r="B120" s="2">
        <v>381</v>
      </c>
      <c r="C120" s="4">
        <v>70.069999999999993</v>
      </c>
    </row>
    <row r="121" spans="1:3" x14ac:dyDescent="0.3">
      <c r="A121" s="1">
        <v>120</v>
      </c>
      <c r="B121" s="2">
        <v>450</v>
      </c>
      <c r="C121" s="4">
        <v>120.12</v>
      </c>
    </row>
    <row r="122" spans="1:3" x14ac:dyDescent="0.3">
      <c r="A122" s="1">
        <v>121</v>
      </c>
      <c r="B122" s="2">
        <v>450</v>
      </c>
      <c r="C122" s="4">
        <v>82.05</v>
      </c>
    </row>
    <row r="123" spans="1:3" x14ac:dyDescent="0.3">
      <c r="A123" s="1">
        <v>122</v>
      </c>
      <c r="B123" s="2">
        <v>411</v>
      </c>
      <c r="C123" s="4">
        <v>165.06</v>
      </c>
    </row>
    <row r="124" spans="1:3" x14ac:dyDescent="0.3">
      <c r="A124" s="1">
        <v>123</v>
      </c>
      <c r="B124" s="2">
        <v>225</v>
      </c>
      <c r="C124" s="4">
        <v>152.52000000000001</v>
      </c>
    </row>
    <row r="125" spans="1:3" x14ac:dyDescent="0.3">
      <c r="A125" s="1">
        <v>124</v>
      </c>
      <c r="B125" s="2">
        <v>378</v>
      </c>
      <c r="C125" s="4">
        <v>169.23</v>
      </c>
    </row>
    <row r="126" spans="1:3" x14ac:dyDescent="0.3">
      <c r="A126" s="1">
        <v>125</v>
      </c>
      <c r="B126" s="2">
        <v>469</v>
      </c>
      <c r="C126" s="4">
        <v>295.81</v>
      </c>
    </row>
    <row r="127" spans="1:3" x14ac:dyDescent="0.3">
      <c r="A127" s="1">
        <v>126</v>
      </c>
      <c r="B127" s="2">
        <v>470</v>
      </c>
      <c r="C127" s="4">
        <v>277.52</v>
      </c>
    </row>
    <row r="128" spans="1:3" x14ac:dyDescent="0.3">
      <c r="A128" s="1">
        <v>127</v>
      </c>
      <c r="B128" s="2">
        <v>676</v>
      </c>
      <c r="C128" s="4">
        <v>190.01</v>
      </c>
    </row>
    <row r="129" spans="1:3" x14ac:dyDescent="0.3">
      <c r="A129" s="1">
        <v>128</v>
      </c>
      <c r="B129" s="2">
        <v>567</v>
      </c>
      <c r="C129" s="4">
        <v>341.73</v>
      </c>
    </row>
    <row r="130" spans="1:3" x14ac:dyDescent="0.3">
      <c r="A130" s="1">
        <v>129</v>
      </c>
      <c r="B130" s="2">
        <v>659</v>
      </c>
      <c r="C130" s="4">
        <v>204.7</v>
      </c>
    </row>
    <row r="131" spans="1:3" x14ac:dyDescent="0.3">
      <c r="A131" s="1">
        <v>130</v>
      </c>
      <c r="B131" s="2">
        <v>501</v>
      </c>
      <c r="C131" s="4">
        <v>319.95999999999998</v>
      </c>
    </row>
    <row r="132" spans="1:3" x14ac:dyDescent="0.3">
      <c r="A132" s="1">
        <v>131</v>
      </c>
      <c r="B132" s="2">
        <v>626</v>
      </c>
      <c r="C132" s="4">
        <v>392.81</v>
      </c>
    </row>
    <row r="133" spans="1:3" x14ac:dyDescent="0.3">
      <c r="A133" s="1">
        <v>132</v>
      </c>
      <c r="B133" s="2">
        <v>741</v>
      </c>
      <c r="C133" s="4">
        <v>382.51</v>
      </c>
    </row>
    <row r="134" spans="1:3" x14ac:dyDescent="0.3">
      <c r="A134" s="1">
        <v>133</v>
      </c>
      <c r="B134" s="2">
        <v>705</v>
      </c>
      <c r="C134" s="4">
        <v>475.02</v>
      </c>
    </row>
    <row r="135" spans="1:3" x14ac:dyDescent="0.3">
      <c r="A135" s="1">
        <v>134</v>
      </c>
      <c r="B135" s="2">
        <v>708</v>
      </c>
      <c r="C135" s="4">
        <v>445.57</v>
      </c>
    </row>
    <row r="136" spans="1:3" x14ac:dyDescent="0.3">
      <c r="A136" s="1">
        <v>135</v>
      </c>
      <c r="B136" s="2">
        <v>426</v>
      </c>
      <c r="C136" s="4">
        <v>479.04</v>
      </c>
    </row>
    <row r="137" spans="1:3" x14ac:dyDescent="0.3">
      <c r="A137" s="1">
        <v>136</v>
      </c>
      <c r="B137" s="2">
        <v>309</v>
      </c>
      <c r="C137" s="4">
        <v>345.3</v>
      </c>
    </row>
    <row r="138" spans="1:3" x14ac:dyDescent="0.3">
      <c r="A138" s="1">
        <v>137</v>
      </c>
      <c r="B138" s="2">
        <v>718</v>
      </c>
      <c r="C138" s="4">
        <v>449.34</v>
      </c>
    </row>
    <row r="139" spans="1:3" x14ac:dyDescent="0.3">
      <c r="A139" s="1">
        <v>138</v>
      </c>
      <c r="B139" s="2">
        <v>661</v>
      </c>
      <c r="C139" s="4">
        <v>549.89</v>
      </c>
    </row>
    <row r="140" spans="1:3" x14ac:dyDescent="0.3">
      <c r="A140" s="1">
        <v>139</v>
      </c>
      <c r="B140" s="2">
        <v>847</v>
      </c>
      <c r="C140" s="4">
        <v>517.99</v>
      </c>
    </row>
    <row r="141" spans="1:3" x14ac:dyDescent="0.3">
      <c r="A141" s="1">
        <v>140</v>
      </c>
      <c r="B141" s="2">
        <v>401</v>
      </c>
      <c r="C141" s="4">
        <v>567.09</v>
      </c>
    </row>
    <row r="142" spans="1:3" x14ac:dyDescent="0.3">
      <c r="A142" s="1">
        <v>141</v>
      </c>
      <c r="B142" s="2">
        <v>798</v>
      </c>
      <c r="C142" s="4">
        <v>353.71</v>
      </c>
    </row>
    <row r="143" spans="1:3" x14ac:dyDescent="0.3">
      <c r="A143" s="1">
        <v>142</v>
      </c>
      <c r="B143" s="2">
        <v>432</v>
      </c>
      <c r="C143" s="4">
        <v>281.08</v>
      </c>
    </row>
    <row r="144" spans="1:3" x14ac:dyDescent="0.3">
      <c r="A144" s="1">
        <v>143</v>
      </c>
      <c r="B144" s="2">
        <v>407</v>
      </c>
      <c r="C144" s="4">
        <v>593.16999999999996</v>
      </c>
    </row>
    <row r="145" spans="1:3" x14ac:dyDescent="0.3">
      <c r="A145" s="1">
        <v>144</v>
      </c>
      <c r="B145" s="2">
        <v>350</v>
      </c>
      <c r="C145" s="4">
        <v>566.11</v>
      </c>
    </row>
    <row r="146" spans="1:3" x14ac:dyDescent="0.3">
      <c r="A146" s="1">
        <v>145</v>
      </c>
      <c r="B146" s="2">
        <v>379</v>
      </c>
      <c r="C146" s="4">
        <v>670.64</v>
      </c>
    </row>
    <row r="147" spans="1:3" x14ac:dyDescent="0.3">
      <c r="A147" s="1">
        <v>146</v>
      </c>
      <c r="B147" s="2">
        <v>661</v>
      </c>
      <c r="C147" s="4">
        <v>390.14</v>
      </c>
    </row>
    <row r="148" spans="1:3" x14ac:dyDescent="0.3">
      <c r="A148" s="1">
        <v>147</v>
      </c>
      <c r="B148" s="2">
        <v>632</v>
      </c>
      <c r="C148" s="4">
        <v>649.12</v>
      </c>
    </row>
    <row r="149" spans="1:3" x14ac:dyDescent="0.3">
      <c r="A149" s="1">
        <v>148</v>
      </c>
      <c r="B149" s="2">
        <v>630</v>
      </c>
      <c r="C149" s="4">
        <v>426.88</v>
      </c>
    </row>
    <row r="150" spans="1:3" x14ac:dyDescent="0.3">
      <c r="A150" s="1">
        <v>149</v>
      </c>
      <c r="B150" s="2">
        <v>573</v>
      </c>
      <c r="C150" s="4">
        <v>402.88</v>
      </c>
    </row>
    <row r="151" spans="1:3" x14ac:dyDescent="0.3">
      <c r="A151" s="1">
        <v>150</v>
      </c>
      <c r="B151" s="2">
        <v>602</v>
      </c>
      <c r="C151" s="4">
        <v>347.86</v>
      </c>
    </row>
    <row r="152" spans="1:3" x14ac:dyDescent="0.3">
      <c r="A152" s="1">
        <v>151</v>
      </c>
      <c r="B152" s="2">
        <v>425</v>
      </c>
      <c r="C152" s="4">
        <v>387.65</v>
      </c>
    </row>
    <row r="153" spans="1:3" x14ac:dyDescent="0.3">
      <c r="A153" s="1">
        <v>152</v>
      </c>
      <c r="B153" s="2">
        <v>379</v>
      </c>
      <c r="C153" s="4">
        <v>561.82000000000005</v>
      </c>
    </row>
    <row r="154" spans="1:3" x14ac:dyDescent="0.3">
      <c r="A154" s="1">
        <v>153</v>
      </c>
      <c r="B154" s="2">
        <v>491</v>
      </c>
      <c r="C154" s="4">
        <v>538.94000000000005</v>
      </c>
    </row>
    <row r="155" spans="1:3" x14ac:dyDescent="0.3">
      <c r="A155" s="1">
        <v>154</v>
      </c>
      <c r="B155" s="2">
        <v>424</v>
      </c>
      <c r="C155" s="4">
        <v>552.16999999999996</v>
      </c>
    </row>
    <row r="156" spans="1:3" x14ac:dyDescent="0.3">
      <c r="A156" s="1">
        <v>155</v>
      </c>
      <c r="B156" s="2">
        <v>421</v>
      </c>
      <c r="C156" s="4">
        <v>508.17</v>
      </c>
    </row>
    <row r="157" spans="1:3" x14ac:dyDescent="0.3">
      <c r="A157" s="1">
        <v>156</v>
      </c>
      <c r="B157" s="2">
        <v>406</v>
      </c>
      <c r="C157" s="4">
        <v>509.72</v>
      </c>
    </row>
    <row r="158" spans="1:3" x14ac:dyDescent="0.3">
      <c r="A158" s="1">
        <v>157</v>
      </c>
      <c r="B158" s="2">
        <v>355</v>
      </c>
      <c r="C158" s="4">
        <v>389.49</v>
      </c>
    </row>
    <row r="159" spans="1:3" x14ac:dyDescent="0.3">
      <c r="A159" s="1">
        <v>158</v>
      </c>
      <c r="B159" s="2">
        <v>316</v>
      </c>
      <c r="C159" s="4">
        <v>367.96</v>
      </c>
    </row>
    <row r="160" spans="1:3" x14ac:dyDescent="0.3">
      <c r="A160" s="1">
        <v>159</v>
      </c>
      <c r="B160" s="2">
        <v>240</v>
      </c>
      <c r="C160" s="4">
        <v>454.02</v>
      </c>
    </row>
    <row r="161" spans="1:3" x14ac:dyDescent="0.3">
      <c r="A161" s="1">
        <v>160</v>
      </c>
      <c r="B161" s="2">
        <v>239</v>
      </c>
      <c r="C161" s="4">
        <v>403.01</v>
      </c>
    </row>
    <row r="162" spans="1:3" x14ac:dyDescent="0.3">
      <c r="A162" s="1">
        <v>161</v>
      </c>
      <c r="B162" s="2">
        <v>182</v>
      </c>
      <c r="C162" s="4">
        <v>370.27</v>
      </c>
    </row>
    <row r="163" spans="1:3" x14ac:dyDescent="0.3">
      <c r="A163" s="1">
        <v>162</v>
      </c>
      <c r="B163" s="2">
        <v>151</v>
      </c>
      <c r="C163" s="4">
        <v>332.91</v>
      </c>
    </row>
    <row r="164" spans="1:3" x14ac:dyDescent="0.3">
      <c r="A164" s="1">
        <v>163</v>
      </c>
      <c r="B164" s="2">
        <v>147</v>
      </c>
      <c r="C164" s="4">
        <v>345.21</v>
      </c>
    </row>
    <row r="165" spans="1:3" x14ac:dyDescent="0.3">
      <c r="A165" s="1">
        <v>164</v>
      </c>
      <c r="B165" s="2">
        <v>122</v>
      </c>
      <c r="C165" s="4">
        <v>314.88</v>
      </c>
    </row>
    <row r="166" spans="1:3" x14ac:dyDescent="0.3">
      <c r="A166" s="1">
        <v>165</v>
      </c>
      <c r="B166" s="2">
        <v>88</v>
      </c>
      <c r="C166" s="4">
        <v>283.58</v>
      </c>
    </row>
    <row r="167" spans="1:3" x14ac:dyDescent="0.3">
      <c r="A167" s="1">
        <v>166</v>
      </c>
      <c r="B167" s="2">
        <v>53</v>
      </c>
      <c r="C167" s="4">
        <v>138.63999999999999</v>
      </c>
    </row>
    <row r="168" spans="1:3" x14ac:dyDescent="0.3">
      <c r="A168" s="1">
        <v>167</v>
      </c>
      <c r="B168" s="2">
        <v>32</v>
      </c>
      <c r="C168" s="4">
        <v>101.48</v>
      </c>
    </row>
    <row r="169" spans="1:3" x14ac:dyDescent="0.3">
      <c r="A169" s="1">
        <v>168</v>
      </c>
      <c r="B169" s="2">
        <v>17</v>
      </c>
      <c r="C169" s="4">
        <v>145.32</v>
      </c>
    </row>
    <row r="170" spans="1:3" x14ac:dyDescent="0.3">
      <c r="A170" s="1">
        <v>169</v>
      </c>
      <c r="B170" s="2">
        <v>56</v>
      </c>
      <c r="C170" s="4">
        <v>88.93</v>
      </c>
    </row>
    <row r="171" spans="1:3" x14ac:dyDescent="0.3">
      <c r="A171" s="1">
        <v>170</v>
      </c>
      <c r="B171" s="2">
        <v>62</v>
      </c>
      <c r="C171" s="4">
        <v>89.8</v>
      </c>
    </row>
    <row r="172" spans="1:3" x14ac:dyDescent="0.3">
      <c r="A172" s="1">
        <v>171</v>
      </c>
      <c r="B172" s="2">
        <v>81</v>
      </c>
      <c r="C172" s="4">
        <v>68.14</v>
      </c>
    </row>
    <row r="173" spans="1:3" x14ac:dyDescent="0.3">
      <c r="A173" s="1">
        <v>172</v>
      </c>
      <c r="B173" s="2">
        <v>84.33</v>
      </c>
      <c r="C173" s="4">
        <v>96.17</v>
      </c>
    </row>
    <row r="174" spans="1:3" x14ac:dyDescent="0.3">
      <c r="A174" s="1">
        <v>173</v>
      </c>
      <c r="B174" s="2">
        <v>87.67</v>
      </c>
      <c r="C174" s="4">
        <v>90.51</v>
      </c>
    </row>
    <row r="175" spans="1:3" x14ac:dyDescent="0.3">
      <c r="A175" s="1">
        <v>174</v>
      </c>
      <c r="B175" s="2">
        <v>91</v>
      </c>
      <c r="C175" s="4">
        <v>90.52</v>
      </c>
    </row>
    <row r="176" spans="1:3" x14ac:dyDescent="0.3">
      <c r="A176" s="1">
        <v>175</v>
      </c>
      <c r="B176" s="2">
        <v>83</v>
      </c>
      <c r="C176" s="4">
        <v>101.91</v>
      </c>
    </row>
    <row r="177" spans="1:3" x14ac:dyDescent="0.3">
      <c r="A177" s="1">
        <v>176</v>
      </c>
      <c r="B177" s="2">
        <v>103</v>
      </c>
      <c r="C177" s="4">
        <v>123.05</v>
      </c>
    </row>
    <row r="178" spans="1:3" x14ac:dyDescent="0.3">
      <c r="A178" s="1">
        <v>177</v>
      </c>
      <c r="B178" s="2">
        <v>131</v>
      </c>
      <c r="C178" s="4">
        <v>145.09</v>
      </c>
    </row>
    <row r="179" spans="1:3" x14ac:dyDescent="0.3">
      <c r="A179" s="1">
        <v>178</v>
      </c>
      <c r="B179" s="2">
        <v>99</v>
      </c>
      <c r="C179" s="4">
        <v>111.94</v>
      </c>
    </row>
    <row r="180" spans="1:3" x14ac:dyDescent="0.3">
      <c r="A180" s="1">
        <v>179</v>
      </c>
      <c r="B180" s="2">
        <v>116</v>
      </c>
      <c r="C180" s="4">
        <v>104.3</v>
      </c>
    </row>
    <row r="181" spans="1:3" x14ac:dyDescent="0.3">
      <c r="A181" s="1">
        <v>180</v>
      </c>
      <c r="B181" s="2">
        <v>169</v>
      </c>
      <c r="C181" s="4">
        <v>159.16</v>
      </c>
    </row>
    <row r="182" spans="1:3" x14ac:dyDescent="0.3">
      <c r="A182" s="1">
        <v>181</v>
      </c>
      <c r="B182" s="2">
        <v>151</v>
      </c>
      <c r="C182" s="4">
        <v>145.55000000000001</v>
      </c>
    </row>
    <row r="183" spans="1:3" x14ac:dyDescent="0.3">
      <c r="A183" s="1">
        <v>182</v>
      </c>
      <c r="B183" s="2">
        <v>252</v>
      </c>
      <c r="C183" s="4">
        <v>132.03</v>
      </c>
    </row>
    <row r="184" spans="1:3" x14ac:dyDescent="0.3">
      <c r="A184" s="1">
        <v>183</v>
      </c>
      <c r="B184" s="2">
        <v>260</v>
      </c>
      <c r="C184" s="4">
        <v>158.68</v>
      </c>
    </row>
    <row r="185" spans="1:3" x14ac:dyDescent="0.3">
      <c r="A185" s="1">
        <v>184</v>
      </c>
      <c r="B185" s="2">
        <v>249</v>
      </c>
      <c r="C185" s="4">
        <v>110.64</v>
      </c>
    </row>
    <row r="186" spans="1:3" x14ac:dyDescent="0.3">
      <c r="A186" s="1">
        <v>185</v>
      </c>
      <c r="B186" s="2">
        <v>319</v>
      </c>
      <c r="C186" s="4">
        <v>128.88999999999999</v>
      </c>
    </row>
    <row r="187" spans="1:3" x14ac:dyDescent="0.3">
      <c r="A187" s="1">
        <v>186</v>
      </c>
      <c r="B187" s="2">
        <v>751</v>
      </c>
      <c r="C187" s="4">
        <v>169.7</v>
      </c>
    </row>
    <row r="188" spans="1:3" x14ac:dyDescent="0.3">
      <c r="A188" s="1">
        <v>187</v>
      </c>
      <c r="B188" s="2">
        <v>416</v>
      </c>
      <c r="C188" s="4">
        <v>121.52</v>
      </c>
    </row>
    <row r="189" spans="1:3" x14ac:dyDescent="0.3">
      <c r="A189" s="1">
        <v>188</v>
      </c>
      <c r="B189" s="2">
        <v>407</v>
      </c>
      <c r="C189" s="4">
        <v>216.22</v>
      </c>
    </row>
    <row r="190" spans="1:3" x14ac:dyDescent="0.3">
      <c r="A190" s="1">
        <v>189</v>
      </c>
      <c r="B190" s="2">
        <v>478</v>
      </c>
      <c r="C190" s="4">
        <v>248.72</v>
      </c>
    </row>
    <row r="191" spans="1:3" x14ac:dyDescent="0.3">
      <c r="A191" s="1">
        <v>190</v>
      </c>
      <c r="B191" s="2">
        <v>787</v>
      </c>
      <c r="C191" s="4">
        <v>224.72</v>
      </c>
    </row>
    <row r="192" spans="1:3" x14ac:dyDescent="0.3">
      <c r="A192" s="1">
        <v>191</v>
      </c>
      <c r="B192" s="2">
        <v>301</v>
      </c>
      <c r="C192" s="4">
        <v>278.56</v>
      </c>
    </row>
    <row r="193" spans="1:3" x14ac:dyDescent="0.3">
      <c r="A193" s="1">
        <v>192</v>
      </c>
      <c r="B193" s="2">
        <v>335</v>
      </c>
      <c r="C193" s="4">
        <v>575.09</v>
      </c>
    </row>
    <row r="194" spans="1:3" x14ac:dyDescent="0.3">
      <c r="A194" s="1">
        <v>193</v>
      </c>
      <c r="B194" s="2">
        <v>760</v>
      </c>
      <c r="C194" s="4">
        <v>352.76</v>
      </c>
    </row>
    <row r="195" spans="1:3" x14ac:dyDescent="0.3">
      <c r="A195" s="1">
        <v>194</v>
      </c>
      <c r="B195" s="2">
        <v>741</v>
      </c>
      <c r="C195" s="4">
        <v>343.72</v>
      </c>
    </row>
    <row r="196" spans="1:3" x14ac:dyDescent="0.3">
      <c r="A196" s="1">
        <v>195</v>
      </c>
      <c r="B196" s="2">
        <v>661</v>
      </c>
      <c r="C196" s="4">
        <v>396.8</v>
      </c>
    </row>
    <row r="197" spans="1:3" x14ac:dyDescent="0.3">
      <c r="A197" s="1">
        <v>196</v>
      </c>
      <c r="B197" s="2">
        <v>733</v>
      </c>
      <c r="C197" s="4">
        <v>606.86</v>
      </c>
    </row>
    <row r="198" spans="1:3" x14ac:dyDescent="0.3">
      <c r="A198" s="1">
        <v>197</v>
      </c>
      <c r="B198" s="2">
        <v>751</v>
      </c>
      <c r="C198" s="4">
        <v>254.57</v>
      </c>
    </row>
    <row r="199" spans="1:3" x14ac:dyDescent="0.3">
      <c r="A199" s="1">
        <v>198</v>
      </c>
      <c r="B199" s="2">
        <v>723</v>
      </c>
      <c r="C199" s="4">
        <v>310.08</v>
      </c>
    </row>
    <row r="200" spans="1:3" x14ac:dyDescent="0.3">
      <c r="A200" s="1">
        <v>199</v>
      </c>
      <c r="B200" s="2">
        <v>689</v>
      </c>
      <c r="C200" s="4">
        <v>629.83000000000004</v>
      </c>
    </row>
    <row r="201" spans="1:3" x14ac:dyDescent="0.3">
      <c r="A201" s="1">
        <v>200</v>
      </c>
      <c r="B201" s="2">
        <v>707</v>
      </c>
      <c r="C201" s="4">
        <v>628.83000000000004</v>
      </c>
    </row>
    <row r="202" spans="1:3" x14ac:dyDescent="0.3">
      <c r="A202" s="1">
        <v>201</v>
      </c>
      <c r="B202" s="2">
        <v>654</v>
      </c>
      <c r="C202" s="4">
        <v>554.12</v>
      </c>
    </row>
    <row r="203" spans="1:3" x14ac:dyDescent="0.3">
      <c r="A203" s="1">
        <v>202</v>
      </c>
      <c r="B203" s="2">
        <v>316</v>
      </c>
      <c r="C203" s="4">
        <v>609.62</v>
      </c>
    </row>
    <row r="204" spans="1:3" x14ac:dyDescent="0.3">
      <c r="A204" s="1">
        <v>203</v>
      </c>
      <c r="B204" s="2">
        <v>359</v>
      </c>
      <c r="C204" s="4">
        <v>643.15</v>
      </c>
    </row>
    <row r="205" spans="1:3" x14ac:dyDescent="0.3">
      <c r="A205" s="1">
        <v>204</v>
      </c>
      <c r="B205" s="2">
        <v>574</v>
      </c>
      <c r="C205" s="4">
        <v>581.74</v>
      </c>
    </row>
    <row r="206" spans="1:3" x14ac:dyDescent="0.3">
      <c r="A206" s="1">
        <v>205</v>
      </c>
      <c r="B206" s="2">
        <v>583</v>
      </c>
      <c r="C206" s="4">
        <v>554.16</v>
      </c>
    </row>
    <row r="207" spans="1:3" x14ac:dyDescent="0.3">
      <c r="A207" s="1">
        <v>206</v>
      </c>
      <c r="B207" s="2">
        <v>561</v>
      </c>
      <c r="C207" s="4">
        <v>590.79</v>
      </c>
    </row>
    <row r="208" spans="1:3" x14ac:dyDescent="0.3">
      <c r="A208" s="1">
        <v>207</v>
      </c>
      <c r="B208" s="2">
        <v>518</v>
      </c>
      <c r="C208" s="4">
        <v>569.79</v>
      </c>
    </row>
    <row r="209" spans="1:3" x14ac:dyDescent="0.3">
      <c r="A209" s="1">
        <v>208</v>
      </c>
      <c r="B209" s="2">
        <v>472</v>
      </c>
      <c r="C209" s="4">
        <v>300.25</v>
      </c>
    </row>
    <row r="210" spans="1:3" x14ac:dyDescent="0.3">
      <c r="A210" s="1">
        <v>209</v>
      </c>
      <c r="B210" s="2">
        <v>451</v>
      </c>
      <c r="C210" s="4">
        <v>376.66</v>
      </c>
    </row>
    <row r="211" spans="1:3" x14ac:dyDescent="0.3">
      <c r="A211" s="1">
        <v>210</v>
      </c>
      <c r="B211" s="2">
        <v>395</v>
      </c>
      <c r="C211" s="4">
        <v>516.66999999999996</v>
      </c>
    </row>
    <row r="212" spans="1:3" x14ac:dyDescent="0.3">
      <c r="A212" s="1">
        <v>211</v>
      </c>
      <c r="B212" s="2">
        <v>378</v>
      </c>
      <c r="C212" s="4">
        <v>518.41999999999996</v>
      </c>
    </row>
    <row r="213" spans="1:3" x14ac:dyDescent="0.3">
      <c r="A213" s="1">
        <v>212</v>
      </c>
      <c r="B213" s="2">
        <v>364</v>
      </c>
      <c r="C213" s="4">
        <v>472.32</v>
      </c>
    </row>
    <row r="214" spans="1:3" x14ac:dyDescent="0.3">
      <c r="A214" s="1">
        <v>213</v>
      </c>
      <c r="B214" s="2">
        <v>243</v>
      </c>
      <c r="C214" s="4">
        <v>371.42</v>
      </c>
    </row>
    <row r="215" spans="1:3" x14ac:dyDescent="0.3">
      <c r="A215" s="1">
        <v>214</v>
      </c>
      <c r="B215" s="2">
        <v>240</v>
      </c>
      <c r="C215" s="4">
        <v>330.05</v>
      </c>
    </row>
    <row r="216" spans="1:3" x14ac:dyDescent="0.3">
      <c r="A216" s="1">
        <v>215</v>
      </c>
      <c r="B216" s="2">
        <v>157</v>
      </c>
      <c r="C216" s="4">
        <v>293.27</v>
      </c>
    </row>
    <row r="217" spans="1:3" x14ac:dyDescent="0.3">
      <c r="A217" s="1">
        <v>216</v>
      </c>
      <c r="B217" s="2">
        <v>164</v>
      </c>
      <c r="C217" s="4">
        <v>320.52999999999997</v>
      </c>
    </row>
    <row r="218" spans="1:3" x14ac:dyDescent="0.3">
      <c r="A218" s="1">
        <v>217</v>
      </c>
      <c r="B218" s="2">
        <v>157</v>
      </c>
      <c r="C218" s="4">
        <v>328.49</v>
      </c>
    </row>
    <row r="219" spans="1:3" x14ac:dyDescent="0.3">
      <c r="A219" s="1">
        <v>218</v>
      </c>
      <c r="B219" s="2">
        <v>137</v>
      </c>
      <c r="C219" s="4">
        <v>347.46</v>
      </c>
    </row>
    <row r="220" spans="1:3" x14ac:dyDescent="0.3">
      <c r="A220" s="1">
        <v>219</v>
      </c>
      <c r="B220" s="2">
        <v>130</v>
      </c>
      <c r="C220" s="4">
        <v>224.11</v>
      </c>
    </row>
    <row r="221" spans="1:3" x14ac:dyDescent="0.3">
      <c r="A221" s="1">
        <v>220</v>
      </c>
      <c r="B221" s="2">
        <v>125</v>
      </c>
      <c r="C221" s="4">
        <v>232.72</v>
      </c>
    </row>
    <row r="222" spans="1:3" x14ac:dyDescent="0.3">
      <c r="A222" s="1">
        <v>221</v>
      </c>
      <c r="B222" s="2">
        <v>72</v>
      </c>
      <c r="C222" s="4">
        <v>142.93</v>
      </c>
    </row>
    <row r="223" spans="1:3" x14ac:dyDescent="0.3">
      <c r="A223" s="1">
        <v>222</v>
      </c>
      <c r="B223" s="2">
        <v>55</v>
      </c>
      <c r="C223" s="4">
        <v>0</v>
      </c>
    </row>
    <row r="224" spans="1:3" x14ac:dyDescent="0.3">
      <c r="A224" s="1">
        <v>223</v>
      </c>
      <c r="B224" s="2">
        <v>29</v>
      </c>
      <c r="C224" s="4">
        <v>128.66</v>
      </c>
    </row>
    <row r="225" spans="1:3" x14ac:dyDescent="0.3">
      <c r="A225" s="1">
        <v>224</v>
      </c>
      <c r="B225" s="2">
        <v>9</v>
      </c>
      <c r="C225" s="4">
        <v>151.27000000000001</v>
      </c>
    </row>
    <row r="226" spans="1:3" x14ac:dyDescent="0.3">
      <c r="A226" s="1">
        <v>225</v>
      </c>
      <c r="B226" s="2">
        <v>62</v>
      </c>
      <c r="C226" s="4">
        <v>101.54</v>
      </c>
    </row>
    <row r="227" spans="1:3" x14ac:dyDescent="0.3">
      <c r="A227" s="1">
        <v>226</v>
      </c>
      <c r="B227" s="2">
        <v>51</v>
      </c>
      <c r="C227" s="4">
        <v>13.51</v>
      </c>
    </row>
    <row r="228" spans="1:3" x14ac:dyDescent="0.3">
      <c r="A228" s="1">
        <v>227</v>
      </c>
      <c r="B228" s="2">
        <v>39</v>
      </c>
      <c r="C228" s="4">
        <v>65.34</v>
      </c>
    </row>
    <row r="229" spans="1:3" x14ac:dyDescent="0.3">
      <c r="A229" s="1">
        <v>228</v>
      </c>
      <c r="B229" s="2">
        <v>82</v>
      </c>
      <c r="C229" s="4">
        <v>107.66</v>
      </c>
    </row>
    <row r="230" spans="1:3" x14ac:dyDescent="0.3">
      <c r="A230" s="1">
        <v>229</v>
      </c>
      <c r="B230" s="2">
        <v>122</v>
      </c>
      <c r="C230" s="4">
        <v>118.35</v>
      </c>
    </row>
    <row r="231" spans="1:3" x14ac:dyDescent="0.3">
      <c r="A231" s="1">
        <v>230</v>
      </c>
      <c r="B231" s="2">
        <v>132</v>
      </c>
      <c r="C231" s="4">
        <v>83.3</v>
      </c>
    </row>
    <row r="232" spans="1:3" x14ac:dyDescent="0.3">
      <c r="A232" s="1">
        <v>231</v>
      </c>
      <c r="B232" s="2">
        <v>176</v>
      </c>
      <c r="C232" s="4">
        <v>163.22</v>
      </c>
    </row>
    <row r="233" spans="1:3" x14ac:dyDescent="0.3">
      <c r="A233" s="1">
        <v>232</v>
      </c>
      <c r="B233" s="2">
        <v>113</v>
      </c>
      <c r="C233" s="4">
        <v>126.07</v>
      </c>
    </row>
    <row r="234" spans="1:3" x14ac:dyDescent="0.3">
      <c r="A234" s="1">
        <v>233</v>
      </c>
      <c r="B234" s="2">
        <v>134</v>
      </c>
      <c r="C234" s="4">
        <v>162.72999999999999</v>
      </c>
    </row>
    <row r="235" spans="1:3" x14ac:dyDescent="0.3">
      <c r="A235" s="1">
        <v>234</v>
      </c>
      <c r="B235" s="2">
        <v>82</v>
      </c>
      <c r="C235" s="4">
        <v>162.71</v>
      </c>
    </row>
    <row r="236" spans="1:3" x14ac:dyDescent="0.3">
      <c r="A236" s="1">
        <v>235</v>
      </c>
      <c r="B236" s="2">
        <v>54</v>
      </c>
      <c r="C236" s="4">
        <v>174.45</v>
      </c>
    </row>
    <row r="237" spans="1:3" x14ac:dyDescent="0.3">
      <c r="A237" s="1">
        <v>236</v>
      </c>
      <c r="B237" s="2">
        <v>106</v>
      </c>
      <c r="C237" s="4">
        <v>214.62</v>
      </c>
    </row>
    <row r="238" spans="1:3" x14ac:dyDescent="0.3">
      <c r="A238" s="1">
        <v>237</v>
      </c>
      <c r="B238" s="2">
        <v>59</v>
      </c>
      <c r="C238" s="4">
        <v>227.77</v>
      </c>
    </row>
    <row r="239" spans="1:3" x14ac:dyDescent="0.3">
      <c r="A239" s="1">
        <v>238</v>
      </c>
      <c r="B239" s="2">
        <v>99</v>
      </c>
      <c r="C239" s="4">
        <v>175.28</v>
      </c>
    </row>
    <row r="240" spans="1:3" x14ac:dyDescent="0.3">
      <c r="A240" s="1">
        <v>239</v>
      </c>
      <c r="B240" s="2">
        <v>134</v>
      </c>
      <c r="C240" s="4">
        <v>212.04</v>
      </c>
    </row>
    <row r="241" spans="1:3" x14ac:dyDescent="0.3">
      <c r="A241" s="1">
        <v>240</v>
      </c>
      <c r="B241" s="2">
        <v>358</v>
      </c>
      <c r="C241" s="4">
        <v>160.54</v>
      </c>
    </row>
    <row r="242" spans="1:3" x14ac:dyDescent="0.3">
      <c r="A242" s="1">
        <v>241</v>
      </c>
      <c r="B242" s="2">
        <v>348</v>
      </c>
      <c r="C242" s="4">
        <v>158.63</v>
      </c>
    </row>
    <row r="243" spans="1:3" x14ac:dyDescent="0.3">
      <c r="A243" s="1">
        <v>242</v>
      </c>
      <c r="B243" s="2">
        <v>296</v>
      </c>
      <c r="C243" s="4">
        <v>181.38</v>
      </c>
    </row>
    <row r="244" spans="1:3" x14ac:dyDescent="0.3">
      <c r="A244" s="1">
        <v>243</v>
      </c>
      <c r="B244" s="2">
        <v>127</v>
      </c>
      <c r="C244" s="4">
        <v>155.63999999999999</v>
      </c>
    </row>
    <row r="245" spans="1:3" x14ac:dyDescent="0.3">
      <c r="A245" s="1">
        <v>244</v>
      </c>
      <c r="B245" s="2">
        <v>292</v>
      </c>
      <c r="C245" s="4">
        <v>144.61000000000001</v>
      </c>
    </row>
    <row r="246" spans="1:3" x14ac:dyDescent="0.3">
      <c r="A246" s="1">
        <v>245</v>
      </c>
      <c r="B246" s="2">
        <v>227</v>
      </c>
      <c r="C246" s="4">
        <v>183.48</v>
      </c>
    </row>
    <row r="247" spans="1:3" x14ac:dyDescent="0.3">
      <c r="A247" s="1">
        <v>246</v>
      </c>
      <c r="B247" s="2">
        <v>330</v>
      </c>
      <c r="C247" s="4">
        <v>242.77</v>
      </c>
    </row>
    <row r="248" spans="1:3" x14ac:dyDescent="0.3">
      <c r="A248" s="1">
        <v>247</v>
      </c>
      <c r="B248" s="2">
        <v>286</v>
      </c>
      <c r="C248" s="4">
        <v>297.37</v>
      </c>
    </row>
    <row r="249" spans="1:3" x14ac:dyDescent="0.3">
      <c r="A249" s="1">
        <v>248</v>
      </c>
      <c r="B249" s="2">
        <v>445</v>
      </c>
      <c r="C249" s="4">
        <v>323.60000000000002</v>
      </c>
    </row>
    <row r="250" spans="1:3" x14ac:dyDescent="0.3">
      <c r="A250" s="1">
        <v>249</v>
      </c>
      <c r="B250" s="2">
        <v>377</v>
      </c>
      <c r="C250" s="4">
        <v>178.73</v>
      </c>
    </row>
    <row r="251" spans="1:3" x14ac:dyDescent="0.3">
      <c r="A251" s="1">
        <v>250</v>
      </c>
      <c r="B251" s="2">
        <v>543</v>
      </c>
      <c r="C251" s="4">
        <v>249.93</v>
      </c>
    </row>
    <row r="252" spans="1:3" x14ac:dyDescent="0.3">
      <c r="A252" s="1">
        <v>251</v>
      </c>
      <c r="B252" s="2">
        <v>321</v>
      </c>
      <c r="C252" s="4">
        <v>253.06</v>
      </c>
    </row>
    <row r="253" spans="1:3" x14ac:dyDescent="0.3">
      <c r="A253" s="1">
        <v>252</v>
      </c>
      <c r="B253" s="2">
        <v>500</v>
      </c>
      <c r="C253" s="4">
        <v>278.76</v>
      </c>
    </row>
    <row r="254" spans="1:3" x14ac:dyDescent="0.3">
      <c r="A254" s="1">
        <v>253</v>
      </c>
      <c r="B254" s="2">
        <v>701</v>
      </c>
      <c r="C254" s="4">
        <v>250.5</v>
      </c>
    </row>
    <row r="255" spans="1:3" x14ac:dyDescent="0.3">
      <c r="A255" s="1">
        <v>254</v>
      </c>
      <c r="B255" s="2">
        <v>490</v>
      </c>
      <c r="C255" s="4">
        <v>414.37</v>
      </c>
    </row>
    <row r="256" spans="1:3" x14ac:dyDescent="0.3">
      <c r="A256" s="1">
        <v>255</v>
      </c>
      <c r="B256" s="2">
        <v>589</v>
      </c>
      <c r="C256" s="4">
        <v>373.75</v>
      </c>
    </row>
    <row r="257" spans="1:3" x14ac:dyDescent="0.3">
      <c r="A257" s="1">
        <v>256</v>
      </c>
      <c r="B257" s="2">
        <v>542</v>
      </c>
      <c r="C257" s="4">
        <v>444.96</v>
      </c>
    </row>
    <row r="258" spans="1:3" x14ac:dyDescent="0.3">
      <c r="A258" s="1">
        <v>257</v>
      </c>
      <c r="B258" s="2">
        <v>698</v>
      </c>
      <c r="C258" s="4">
        <v>284.01</v>
      </c>
    </row>
    <row r="259" spans="1:3" x14ac:dyDescent="0.3">
      <c r="A259" s="1">
        <v>258</v>
      </c>
      <c r="B259" s="2">
        <v>449</v>
      </c>
      <c r="C259" s="4">
        <v>306.16000000000003</v>
      </c>
    </row>
    <row r="260" spans="1:3" x14ac:dyDescent="0.3">
      <c r="A260" s="1">
        <v>259</v>
      </c>
      <c r="B260" s="2">
        <v>528</v>
      </c>
      <c r="C260" s="4">
        <v>583.78</v>
      </c>
    </row>
    <row r="261" spans="1:3" x14ac:dyDescent="0.3">
      <c r="A261" s="1">
        <v>260</v>
      </c>
      <c r="B261" s="2">
        <v>325</v>
      </c>
      <c r="C261" s="4">
        <v>438.5</v>
      </c>
    </row>
    <row r="262" spans="1:3" x14ac:dyDescent="0.3">
      <c r="A262" s="1">
        <v>261</v>
      </c>
      <c r="B262" s="2">
        <v>321</v>
      </c>
      <c r="C262" s="4">
        <v>515.51</v>
      </c>
    </row>
    <row r="263" spans="1:3" x14ac:dyDescent="0.3">
      <c r="A263" s="1">
        <v>262</v>
      </c>
      <c r="B263" s="2">
        <v>339</v>
      </c>
      <c r="C263" s="4">
        <v>457.01</v>
      </c>
    </row>
    <row r="264" spans="1:3" x14ac:dyDescent="0.3">
      <c r="A264" s="1">
        <v>263</v>
      </c>
      <c r="B264" s="2">
        <v>584</v>
      </c>
      <c r="C264" s="4">
        <v>558.37</v>
      </c>
    </row>
    <row r="265" spans="1:3" x14ac:dyDescent="0.3">
      <c r="A265" s="1">
        <v>264</v>
      </c>
      <c r="B265" s="2">
        <v>285</v>
      </c>
      <c r="C265" s="4">
        <v>378.78</v>
      </c>
    </row>
    <row r="266" spans="1:3" x14ac:dyDescent="0.3">
      <c r="A266" s="1">
        <v>265</v>
      </c>
      <c r="B266" s="2">
        <v>259</v>
      </c>
      <c r="C266" s="4">
        <v>470.93</v>
      </c>
    </row>
    <row r="267" spans="1:3" x14ac:dyDescent="0.3">
      <c r="A267" s="1">
        <v>266</v>
      </c>
      <c r="B267" s="2">
        <v>400</v>
      </c>
      <c r="C267" s="4">
        <v>341.88</v>
      </c>
    </row>
    <row r="268" spans="1:3" x14ac:dyDescent="0.3">
      <c r="A268" s="1">
        <v>267</v>
      </c>
      <c r="B268" s="2">
        <v>379</v>
      </c>
      <c r="C268" s="4">
        <v>321.18</v>
      </c>
    </row>
    <row r="269" spans="1:3" x14ac:dyDescent="0.3">
      <c r="A269" s="1">
        <v>268</v>
      </c>
      <c r="B269" s="2">
        <v>408</v>
      </c>
      <c r="C269" s="4">
        <v>336.23</v>
      </c>
    </row>
    <row r="270" spans="1:3" x14ac:dyDescent="0.3">
      <c r="A270" s="1">
        <v>269</v>
      </c>
      <c r="B270" s="2">
        <v>138</v>
      </c>
      <c r="C270" s="4">
        <v>451.16</v>
      </c>
    </row>
    <row r="271" spans="1:3" x14ac:dyDescent="0.3">
      <c r="A271" s="1">
        <v>270</v>
      </c>
      <c r="B271" s="2">
        <v>250</v>
      </c>
      <c r="C271" s="4">
        <v>288.62</v>
      </c>
    </row>
    <row r="272" spans="1:3" x14ac:dyDescent="0.3">
      <c r="A272" s="1">
        <v>271</v>
      </c>
      <c r="B272" s="2">
        <v>187</v>
      </c>
      <c r="C272" s="4">
        <v>299.20999999999998</v>
      </c>
    </row>
    <row r="273" spans="1:3" x14ac:dyDescent="0.3">
      <c r="A273" s="1">
        <v>272</v>
      </c>
      <c r="B273" s="2">
        <v>290</v>
      </c>
      <c r="C273" s="4">
        <v>356.86</v>
      </c>
    </row>
    <row r="274" spans="1:3" x14ac:dyDescent="0.3">
      <c r="A274" s="1">
        <v>273</v>
      </c>
      <c r="B274" s="2">
        <v>186</v>
      </c>
      <c r="C274" s="4">
        <v>358.58</v>
      </c>
    </row>
    <row r="275" spans="1:3" x14ac:dyDescent="0.3">
      <c r="A275" s="1">
        <v>274</v>
      </c>
      <c r="B275" s="2">
        <v>157</v>
      </c>
      <c r="C275" s="4">
        <v>357.68</v>
      </c>
    </row>
    <row r="276" spans="1:3" x14ac:dyDescent="0.3">
      <c r="A276" s="1">
        <v>275</v>
      </c>
      <c r="B276" s="2">
        <v>105</v>
      </c>
      <c r="C276" s="4">
        <v>206.17</v>
      </c>
    </row>
    <row r="277" spans="1:3" x14ac:dyDescent="0.3">
      <c r="A277" s="1">
        <v>276</v>
      </c>
      <c r="B277" s="2">
        <v>73</v>
      </c>
      <c r="C277" s="4">
        <v>248.77</v>
      </c>
    </row>
    <row r="278" spans="1:3" x14ac:dyDescent="0.3">
      <c r="A278" s="1">
        <v>277</v>
      </c>
      <c r="B278" s="2">
        <v>52</v>
      </c>
      <c r="C278" s="4">
        <v>262.52999999999997</v>
      </c>
    </row>
    <row r="279" spans="1:3" x14ac:dyDescent="0.3">
      <c r="A279" s="1">
        <v>278</v>
      </c>
      <c r="B279" s="2">
        <v>29</v>
      </c>
      <c r="C279" s="4">
        <v>294.2</v>
      </c>
    </row>
    <row r="280" spans="1:3" x14ac:dyDescent="0.3">
      <c r="A280" s="1">
        <v>279</v>
      </c>
      <c r="B280" s="2">
        <v>15</v>
      </c>
      <c r="C280" s="4">
        <v>224.27</v>
      </c>
    </row>
    <row r="281" spans="1:3" x14ac:dyDescent="0.3">
      <c r="A281" s="1">
        <v>280</v>
      </c>
      <c r="B281" s="2">
        <v>8</v>
      </c>
      <c r="C281" s="4">
        <v>221.4</v>
      </c>
    </row>
    <row r="282" spans="1:3" x14ac:dyDescent="0.3">
      <c r="A282" s="1">
        <v>281</v>
      </c>
      <c r="B282" s="2">
        <v>156</v>
      </c>
      <c r="C282" s="4">
        <v>128.11000000000001</v>
      </c>
    </row>
    <row r="283" spans="1:3" x14ac:dyDescent="0.3">
      <c r="A283" s="1">
        <v>282</v>
      </c>
      <c r="B283" s="2">
        <v>177</v>
      </c>
      <c r="C283" s="4">
        <v>118.45</v>
      </c>
    </row>
    <row r="284" spans="1:3" x14ac:dyDescent="0.3">
      <c r="A284" s="1">
        <v>283</v>
      </c>
      <c r="B284" s="2">
        <v>124</v>
      </c>
      <c r="C284" s="4">
        <v>105.9</v>
      </c>
    </row>
    <row r="285" spans="1:3" x14ac:dyDescent="0.3">
      <c r="A285" s="1">
        <v>284</v>
      </c>
      <c r="B285" s="2">
        <v>228</v>
      </c>
      <c r="C285" s="4">
        <v>77.260000000000005</v>
      </c>
    </row>
    <row r="286" spans="1:3" x14ac:dyDescent="0.3">
      <c r="A286" s="1">
        <v>285</v>
      </c>
      <c r="B286" s="2">
        <v>209</v>
      </c>
      <c r="C286" s="4">
        <v>160.94999999999999</v>
      </c>
    </row>
    <row r="287" spans="1:3" x14ac:dyDescent="0.3">
      <c r="A287" s="1">
        <v>286</v>
      </c>
      <c r="B287" s="2">
        <v>400</v>
      </c>
      <c r="C287" s="4">
        <v>207.37</v>
      </c>
    </row>
    <row r="288" spans="1:3" x14ac:dyDescent="0.3">
      <c r="A288" s="1">
        <v>287</v>
      </c>
      <c r="B288" s="2">
        <v>98</v>
      </c>
      <c r="C288" s="4">
        <v>203.42</v>
      </c>
    </row>
    <row r="289" spans="1:3" x14ac:dyDescent="0.3">
      <c r="A289" s="1">
        <v>288</v>
      </c>
      <c r="B289" s="2">
        <v>217</v>
      </c>
      <c r="C289" s="4">
        <v>180.12</v>
      </c>
    </row>
    <row r="290" spans="1:3" x14ac:dyDescent="0.3">
      <c r="A290" s="1">
        <v>289</v>
      </c>
      <c r="B290" s="2">
        <v>367</v>
      </c>
      <c r="C290" s="4">
        <v>202.62</v>
      </c>
    </row>
    <row r="291" spans="1:3" x14ac:dyDescent="0.3">
      <c r="A291" s="1">
        <v>290</v>
      </c>
      <c r="B291" s="2">
        <v>400</v>
      </c>
      <c r="C291" s="4">
        <v>223.36</v>
      </c>
    </row>
    <row r="292" spans="1:3" x14ac:dyDescent="0.3">
      <c r="A292" s="1">
        <v>291</v>
      </c>
      <c r="B292" s="2">
        <v>322</v>
      </c>
      <c r="C292" s="4">
        <v>225.43</v>
      </c>
    </row>
    <row r="293" spans="1:3" x14ac:dyDescent="0.3">
      <c r="A293" s="1">
        <v>292</v>
      </c>
      <c r="B293" s="2">
        <v>360</v>
      </c>
      <c r="C293" s="4">
        <v>276.7</v>
      </c>
    </row>
    <row r="294" spans="1:3" x14ac:dyDescent="0.3">
      <c r="A294" s="1">
        <v>293</v>
      </c>
      <c r="B294" s="2">
        <v>368</v>
      </c>
      <c r="C294" s="4">
        <v>192.16</v>
      </c>
    </row>
    <row r="295" spans="1:3" x14ac:dyDescent="0.3">
      <c r="A295" s="1">
        <v>294</v>
      </c>
      <c r="B295" s="2">
        <v>368</v>
      </c>
      <c r="C295" s="4">
        <v>228.05</v>
      </c>
    </row>
    <row r="296" spans="1:3" x14ac:dyDescent="0.3">
      <c r="A296" s="1">
        <v>295</v>
      </c>
      <c r="B296" s="2">
        <v>628</v>
      </c>
      <c r="C296" s="4">
        <v>337.91</v>
      </c>
    </row>
    <row r="297" spans="1:3" x14ac:dyDescent="0.3">
      <c r="A297" s="1">
        <v>296</v>
      </c>
      <c r="B297" s="2">
        <v>718</v>
      </c>
      <c r="C297" s="4">
        <v>335.27</v>
      </c>
    </row>
    <row r="298" spans="1:3" x14ac:dyDescent="0.3">
      <c r="A298" s="1">
        <v>297</v>
      </c>
      <c r="B298" s="2">
        <v>769</v>
      </c>
      <c r="C298" s="4">
        <v>317.22000000000003</v>
      </c>
    </row>
    <row r="299" spans="1:3" x14ac:dyDescent="0.3">
      <c r="A299" s="1">
        <v>298</v>
      </c>
      <c r="B299" s="2">
        <v>388</v>
      </c>
      <c r="C299" s="4">
        <v>313.11</v>
      </c>
    </row>
    <row r="300" spans="1:3" x14ac:dyDescent="0.3">
      <c r="A300" s="1">
        <v>299</v>
      </c>
      <c r="B300" s="2">
        <v>521</v>
      </c>
      <c r="C300" s="4">
        <v>342.38</v>
      </c>
    </row>
    <row r="301" spans="1:3" x14ac:dyDescent="0.3">
      <c r="A301" s="1">
        <v>300</v>
      </c>
      <c r="B301" s="2">
        <v>657</v>
      </c>
      <c r="C301" s="4">
        <v>354.68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1"/>
  <sheetViews>
    <sheetView topLeftCell="J1" workbookViewId="0"/>
  </sheetViews>
  <sheetFormatPr defaultColWidth="8.6640625" defaultRowHeight="15.6" x14ac:dyDescent="0.3"/>
  <cols>
    <col min="1" max="1" width="8.6640625" style="1"/>
    <col min="2" max="3" width="8.6640625" style="3"/>
    <col min="4" max="5" width="8.6640625" style="14"/>
    <col min="6" max="6" width="11" style="14" bestFit="1" customWidth="1"/>
    <col min="7" max="8" width="11" style="14" customWidth="1"/>
    <col min="9" max="10" width="8.6640625" style="1"/>
    <col min="11" max="11" width="12.25" style="1" bestFit="1" customWidth="1"/>
    <col min="12" max="12" width="13.33203125" style="1" bestFit="1" customWidth="1"/>
    <col min="13" max="16384" width="8.6640625" style="1"/>
  </cols>
  <sheetData>
    <row r="1" spans="1:13" x14ac:dyDescent="0.3">
      <c r="A1" s="1" t="s">
        <v>2</v>
      </c>
      <c r="B1" s="2" t="s">
        <v>0</v>
      </c>
      <c r="C1" s="2" t="s">
        <v>1</v>
      </c>
      <c r="D1" s="10" t="s">
        <v>14</v>
      </c>
      <c r="E1" s="12" t="s">
        <v>18</v>
      </c>
      <c r="F1" s="12" t="s">
        <v>19</v>
      </c>
      <c r="G1" s="12" t="s">
        <v>26</v>
      </c>
      <c r="H1" s="12" t="s">
        <v>27</v>
      </c>
    </row>
    <row r="2" spans="1:13" x14ac:dyDescent="0.3">
      <c r="A2" s="1">
        <v>1</v>
      </c>
      <c r="B2" s="2">
        <v>215</v>
      </c>
      <c r="C2" s="4">
        <v>63.99</v>
      </c>
      <c r="D2" s="11">
        <f>$K$11+$K$12*B2</f>
        <v>247.40394557110312</v>
      </c>
      <c r="E2" s="13">
        <f>C2-D2</f>
        <v>-183.41394557110311</v>
      </c>
      <c r="F2" s="13">
        <f>E2^2</f>
        <v>33640.675429959578</v>
      </c>
      <c r="G2" s="13">
        <f>C2-$L$4</f>
        <v>-263.70263333333304</v>
      </c>
      <c r="H2" s="13">
        <f>G2^2</f>
        <v>69539.078826934288</v>
      </c>
      <c r="J2" s="1" t="s">
        <v>3</v>
      </c>
      <c r="K2" s="5">
        <f>COUNT(B2:B301)</f>
        <v>300</v>
      </c>
      <c r="L2" s="5">
        <f>COUNT(C2:C301)</f>
        <v>300</v>
      </c>
    </row>
    <row r="3" spans="1:13" x14ac:dyDescent="0.3">
      <c r="A3" s="1">
        <v>2</v>
      </c>
      <c r="B3" s="2">
        <v>189</v>
      </c>
      <c r="C3" s="4">
        <v>110.34</v>
      </c>
      <c r="D3" s="11">
        <f t="shared" ref="D3:D66" si="0">$K$11+$K$12*B3</f>
        <v>235.31929327376423</v>
      </c>
      <c r="E3" s="13">
        <f t="shared" ref="E3:E66" si="1">C3-D3</f>
        <v>-124.97929327376423</v>
      </c>
      <c r="F3" s="13">
        <f t="shared" ref="F3:F66" si="2">E3^2</f>
        <v>15619.823747209568</v>
      </c>
      <c r="G3" s="13">
        <f t="shared" ref="G3:G66" si="3">C3-$L$4</f>
        <v>-217.35263333333305</v>
      </c>
      <c r="H3" s="13">
        <f t="shared" ref="H3:H66" si="4">G3^2</f>
        <v>47242.167216934322</v>
      </c>
      <c r="J3" s="1" t="s">
        <v>4</v>
      </c>
      <c r="K3" s="5">
        <f>SUM(B2:B301)</f>
        <v>116322</v>
      </c>
      <c r="L3" s="5">
        <f>SUM(C2:C301)</f>
        <v>98307.789999999921</v>
      </c>
    </row>
    <row r="4" spans="1:13" x14ac:dyDescent="0.3">
      <c r="A4" s="1">
        <v>3</v>
      </c>
      <c r="B4" s="2">
        <v>217</v>
      </c>
      <c r="C4" s="4">
        <v>169.92</v>
      </c>
      <c r="D4" s="11">
        <f t="shared" si="0"/>
        <v>248.33353420935998</v>
      </c>
      <c r="E4" s="13">
        <f t="shared" si="1"/>
        <v>-78.413534209359995</v>
      </c>
      <c r="F4" s="13">
        <f t="shared" si="2"/>
        <v>6148.6823472024698</v>
      </c>
      <c r="G4" s="13">
        <f t="shared" si="3"/>
        <v>-157.77263333333306</v>
      </c>
      <c r="H4" s="13">
        <f t="shared" si="4"/>
        <v>24892.203828934358</v>
      </c>
      <c r="J4" s="1" t="s">
        <v>5</v>
      </c>
      <c r="K4" s="5">
        <f>K3/K2</f>
        <v>387.74</v>
      </c>
      <c r="L4" s="5">
        <f>L3/L2</f>
        <v>327.69263333333305</v>
      </c>
    </row>
    <row r="5" spans="1:13" x14ac:dyDescent="0.3">
      <c r="A5" s="1">
        <v>4</v>
      </c>
      <c r="B5" s="2">
        <v>302</v>
      </c>
      <c r="C5" s="4">
        <v>142.32</v>
      </c>
      <c r="D5" s="11">
        <f t="shared" si="0"/>
        <v>287.84105133527567</v>
      </c>
      <c r="E5" s="13">
        <f t="shared" si="1"/>
        <v>-145.52105133527567</v>
      </c>
      <c r="F5" s="13">
        <f t="shared" si="2"/>
        <v>21176.376381723938</v>
      </c>
      <c r="G5" s="13">
        <f t="shared" si="3"/>
        <v>-185.37263333333306</v>
      </c>
      <c r="H5" s="13">
        <f t="shared" si="4"/>
        <v>34363.013188934339</v>
      </c>
      <c r="J5" s="1" t="s">
        <v>6</v>
      </c>
      <c r="K5" s="5">
        <f>STDEV(B2:B301)</f>
        <v>228.05201907462555</v>
      </c>
      <c r="L5" s="5">
        <f>STDEV(C2:C301)</f>
        <v>166.83407143838514</v>
      </c>
    </row>
    <row r="6" spans="1:13" x14ac:dyDescent="0.3">
      <c r="A6" s="1">
        <v>5</v>
      </c>
      <c r="B6" s="2">
        <v>368</v>
      </c>
      <c r="C6" s="4">
        <v>214</v>
      </c>
      <c r="D6" s="11">
        <f t="shared" si="0"/>
        <v>318.5174763977513</v>
      </c>
      <c r="E6" s="13">
        <f t="shared" si="1"/>
        <v>-104.5174763977513</v>
      </c>
      <c r="F6" s="13">
        <f t="shared" si="2"/>
        <v>10923.902872554499</v>
      </c>
      <c r="G6" s="13">
        <f t="shared" si="3"/>
        <v>-113.69263333333305</v>
      </c>
      <c r="H6" s="13">
        <f t="shared" si="4"/>
        <v>12926.014874267714</v>
      </c>
      <c r="J6" s="1" t="s">
        <v>7</v>
      </c>
      <c r="K6" s="5">
        <f>MAX(B2:B301)</f>
        <v>847</v>
      </c>
      <c r="L6" s="5">
        <f>MAX(C2:C301)</f>
        <v>670.64</v>
      </c>
    </row>
    <row r="7" spans="1:13" x14ac:dyDescent="0.3">
      <c r="A7" s="1">
        <v>6</v>
      </c>
      <c r="B7" s="2">
        <v>383</v>
      </c>
      <c r="C7" s="4">
        <v>177.39</v>
      </c>
      <c r="D7" s="11">
        <f t="shared" si="0"/>
        <v>325.48939118467763</v>
      </c>
      <c r="E7" s="13">
        <f t="shared" si="1"/>
        <v>-148.09939118467764</v>
      </c>
      <c r="F7" s="13">
        <f t="shared" si="2"/>
        <v>21933.429669272173</v>
      </c>
      <c r="G7" s="13">
        <f t="shared" si="3"/>
        <v>-150.30263333333306</v>
      </c>
      <c r="H7" s="13">
        <f t="shared" si="4"/>
        <v>22590.881586934363</v>
      </c>
      <c r="J7" s="1" t="s">
        <v>8</v>
      </c>
      <c r="K7" s="5">
        <f>MIN(B2:B301)</f>
        <v>8</v>
      </c>
      <c r="L7" s="5">
        <f>MIN(C2:C301)</f>
        <v>0</v>
      </c>
    </row>
    <row r="8" spans="1:13" x14ac:dyDescent="0.3">
      <c r="A8" s="1">
        <v>7</v>
      </c>
      <c r="B8" s="2">
        <v>425</v>
      </c>
      <c r="C8" s="4">
        <v>216.29</v>
      </c>
      <c r="D8" s="11">
        <f t="shared" si="0"/>
        <v>345.01075258807123</v>
      </c>
      <c r="E8" s="13">
        <f t="shared" si="1"/>
        <v>-128.72075258807124</v>
      </c>
      <c r="F8" s="13">
        <f t="shared" si="2"/>
        <v>16569.032146839447</v>
      </c>
      <c r="G8" s="13">
        <f t="shared" si="3"/>
        <v>-111.40263333333306</v>
      </c>
      <c r="H8" s="13">
        <f t="shared" si="4"/>
        <v>12410.54671360105</v>
      </c>
      <c r="J8" s="8" t="s">
        <v>9</v>
      </c>
      <c r="K8" s="8"/>
      <c r="L8" s="8"/>
      <c r="M8" s="9">
        <f>CORREL(B2:B301,C2:C301)</f>
        <v>0.63534588915771262</v>
      </c>
    </row>
    <row r="9" spans="1:13" x14ac:dyDescent="0.3">
      <c r="A9" s="1">
        <v>8</v>
      </c>
      <c r="B9" s="2">
        <v>472</v>
      </c>
      <c r="C9" s="4">
        <v>206.34</v>
      </c>
      <c r="D9" s="11">
        <f t="shared" si="0"/>
        <v>366.85608558710692</v>
      </c>
      <c r="E9" s="13">
        <f t="shared" si="1"/>
        <v>-160.51608558710691</v>
      </c>
      <c r="F9" s="13">
        <f t="shared" si="2"/>
        <v>25765.413732207431</v>
      </c>
      <c r="G9" s="13">
        <f t="shared" si="3"/>
        <v>-121.35263333333305</v>
      </c>
      <c r="H9" s="13">
        <f t="shared" si="4"/>
        <v>14726.461616934375</v>
      </c>
    </row>
    <row r="10" spans="1:13" x14ac:dyDescent="0.3">
      <c r="A10" s="1">
        <v>9</v>
      </c>
      <c r="B10" s="2">
        <v>527</v>
      </c>
      <c r="C10" s="4">
        <v>207.47</v>
      </c>
      <c r="D10" s="11">
        <f t="shared" si="0"/>
        <v>392.41977313916993</v>
      </c>
      <c r="E10" s="13">
        <f t="shared" si="1"/>
        <v>-184.94977313916993</v>
      </c>
      <c r="F10" s="13">
        <f t="shared" si="2"/>
        <v>34206.418584230421</v>
      </c>
      <c r="G10" s="13">
        <f t="shared" si="3"/>
        <v>-120.22263333333305</v>
      </c>
      <c r="H10" s="13">
        <f t="shared" si="4"/>
        <v>14453.481565601043</v>
      </c>
      <c r="J10" s="1" t="s">
        <v>10</v>
      </c>
      <c r="K10" s="1" t="s">
        <v>11</v>
      </c>
    </row>
    <row r="11" spans="1:13" x14ac:dyDescent="0.3">
      <c r="A11" s="1">
        <v>10</v>
      </c>
      <c r="B11" s="2">
        <v>559</v>
      </c>
      <c r="C11" s="4">
        <v>292.57</v>
      </c>
      <c r="D11" s="11">
        <f t="shared" si="0"/>
        <v>407.2931913512794</v>
      </c>
      <c r="E11" s="13">
        <f t="shared" si="1"/>
        <v>-114.72319135127941</v>
      </c>
      <c r="F11" s="13">
        <f t="shared" si="2"/>
        <v>13161.410633822272</v>
      </c>
      <c r="G11" s="13">
        <f t="shared" si="3"/>
        <v>-35.122633333333056</v>
      </c>
      <c r="H11" s="13">
        <f t="shared" si="4"/>
        <v>1233.5993722677583</v>
      </c>
      <c r="J11" s="6" t="s">
        <v>12</v>
      </c>
      <c r="K11" s="7">
        <v>147.47316695849298</v>
      </c>
    </row>
    <row r="12" spans="1:13" x14ac:dyDescent="0.3">
      <c r="A12" s="1">
        <v>11</v>
      </c>
      <c r="B12" s="2">
        <v>594</v>
      </c>
      <c r="C12" s="4">
        <v>348.32</v>
      </c>
      <c r="D12" s="11">
        <f t="shared" si="0"/>
        <v>423.56099252077405</v>
      </c>
      <c r="E12" s="13">
        <f t="shared" si="1"/>
        <v>-75.240992520774057</v>
      </c>
      <c r="F12" s="13">
        <f t="shared" si="2"/>
        <v>5661.2069555111775</v>
      </c>
      <c r="G12" s="13">
        <f t="shared" si="3"/>
        <v>20.627366666666944</v>
      </c>
      <c r="H12" s="13">
        <f t="shared" si="4"/>
        <v>425.48825560112255</v>
      </c>
      <c r="J12" s="6" t="s">
        <v>13</v>
      </c>
      <c r="K12" s="7">
        <v>0.46479431912841934</v>
      </c>
    </row>
    <row r="13" spans="1:13" x14ac:dyDescent="0.3">
      <c r="A13" s="1">
        <v>12</v>
      </c>
      <c r="B13" s="2">
        <v>619</v>
      </c>
      <c r="C13" s="4">
        <v>354.21</v>
      </c>
      <c r="D13" s="11">
        <f t="shared" si="0"/>
        <v>435.18085049898457</v>
      </c>
      <c r="E13" s="13">
        <f t="shared" si="1"/>
        <v>-80.970850498984589</v>
      </c>
      <c r="F13" s="13">
        <f t="shared" si="2"/>
        <v>6556.2786305289128</v>
      </c>
      <c r="G13" s="13">
        <f t="shared" si="3"/>
        <v>26.517366666666931</v>
      </c>
      <c r="H13" s="13">
        <f t="shared" si="4"/>
        <v>703.17073493445844</v>
      </c>
    </row>
    <row r="14" spans="1:13" x14ac:dyDescent="0.3">
      <c r="A14" s="1">
        <v>13</v>
      </c>
      <c r="B14" s="2">
        <v>617</v>
      </c>
      <c r="C14" s="4">
        <v>363.28</v>
      </c>
      <c r="D14" s="11">
        <f t="shared" si="0"/>
        <v>434.25126186072771</v>
      </c>
      <c r="E14" s="13">
        <f t="shared" si="1"/>
        <v>-70.971261860727736</v>
      </c>
      <c r="F14" s="13">
        <f t="shared" si="2"/>
        <v>5036.9200101039878</v>
      </c>
      <c r="G14" s="13">
        <f t="shared" si="3"/>
        <v>35.587366666666924</v>
      </c>
      <c r="H14" s="13">
        <f t="shared" si="4"/>
        <v>1266.4606662677961</v>
      </c>
      <c r="J14" s="1" t="s">
        <v>15</v>
      </c>
    </row>
    <row r="15" spans="1:13" x14ac:dyDescent="0.3">
      <c r="A15" s="1">
        <v>14</v>
      </c>
      <c r="B15" s="2">
        <v>659</v>
      </c>
      <c r="C15" s="4">
        <v>398.3</v>
      </c>
      <c r="D15" s="11">
        <f t="shared" si="0"/>
        <v>453.77262326412131</v>
      </c>
      <c r="E15" s="13">
        <f t="shared" si="1"/>
        <v>-55.472623264121296</v>
      </c>
      <c r="F15" s="13">
        <f t="shared" si="2"/>
        <v>3077.2119318031314</v>
      </c>
      <c r="G15" s="13">
        <f t="shared" si="3"/>
        <v>70.607366666666962</v>
      </c>
      <c r="H15" s="13">
        <f t="shared" si="4"/>
        <v>4985.4002276011524</v>
      </c>
      <c r="J15" s="1" t="s">
        <v>17</v>
      </c>
      <c r="K15" s="1" t="s">
        <v>16</v>
      </c>
      <c r="L15" s="5">
        <f>SUM(F2:F301)/L2</f>
        <v>16542.843759521151</v>
      </c>
    </row>
    <row r="16" spans="1:13" x14ac:dyDescent="0.3">
      <c r="A16" s="1">
        <v>15</v>
      </c>
      <c r="B16" s="2">
        <v>693</v>
      </c>
      <c r="C16" s="4">
        <v>428.32</v>
      </c>
      <c r="D16" s="11">
        <f t="shared" si="0"/>
        <v>469.57563011448758</v>
      </c>
      <c r="E16" s="13">
        <f t="shared" si="1"/>
        <v>-41.255630114487587</v>
      </c>
      <c r="F16" s="13">
        <f t="shared" si="2"/>
        <v>1702.027016143415</v>
      </c>
      <c r="G16" s="13">
        <f t="shared" si="3"/>
        <v>100.62736666666694</v>
      </c>
      <c r="H16" s="13">
        <f t="shared" si="4"/>
        <v>10125.866922267835</v>
      </c>
      <c r="J16" s="6" t="s">
        <v>20</v>
      </c>
      <c r="K16" s="6" t="s">
        <v>21</v>
      </c>
      <c r="L16" s="7">
        <f>L15^(1/2)</f>
        <v>128.61898677691855</v>
      </c>
    </row>
    <row r="17" spans="1:12" x14ac:dyDescent="0.3">
      <c r="A17" s="1">
        <v>16</v>
      </c>
      <c r="B17" s="2">
        <v>659</v>
      </c>
      <c r="C17" s="4">
        <v>462.62</v>
      </c>
      <c r="D17" s="11">
        <f t="shared" si="0"/>
        <v>453.77262326412131</v>
      </c>
      <c r="E17" s="13">
        <f t="shared" si="1"/>
        <v>8.8473767358786972</v>
      </c>
      <c r="F17" s="13">
        <f t="shared" si="2"/>
        <v>78.276075106567589</v>
      </c>
      <c r="G17" s="13">
        <f t="shared" si="3"/>
        <v>134.92736666666696</v>
      </c>
      <c r="H17" s="13">
        <f t="shared" si="4"/>
        <v>18205.394275601189</v>
      </c>
    </row>
    <row r="18" spans="1:12" x14ac:dyDescent="0.3">
      <c r="A18" s="1">
        <v>17</v>
      </c>
      <c r="B18" s="2">
        <v>686</v>
      </c>
      <c r="C18" s="4">
        <v>482.24</v>
      </c>
      <c r="D18" s="11">
        <f t="shared" si="0"/>
        <v>466.32206988058863</v>
      </c>
      <c r="E18" s="13">
        <f t="shared" si="1"/>
        <v>15.91793011941138</v>
      </c>
      <c r="F18" s="13">
        <f t="shared" si="2"/>
        <v>253.38049928646402</v>
      </c>
      <c r="G18" s="13">
        <f t="shared" si="3"/>
        <v>154.54736666666696</v>
      </c>
      <c r="H18" s="13">
        <f t="shared" si="4"/>
        <v>23884.888543601202</v>
      </c>
      <c r="J18" s="1" t="s">
        <v>22</v>
      </c>
      <c r="K18" s="1" t="s">
        <v>23</v>
      </c>
    </row>
    <row r="19" spans="1:12" x14ac:dyDescent="0.3">
      <c r="A19" s="1">
        <v>18</v>
      </c>
      <c r="B19" s="2">
        <v>717</v>
      </c>
      <c r="C19" s="4">
        <v>507.81</v>
      </c>
      <c r="D19" s="11">
        <f t="shared" si="0"/>
        <v>480.73069377356967</v>
      </c>
      <c r="E19" s="13">
        <f t="shared" si="1"/>
        <v>27.079306226430333</v>
      </c>
      <c r="F19" s="13">
        <f t="shared" si="2"/>
        <v>733.28882570478856</v>
      </c>
      <c r="G19" s="13">
        <f t="shared" si="3"/>
        <v>180.11736666666695</v>
      </c>
      <c r="H19" s="13">
        <f t="shared" si="4"/>
        <v>32442.265774934549</v>
      </c>
      <c r="J19" s="1" t="s">
        <v>24</v>
      </c>
      <c r="K19" s="1" t="s">
        <v>28</v>
      </c>
      <c r="L19" s="5">
        <f>SUM(F2:F301)</f>
        <v>4962853.1278563449</v>
      </c>
    </row>
    <row r="20" spans="1:12" x14ac:dyDescent="0.3">
      <c r="A20" s="1">
        <v>19</v>
      </c>
      <c r="B20" s="2">
        <v>717</v>
      </c>
      <c r="C20" s="4">
        <v>497.81</v>
      </c>
      <c r="D20" s="11">
        <f t="shared" si="0"/>
        <v>480.73069377356967</v>
      </c>
      <c r="E20" s="13">
        <f t="shared" si="1"/>
        <v>17.079306226430333</v>
      </c>
      <c r="F20" s="13">
        <f t="shared" si="2"/>
        <v>291.70270117618196</v>
      </c>
      <c r="G20" s="13">
        <f t="shared" si="3"/>
        <v>170.11736666666695</v>
      </c>
      <c r="H20" s="13">
        <f t="shared" si="4"/>
        <v>28939.91844160121</v>
      </c>
      <c r="J20" s="1" t="s">
        <v>25</v>
      </c>
      <c r="K20" s="1" t="s">
        <v>29</v>
      </c>
      <c r="L20" s="5">
        <f>SUM(H2:H301)</f>
        <v>8322248.6104196636</v>
      </c>
    </row>
    <row r="21" spans="1:12" x14ac:dyDescent="0.3">
      <c r="A21" s="1">
        <v>20</v>
      </c>
      <c r="B21" s="2">
        <v>715</v>
      </c>
      <c r="C21" s="4">
        <v>528.61</v>
      </c>
      <c r="D21" s="11">
        <f t="shared" si="0"/>
        <v>479.80110513531281</v>
      </c>
      <c r="E21" s="13">
        <f t="shared" si="1"/>
        <v>48.808894864687204</v>
      </c>
      <c r="F21" s="13">
        <f t="shared" si="2"/>
        <v>2382.3082179120888</v>
      </c>
      <c r="G21" s="13">
        <f t="shared" si="3"/>
        <v>200.91736666666696</v>
      </c>
      <c r="H21" s="13">
        <f t="shared" si="4"/>
        <v>40367.788228267898</v>
      </c>
      <c r="J21" s="6" t="s">
        <v>30</v>
      </c>
      <c r="K21" s="7">
        <f>1-L19/L20</f>
        <v>0.40366439886898731</v>
      </c>
    </row>
    <row r="22" spans="1:12" x14ac:dyDescent="0.3">
      <c r="A22" s="1">
        <v>21</v>
      </c>
      <c r="B22" s="2">
        <v>743</v>
      </c>
      <c r="C22" s="4">
        <v>556.11</v>
      </c>
      <c r="D22" s="11">
        <f t="shared" si="0"/>
        <v>492.81534607090856</v>
      </c>
      <c r="E22" s="13">
        <f t="shared" si="1"/>
        <v>63.294653929091453</v>
      </c>
      <c r="F22" s="13">
        <f t="shared" si="2"/>
        <v>4006.2132160034521</v>
      </c>
      <c r="G22" s="13">
        <f t="shared" si="3"/>
        <v>228.41736666666696</v>
      </c>
      <c r="H22" s="13">
        <f t="shared" si="4"/>
        <v>52174.49339493458</v>
      </c>
    </row>
    <row r="23" spans="1:12" x14ac:dyDescent="0.3">
      <c r="A23" s="1">
        <v>22</v>
      </c>
      <c r="B23" s="2">
        <v>728</v>
      </c>
      <c r="C23" s="4">
        <v>525.52</v>
      </c>
      <c r="D23" s="11">
        <f t="shared" si="0"/>
        <v>485.84343128398228</v>
      </c>
      <c r="E23" s="13">
        <f t="shared" si="1"/>
        <v>39.676568716017698</v>
      </c>
      <c r="F23" s="13">
        <f t="shared" si="2"/>
        <v>1574.2301050768742</v>
      </c>
      <c r="G23" s="13">
        <f t="shared" si="3"/>
        <v>197.82736666666693</v>
      </c>
      <c r="H23" s="13">
        <f t="shared" si="4"/>
        <v>39135.667002267881</v>
      </c>
    </row>
    <row r="24" spans="1:12" x14ac:dyDescent="0.3">
      <c r="A24" s="1">
        <v>23</v>
      </c>
      <c r="B24" s="2">
        <v>776</v>
      </c>
      <c r="C24" s="4">
        <v>542.62</v>
      </c>
      <c r="D24" s="11">
        <f t="shared" si="0"/>
        <v>508.1535586021464</v>
      </c>
      <c r="E24" s="13">
        <f t="shared" si="1"/>
        <v>34.4664413978536</v>
      </c>
      <c r="F24" s="13">
        <f t="shared" si="2"/>
        <v>1187.9355826316764</v>
      </c>
      <c r="G24" s="13">
        <f t="shared" si="3"/>
        <v>214.92736666666696</v>
      </c>
      <c r="H24" s="13">
        <f t="shared" si="4"/>
        <v>46193.772942267904</v>
      </c>
    </row>
    <row r="25" spans="1:12" x14ac:dyDescent="0.3">
      <c r="A25" s="1">
        <v>24</v>
      </c>
      <c r="B25" s="2">
        <v>732</v>
      </c>
      <c r="C25" s="4">
        <v>562.37</v>
      </c>
      <c r="D25" s="11">
        <f t="shared" si="0"/>
        <v>487.70260856049595</v>
      </c>
      <c r="E25" s="13">
        <f t="shared" si="1"/>
        <v>74.667391439504058</v>
      </c>
      <c r="F25" s="13">
        <f t="shared" si="2"/>
        <v>5575.2193443801243</v>
      </c>
      <c r="G25" s="13">
        <f t="shared" si="3"/>
        <v>234.67736666666696</v>
      </c>
      <c r="H25" s="13">
        <f t="shared" si="4"/>
        <v>55073.466425601247</v>
      </c>
    </row>
    <row r="26" spans="1:12" x14ac:dyDescent="0.3">
      <c r="A26" s="1">
        <v>25</v>
      </c>
      <c r="B26" s="2">
        <v>720</v>
      </c>
      <c r="C26" s="4">
        <v>577.32000000000005</v>
      </c>
      <c r="D26" s="11">
        <f t="shared" si="0"/>
        <v>482.1250767309549</v>
      </c>
      <c r="E26" s="13">
        <f t="shared" si="1"/>
        <v>95.194923269045148</v>
      </c>
      <c r="F26" s="13">
        <f t="shared" si="2"/>
        <v>9062.0734161993933</v>
      </c>
      <c r="G26" s="13">
        <f t="shared" si="3"/>
        <v>249.627366666667</v>
      </c>
      <c r="H26" s="13">
        <f t="shared" si="4"/>
        <v>62313.82218893461</v>
      </c>
    </row>
    <row r="27" spans="1:12" x14ac:dyDescent="0.3">
      <c r="A27" s="1">
        <v>26</v>
      </c>
      <c r="B27" s="2">
        <v>720</v>
      </c>
      <c r="C27" s="4">
        <v>568.73</v>
      </c>
      <c r="D27" s="11">
        <f t="shared" si="0"/>
        <v>482.1250767309549</v>
      </c>
      <c r="E27" s="13">
        <f t="shared" si="1"/>
        <v>86.604923269045116</v>
      </c>
      <c r="F27" s="13">
        <f t="shared" si="2"/>
        <v>7500.4127344371918</v>
      </c>
      <c r="G27" s="13">
        <f t="shared" si="3"/>
        <v>241.03736666666697</v>
      </c>
      <c r="H27" s="13">
        <f t="shared" si="4"/>
        <v>58099.012129601258</v>
      </c>
    </row>
    <row r="28" spans="1:12" x14ac:dyDescent="0.3">
      <c r="A28" s="1">
        <v>27</v>
      </c>
      <c r="B28" s="2">
        <v>733</v>
      </c>
      <c r="C28" s="4">
        <v>576.29999999999995</v>
      </c>
      <c r="D28" s="11">
        <f t="shared" si="0"/>
        <v>488.16740287962438</v>
      </c>
      <c r="E28" s="13">
        <f t="shared" si="1"/>
        <v>88.132597120375578</v>
      </c>
      <c r="F28" s="13">
        <f t="shared" si="2"/>
        <v>7767.3546751824333</v>
      </c>
      <c r="G28" s="13">
        <f t="shared" si="3"/>
        <v>248.60736666666691</v>
      </c>
      <c r="H28" s="13">
        <f t="shared" si="4"/>
        <v>61805.622760934566</v>
      </c>
    </row>
    <row r="29" spans="1:12" x14ac:dyDescent="0.3">
      <c r="A29" s="1">
        <v>28</v>
      </c>
      <c r="B29" s="2">
        <v>722</v>
      </c>
      <c r="C29" s="4">
        <v>557.87</v>
      </c>
      <c r="D29" s="11">
        <f t="shared" si="0"/>
        <v>483.05466536921176</v>
      </c>
      <c r="E29" s="13">
        <f t="shared" si="1"/>
        <v>74.815334630788243</v>
      </c>
      <c r="F29" s="13">
        <f t="shared" si="2"/>
        <v>5597.3342959168222</v>
      </c>
      <c r="G29" s="13">
        <f t="shared" si="3"/>
        <v>230.17736666666696</v>
      </c>
      <c r="H29" s="13">
        <f t="shared" si="4"/>
        <v>52981.620125601243</v>
      </c>
    </row>
    <row r="30" spans="1:12" x14ac:dyDescent="0.3">
      <c r="A30" s="1">
        <v>29</v>
      </c>
      <c r="B30" s="2">
        <v>734</v>
      </c>
      <c r="C30" s="4">
        <v>572.62</v>
      </c>
      <c r="D30" s="11">
        <f t="shared" si="0"/>
        <v>488.63219719875281</v>
      </c>
      <c r="E30" s="13">
        <f t="shared" si="1"/>
        <v>83.987802801247199</v>
      </c>
      <c r="F30" s="13">
        <f t="shared" si="2"/>
        <v>7053.9510193811866</v>
      </c>
      <c r="G30" s="13">
        <f t="shared" si="3"/>
        <v>244.92736666666696</v>
      </c>
      <c r="H30" s="13">
        <f t="shared" si="4"/>
        <v>59989.414942267918</v>
      </c>
    </row>
    <row r="31" spans="1:12" x14ac:dyDescent="0.3">
      <c r="A31" s="1">
        <v>30</v>
      </c>
      <c r="B31" s="2">
        <v>733</v>
      </c>
      <c r="C31" s="4">
        <v>569.20000000000005</v>
      </c>
      <c r="D31" s="11">
        <f t="shared" si="0"/>
        <v>488.16740287962438</v>
      </c>
      <c r="E31" s="13">
        <f t="shared" si="1"/>
        <v>81.032597120375669</v>
      </c>
      <c r="F31" s="13">
        <f t="shared" si="2"/>
        <v>6566.2817960731154</v>
      </c>
      <c r="G31" s="13">
        <f t="shared" si="3"/>
        <v>241.507366666667</v>
      </c>
      <c r="H31" s="13">
        <f t="shared" si="4"/>
        <v>58325.808154267936</v>
      </c>
    </row>
    <row r="32" spans="1:12" x14ac:dyDescent="0.3">
      <c r="A32" s="1">
        <v>31</v>
      </c>
      <c r="B32" s="2">
        <v>724</v>
      </c>
      <c r="C32" s="4">
        <v>553.29</v>
      </c>
      <c r="D32" s="11">
        <f t="shared" si="0"/>
        <v>483.98425400746856</v>
      </c>
      <c r="E32" s="13">
        <f t="shared" si="1"/>
        <v>69.305745992531399</v>
      </c>
      <c r="F32" s="13">
        <f t="shared" si="2"/>
        <v>4803.2864275812817</v>
      </c>
      <c r="G32" s="13">
        <f t="shared" si="3"/>
        <v>225.59736666666691</v>
      </c>
      <c r="H32" s="13">
        <f t="shared" si="4"/>
        <v>50894.171846934558</v>
      </c>
    </row>
    <row r="33" spans="1:8" x14ac:dyDescent="0.3">
      <c r="A33" s="1">
        <v>32</v>
      </c>
      <c r="B33" s="2">
        <v>706</v>
      </c>
      <c r="C33" s="4">
        <v>574.75</v>
      </c>
      <c r="D33" s="11">
        <f t="shared" si="0"/>
        <v>475.61795626315705</v>
      </c>
      <c r="E33" s="13">
        <f t="shared" si="1"/>
        <v>99.132043736842945</v>
      </c>
      <c r="F33" s="13">
        <f t="shared" si="2"/>
        <v>9827.162095443342</v>
      </c>
      <c r="G33" s="13">
        <f t="shared" si="3"/>
        <v>247.05736666666695</v>
      </c>
      <c r="H33" s="13">
        <f t="shared" si="4"/>
        <v>61037.342424267918</v>
      </c>
    </row>
    <row r="34" spans="1:8" x14ac:dyDescent="0.3">
      <c r="A34" s="1">
        <v>33</v>
      </c>
      <c r="B34" s="2">
        <v>698</v>
      </c>
      <c r="C34" s="4">
        <v>551.21</v>
      </c>
      <c r="D34" s="11">
        <f t="shared" si="0"/>
        <v>471.89960171012967</v>
      </c>
      <c r="E34" s="13">
        <f t="shared" si="1"/>
        <v>79.310398289870363</v>
      </c>
      <c r="F34" s="13">
        <f t="shared" si="2"/>
        <v>6290.1392768978722</v>
      </c>
      <c r="G34" s="13">
        <f t="shared" si="3"/>
        <v>223.51736666666699</v>
      </c>
      <c r="H34" s="13">
        <f t="shared" si="4"/>
        <v>49960.013201601258</v>
      </c>
    </row>
    <row r="35" spans="1:8" x14ac:dyDescent="0.3">
      <c r="A35" s="1">
        <v>34</v>
      </c>
      <c r="B35" s="2">
        <v>682</v>
      </c>
      <c r="C35" s="4">
        <v>577.9</v>
      </c>
      <c r="D35" s="11">
        <f t="shared" si="0"/>
        <v>464.46289260407497</v>
      </c>
      <c r="E35" s="13">
        <f t="shared" si="1"/>
        <v>113.43710739592501</v>
      </c>
      <c r="F35" s="13">
        <f t="shared" si="2"/>
        <v>12867.977334354624</v>
      </c>
      <c r="G35" s="13">
        <f t="shared" si="3"/>
        <v>250.20736666666693</v>
      </c>
      <c r="H35" s="13">
        <f t="shared" si="4"/>
        <v>62603.726334267907</v>
      </c>
    </row>
    <row r="36" spans="1:8" x14ac:dyDescent="0.3">
      <c r="A36" s="1">
        <v>35</v>
      </c>
      <c r="B36" s="2">
        <v>657</v>
      </c>
      <c r="C36" s="4">
        <v>563.48</v>
      </c>
      <c r="D36" s="11">
        <f t="shared" si="0"/>
        <v>452.8430346258645</v>
      </c>
      <c r="E36" s="13">
        <f t="shared" si="1"/>
        <v>110.63696537413551</v>
      </c>
      <c r="F36" s="13">
        <f t="shared" si="2"/>
        <v>12240.538107197661</v>
      </c>
      <c r="G36" s="13">
        <f t="shared" si="3"/>
        <v>235.78736666666697</v>
      </c>
      <c r="H36" s="13">
        <f t="shared" si="4"/>
        <v>55595.682279601257</v>
      </c>
    </row>
    <row r="37" spans="1:8" x14ac:dyDescent="0.3">
      <c r="A37" s="1">
        <v>36</v>
      </c>
      <c r="B37" s="2">
        <v>636</v>
      </c>
      <c r="C37" s="4">
        <v>540.15</v>
      </c>
      <c r="D37" s="11">
        <f t="shared" si="0"/>
        <v>443.08235392416771</v>
      </c>
      <c r="E37" s="13">
        <f t="shared" si="1"/>
        <v>97.067646075832272</v>
      </c>
      <c r="F37" s="13">
        <f t="shared" si="2"/>
        <v>9422.1279147030364</v>
      </c>
      <c r="G37" s="13">
        <f t="shared" si="3"/>
        <v>212.45736666666693</v>
      </c>
      <c r="H37" s="13">
        <f t="shared" si="4"/>
        <v>45138.132650934553</v>
      </c>
    </row>
    <row r="38" spans="1:8" x14ac:dyDescent="0.3">
      <c r="A38" s="1">
        <v>37</v>
      </c>
      <c r="B38" s="2">
        <v>603</v>
      </c>
      <c r="C38" s="4">
        <v>539.25</v>
      </c>
      <c r="D38" s="11">
        <f t="shared" si="0"/>
        <v>427.74414139292986</v>
      </c>
      <c r="E38" s="13">
        <f t="shared" si="1"/>
        <v>111.50585860707014</v>
      </c>
      <c r="F38" s="13">
        <f t="shared" si="2"/>
        <v>12433.556503699918</v>
      </c>
      <c r="G38" s="13">
        <f t="shared" si="3"/>
        <v>211.55736666666695</v>
      </c>
      <c r="H38" s="13">
        <f t="shared" si="4"/>
        <v>44756.519390934562</v>
      </c>
    </row>
    <row r="39" spans="1:8" x14ac:dyDescent="0.3">
      <c r="A39" s="1">
        <v>38</v>
      </c>
      <c r="B39" s="2">
        <v>563</v>
      </c>
      <c r="C39" s="4">
        <v>547.64</v>
      </c>
      <c r="D39" s="11">
        <f t="shared" si="0"/>
        <v>409.15236862779307</v>
      </c>
      <c r="E39" s="13">
        <f t="shared" si="1"/>
        <v>138.48763137220692</v>
      </c>
      <c r="F39" s="13">
        <f t="shared" si="2"/>
        <v>19178.824043084271</v>
      </c>
      <c r="G39" s="13">
        <f t="shared" si="3"/>
        <v>219.94736666666694</v>
      </c>
      <c r="H39" s="13">
        <f t="shared" si="4"/>
        <v>48376.84410360123</v>
      </c>
    </row>
    <row r="40" spans="1:8" x14ac:dyDescent="0.3">
      <c r="A40" s="1">
        <v>39</v>
      </c>
      <c r="B40" s="2">
        <v>552</v>
      </c>
      <c r="C40" s="4">
        <v>531.30999999999995</v>
      </c>
      <c r="D40" s="11">
        <f t="shared" si="0"/>
        <v>404.03963111738045</v>
      </c>
      <c r="E40" s="13">
        <f t="shared" si="1"/>
        <v>127.27036888261949</v>
      </c>
      <c r="F40" s="13">
        <f t="shared" si="2"/>
        <v>16197.74679551804</v>
      </c>
      <c r="G40" s="13">
        <f t="shared" si="3"/>
        <v>203.6173666666669</v>
      </c>
      <c r="H40" s="13">
        <f t="shared" si="4"/>
        <v>41460.032008267874</v>
      </c>
    </row>
    <row r="41" spans="1:8" x14ac:dyDescent="0.3">
      <c r="A41" s="1">
        <v>40</v>
      </c>
      <c r="B41" s="2">
        <v>535</v>
      </c>
      <c r="C41" s="4">
        <v>540.92999999999995</v>
      </c>
      <c r="D41" s="11">
        <f t="shared" si="0"/>
        <v>396.13812769219737</v>
      </c>
      <c r="E41" s="13">
        <f t="shared" si="1"/>
        <v>144.79187230780258</v>
      </c>
      <c r="F41" s="13">
        <f t="shared" si="2"/>
        <v>20964.686286399006</v>
      </c>
      <c r="G41" s="13">
        <f t="shared" si="3"/>
        <v>213.2373666666669</v>
      </c>
      <c r="H41" s="13">
        <f t="shared" si="4"/>
        <v>45470.174542934546</v>
      </c>
    </row>
    <row r="42" spans="1:8" x14ac:dyDescent="0.3">
      <c r="A42" s="1">
        <v>41</v>
      </c>
      <c r="B42" s="2">
        <v>512</v>
      </c>
      <c r="C42" s="4">
        <v>527.44000000000005</v>
      </c>
      <c r="D42" s="11">
        <f t="shared" si="0"/>
        <v>385.44785835224366</v>
      </c>
      <c r="E42" s="13">
        <f t="shared" si="1"/>
        <v>141.9921416477564</v>
      </c>
      <c r="F42" s="13">
        <f t="shared" si="2"/>
        <v>20161.768289716518</v>
      </c>
      <c r="G42" s="13">
        <f t="shared" si="3"/>
        <v>199.74736666666701</v>
      </c>
      <c r="H42" s="13">
        <f t="shared" si="4"/>
        <v>39899.010490267916</v>
      </c>
    </row>
    <row r="43" spans="1:8" x14ac:dyDescent="0.3">
      <c r="A43" s="1">
        <v>42</v>
      </c>
      <c r="B43" s="2">
        <v>457</v>
      </c>
      <c r="C43" s="4">
        <v>514.78</v>
      </c>
      <c r="D43" s="11">
        <f t="shared" si="0"/>
        <v>359.88417080018064</v>
      </c>
      <c r="E43" s="13">
        <f t="shared" si="1"/>
        <v>154.89582919981933</v>
      </c>
      <c r="F43" s="13">
        <f t="shared" si="2"/>
        <v>23992.717903499604</v>
      </c>
      <c r="G43" s="13">
        <f t="shared" si="3"/>
        <v>187.08736666666692</v>
      </c>
      <c r="H43" s="13">
        <f t="shared" si="4"/>
        <v>35001.682766267877</v>
      </c>
    </row>
    <row r="44" spans="1:8" x14ac:dyDescent="0.3">
      <c r="A44" s="1">
        <v>43</v>
      </c>
      <c r="B44" s="2">
        <v>424</v>
      </c>
      <c r="C44" s="4">
        <v>494.85</v>
      </c>
      <c r="D44" s="11">
        <f t="shared" si="0"/>
        <v>344.54595826894274</v>
      </c>
      <c r="E44" s="13">
        <f t="shared" si="1"/>
        <v>150.30404173105728</v>
      </c>
      <c r="F44" s="13">
        <f t="shared" si="2"/>
        <v>22591.30496069141</v>
      </c>
      <c r="G44" s="13">
        <f t="shared" si="3"/>
        <v>167.15736666666697</v>
      </c>
      <c r="H44" s="13">
        <f t="shared" si="4"/>
        <v>27941.585230934546</v>
      </c>
    </row>
    <row r="45" spans="1:8" x14ac:dyDescent="0.3">
      <c r="A45" s="1">
        <v>44</v>
      </c>
      <c r="B45" s="2">
        <v>405</v>
      </c>
      <c r="C45" s="4">
        <v>473.99</v>
      </c>
      <c r="D45" s="11">
        <f t="shared" si="0"/>
        <v>335.7148662055028</v>
      </c>
      <c r="E45" s="13">
        <f t="shared" si="1"/>
        <v>138.27513379449721</v>
      </c>
      <c r="F45" s="13">
        <f t="shared" si="2"/>
        <v>19120.012625886106</v>
      </c>
      <c r="G45" s="13">
        <f t="shared" si="3"/>
        <v>146.29736666666696</v>
      </c>
      <c r="H45" s="13">
        <f t="shared" si="4"/>
        <v>21402.919493601195</v>
      </c>
    </row>
    <row r="46" spans="1:8" x14ac:dyDescent="0.3">
      <c r="A46" s="1">
        <v>45</v>
      </c>
      <c r="B46" s="2">
        <v>372</v>
      </c>
      <c r="C46" s="4">
        <v>441.35</v>
      </c>
      <c r="D46" s="11">
        <f t="shared" si="0"/>
        <v>320.37665367426496</v>
      </c>
      <c r="E46" s="13">
        <f t="shared" si="1"/>
        <v>120.97334632573506</v>
      </c>
      <c r="F46" s="13">
        <f t="shared" si="2"/>
        <v>14634.550521246238</v>
      </c>
      <c r="G46" s="13">
        <f t="shared" si="3"/>
        <v>113.65736666666697</v>
      </c>
      <c r="H46" s="13">
        <f t="shared" si="4"/>
        <v>12917.996997601182</v>
      </c>
    </row>
    <row r="47" spans="1:8" x14ac:dyDescent="0.3">
      <c r="A47" s="1">
        <v>46</v>
      </c>
      <c r="B47" s="2">
        <v>332</v>
      </c>
      <c r="C47" s="4">
        <v>413</v>
      </c>
      <c r="D47" s="11">
        <f t="shared" si="0"/>
        <v>301.78488090912822</v>
      </c>
      <c r="E47" s="13">
        <f t="shared" si="1"/>
        <v>111.21511909087178</v>
      </c>
      <c r="F47" s="13">
        <f t="shared" si="2"/>
        <v>12368.802714396792</v>
      </c>
      <c r="G47" s="13">
        <f t="shared" si="3"/>
        <v>85.307366666666951</v>
      </c>
      <c r="H47" s="13">
        <f t="shared" si="4"/>
        <v>7277.3468076011595</v>
      </c>
    </row>
    <row r="48" spans="1:8" x14ac:dyDescent="0.3">
      <c r="A48" s="1">
        <v>47</v>
      </c>
      <c r="B48" s="2">
        <v>299</v>
      </c>
      <c r="C48" s="4">
        <v>420.68</v>
      </c>
      <c r="D48" s="11">
        <f t="shared" si="0"/>
        <v>286.44666837789038</v>
      </c>
      <c r="E48" s="13">
        <f t="shared" si="1"/>
        <v>134.23333162210963</v>
      </c>
      <c r="F48" s="13">
        <f t="shared" si="2"/>
        <v>18018.587318371257</v>
      </c>
      <c r="G48" s="13">
        <f t="shared" si="3"/>
        <v>92.987366666666958</v>
      </c>
      <c r="H48" s="13">
        <f t="shared" si="4"/>
        <v>8646.6503596011644</v>
      </c>
    </row>
    <row r="49" spans="1:8" x14ac:dyDescent="0.3">
      <c r="A49" s="1">
        <v>48</v>
      </c>
      <c r="B49" s="2">
        <v>257</v>
      </c>
      <c r="C49" s="4">
        <v>386</v>
      </c>
      <c r="D49" s="11">
        <f t="shared" si="0"/>
        <v>266.92530697449672</v>
      </c>
      <c r="E49" s="13">
        <f t="shared" si="1"/>
        <v>119.07469302550328</v>
      </c>
      <c r="F49" s="13">
        <f t="shared" si="2"/>
        <v>14178.78251911784</v>
      </c>
      <c r="G49" s="13">
        <f t="shared" si="3"/>
        <v>58.307366666666951</v>
      </c>
      <c r="H49" s="13">
        <f t="shared" si="4"/>
        <v>3399.7490076011441</v>
      </c>
    </row>
    <row r="50" spans="1:8" x14ac:dyDescent="0.3">
      <c r="A50" s="1">
        <v>49</v>
      </c>
      <c r="B50" s="2">
        <v>217</v>
      </c>
      <c r="C50" s="4">
        <v>217.16</v>
      </c>
      <c r="D50" s="11">
        <f t="shared" si="0"/>
        <v>248.33353420935998</v>
      </c>
      <c r="E50" s="13">
        <f t="shared" si="1"/>
        <v>-31.173534209359985</v>
      </c>
      <c r="F50" s="13">
        <f t="shared" si="2"/>
        <v>971.78923510213724</v>
      </c>
      <c r="G50" s="13">
        <f t="shared" si="3"/>
        <v>-110.53263333333305</v>
      </c>
      <c r="H50" s="13">
        <f t="shared" si="4"/>
        <v>12217.46303160105</v>
      </c>
    </row>
    <row r="51" spans="1:8" x14ac:dyDescent="0.3">
      <c r="A51" s="1">
        <v>50</v>
      </c>
      <c r="B51" s="2">
        <v>182</v>
      </c>
      <c r="C51" s="4">
        <v>312.20999999999998</v>
      </c>
      <c r="D51" s="11">
        <f t="shared" si="0"/>
        <v>232.06573303986531</v>
      </c>
      <c r="E51" s="13">
        <f t="shared" si="1"/>
        <v>80.144266960134672</v>
      </c>
      <c r="F51" s="13">
        <f t="shared" si="2"/>
        <v>6423.1035265773344</v>
      </c>
      <c r="G51" s="13">
        <f t="shared" si="3"/>
        <v>-15.482633333333069</v>
      </c>
      <c r="H51" s="13">
        <f t="shared" si="4"/>
        <v>239.71193493443627</v>
      </c>
    </row>
    <row r="52" spans="1:8" x14ac:dyDescent="0.3">
      <c r="A52" s="1">
        <v>51</v>
      </c>
      <c r="B52" s="2">
        <v>151</v>
      </c>
      <c r="C52" s="4">
        <v>317.5</v>
      </c>
      <c r="D52" s="11">
        <f t="shared" si="0"/>
        <v>217.6571091468843</v>
      </c>
      <c r="E52" s="13">
        <f t="shared" si="1"/>
        <v>99.842890853115705</v>
      </c>
      <c r="F52" s="13">
        <f t="shared" si="2"/>
        <v>9968.6028539071758</v>
      </c>
      <c r="G52" s="13">
        <f t="shared" si="3"/>
        <v>-10.192633333333049</v>
      </c>
      <c r="H52" s="13">
        <f t="shared" si="4"/>
        <v>103.88977426777198</v>
      </c>
    </row>
    <row r="53" spans="1:8" x14ac:dyDescent="0.3">
      <c r="A53" s="1">
        <v>52</v>
      </c>
      <c r="B53" s="2">
        <v>116</v>
      </c>
      <c r="C53" s="4">
        <v>256.76</v>
      </c>
      <c r="D53" s="11">
        <f t="shared" si="0"/>
        <v>201.38930797738962</v>
      </c>
      <c r="E53" s="13">
        <f t="shared" si="1"/>
        <v>55.37069202261037</v>
      </c>
      <c r="F53" s="13">
        <f t="shared" si="2"/>
        <v>3065.9135350627676</v>
      </c>
      <c r="G53" s="13">
        <f t="shared" si="3"/>
        <v>-70.932633333333058</v>
      </c>
      <c r="H53" s="13">
        <f t="shared" si="4"/>
        <v>5031.4384716010718</v>
      </c>
    </row>
    <row r="54" spans="1:8" x14ac:dyDescent="0.3">
      <c r="A54" s="1">
        <v>53</v>
      </c>
      <c r="B54" s="2">
        <v>80</v>
      </c>
      <c r="C54" s="4">
        <v>187.23</v>
      </c>
      <c r="D54" s="11">
        <f t="shared" si="0"/>
        <v>184.65671248876652</v>
      </c>
      <c r="E54" s="13">
        <f t="shared" si="1"/>
        <v>2.5732875112334739</v>
      </c>
      <c r="F54" s="13">
        <f t="shared" si="2"/>
        <v>6.6218086154701661</v>
      </c>
      <c r="G54" s="13">
        <f t="shared" si="3"/>
        <v>-140.46263333333306</v>
      </c>
      <c r="H54" s="13">
        <f t="shared" si="4"/>
        <v>19729.751362934367</v>
      </c>
    </row>
    <row r="55" spans="1:8" x14ac:dyDescent="0.3">
      <c r="A55" s="1">
        <v>54</v>
      </c>
      <c r="B55" s="2">
        <v>55</v>
      </c>
      <c r="C55" s="4">
        <v>230.93</v>
      </c>
      <c r="D55" s="11">
        <f t="shared" si="0"/>
        <v>173.03685451055605</v>
      </c>
      <c r="E55" s="13">
        <f t="shared" si="1"/>
        <v>57.893145489443953</v>
      </c>
      <c r="F55" s="13">
        <f t="shared" si="2"/>
        <v>3351.6162946619247</v>
      </c>
      <c r="G55" s="13">
        <f t="shared" si="3"/>
        <v>-96.762633333333042</v>
      </c>
      <c r="H55" s="13">
        <f t="shared" si="4"/>
        <v>9363.0072096010554</v>
      </c>
    </row>
    <row r="56" spans="1:8" x14ac:dyDescent="0.3">
      <c r="A56" s="1">
        <v>55</v>
      </c>
      <c r="B56" s="2">
        <v>33</v>
      </c>
      <c r="C56" s="4">
        <v>172.1</v>
      </c>
      <c r="D56" s="11">
        <f t="shared" si="0"/>
        <v>162.81137948973083</v>
      </c>
      <c r="E56" s="13">
        <f t="shared" si="1"/>
        <v>9.288620510269169</v>
      </c>
      <c r="F56" s="13">
        <f t="shared" si="2"/>
        <v>86.278470983793085</v>
      </c>
      <c r="G56" s="13">
        <f t="shared" si="3"/>
        <v>-155.59263333333305</v>
      </c>
      <c r="H56" s="13">
        <f t="shared" si="4"/>
        <v>24209.067547601026</v>
      </c>
    </row>
    <row r="57" spans="1:8" x14ac:dyDescent="0.3">
      <c r="A57" s="1">
        <v>56</v>
      </c>
      <c r="B57" s="2">
        <v>13</v>
      </c>
      <c r="C57" s="4">
        <v>182.49</v>
      </c>
      <c r="D57" s="11">
        <f t="shared" si="0"/>
        <v>153.51549310716243</v>
      </c>
      <c r="E57" s="13">
        <f t="shared" si="1"/>
        <v>28.974506892837582</v>
      </c>
      <c r="F57" s="13">
        <f t="shared" si="2"/>
        <v>839.52204968309252</v>
      </c>
      <c r="G57" s="13">
        <f t="shared" si="3"/>
        <v>-145.20263333333304</v>
      </c>
      <c r="H57" s="13">
        <f t="shared" si="4"/>
        <v>21083.804726934359</v>
      </c>
    </row>
    <row r="58" spans="1:8" x14ac:dyDescent="0.3">
      <c r="A58" s="1">
        <v>57</v>
      </c>
      <c r="B58" s="2">
        <v>139</v>
      </c>
      <c r="C58" s="4">
        <v>118.98</v>
      </c>
      <c r="D58" s="11">
        <f t="shared" si="0"/>
        <v>212.07957731734325</v>
      </c>
      <c r="E58" s="13">
        <f t="shared" si="1"/>
        <v>-93.099577317343247</v>
      </c>
      <c r="F58" s="13">
        <f t="shared" si="2"/>
        <v>8667.5312966679739</v>
      </c>
      <c r="G58" s="13">
        <f t="shared" si="3"/>
        <v>-208.71263333333303</v>
      </c>
      <c r="H58" s="13">
        <f t="shared" si="4"/>
        <v>43560.96331293432</v>
      </c>
    </row>
    <row r="59" spans="1:8" x14ac:dyDescent="0.3">
      <c r="A59" s="1">
        <v>58</v>
      </c>
      <c r="B59" s="2">
        <v>183</v>
      </c>
      <c r="C59" s="4">
        <v>121.05</v>
      </c>
      <c r="D59" s="11">
        <f t="shared" si="0"/>
        <v>232.53052735899371</v>
      </c>
      <c r="E59" s="13">
        <f t="shared" si="1"/>
        <v>-111.48052735899371</v>
      </c>
      <c r="F59" s="13">
        <f t="shared" si="2"/>
        <v>12427.907980239346</v>
      </c>
      <c r="G59" s="13">
        <f t="shared" si="3"/>
        <v>-206.64263333333304</v>
      </c>
      <c r="H59" s="13">
        <f t="shared" si="4"/>
        <v>42701.177910934319</v>
      </c>
    </row>
    <row r="60" spans="1:8" x14ac:dyDescent="0.3">
      <c r="A60" s="1">
        <v>59</v>
      </c>
      <c r="B60" s="2">
        <v>206</v>
      </c>
      <c r="C60" s="4">
        <v>115.19</v>
      </c>
      <c r="D60" s="11">
        <f t="shared" si="0"/>
        <v>243.22079669894737</v>
      </c>
      <c r="E60" s="13">
        <f t="shared" si="1"/>
        <v>-128.03079669894737</v>
      </c>
      <c r="F60" s="13">
        <f t="shared" si="2"/>
        <v>16391.884903367194</v>
      </c>
      <c r="G60" s="13">
        <f t="shared" si="3"/>
        <v>-212.50263333333305</v>
      </c>
      <c r="H60" s="13">
        <f t="shared" si="4"/>
        <v>45157.369173600993</v>
      </c>
    </row>
    <row r="61" spans="1:8" x14ac:dyDescent="0.3">
      <c r="A61" s="1">
        <v>60</v>
      </c>
      <c r="B61" s="2">
        <v>194</v>
      </c>
      <c r="C61" s="4">
        <v>80</v>
      </c>
      <c r="D61" s="11">
        <f t="shared" si="0"/>
        <v>237.64326486940632</v>
      </c>
      <c r="E61" s="13">
        <f t="shared" si="1"/>
        <v>-157.64326486940632</v>
      </c>
      <c r="F61" s="13">
        <f t="shared" si="2"/>
        <v>24851.398958685797</v>
      </c>
      <c r="G61" s="13">
        <f t="shared" si="3"/>
        <v>-247.69263333333305</v>
      </c>
      <c r="H61" s="13">
        <f t="shared" si="4"/>
        <v>61351.640607600973</v>
      </c>
    </row>
    <row r="62" spans="1:8" x14ac:dyDescent="0.3">
      <c r="A62" s="1">
        <v>61</v>
      </c>
      <c r="B62" s="2">
        <v>205</v>
      </c>
      <c r="C62" s="4">
        <v>35.93</v>
      </c>
      <c r="D62" s="11">
        <f t="shared" si="0"/>
        <v>242.75600237981894</v>
      </c>
      <c r="E62" s="13">
        <f t="shared" si="1"/>
        <v>-206.82600237981893</v>
      </c>
      <c r="F62" s="13">
        <f t="shared" si="2"/>
        <v>42776.995260416865</v>
      </c>
      <c r="G62" s="13">
        <f t="shared" si="3"/>
        <v>-291.76263333333304</v>
      </c>
      <c r="H62" s="13">
        <f t="shared" si="4"/>
        <v>85125.434209600935</v>
      </c>
    </row>
    <row r="63" spans="1:8" x14ac:dyDescent="0.3">
      <c r="A63" s="1">
        <v>62</v>
      </c>
      <c r="B63" s="2">
        <v>338</v>
      </c>
      <c r="C63" s="4">
        <v>101.87</v>
      </c>
      <c r="D63" s="11">
        <f t="shared" si="0"/>
        <v>304.57364682389868</v>
      </c>
      <c r="E63" s="13">
        <f t="shared" si="1"/>
        <v>-202.70364682389868</v>
      </c>
      <c r="F63" s="13">
        <f t="shared" si="2"/>
        <v>41088.768435707847</v>
      </c>
      <c r="G63" s="13">
        <f t="shared" si="3"/>
        <v>-225.82263333333304</v>
      </c>
      <c r="H63" s="13">
        <f t="shared" si="4"/>
        <v>50995.861725600982</v>
      </c>
    </row>
    <row r="64" spans="1:8" x14ac:dyDescent="0.3">
      <c r="A64" s="1">
        <v>63</v>
      </c>
      <c r="B64" s="2">
        <v>366</v>
      </c>
      <c r="C64" s="4">
        <v>127.29</v>
      </c>
      <c r="D64" s="11">
        <f t="shared" si="0"/>
        <v>317.58788775949449</v>
      </c>
      <c r="E64" s="13">
        <f t="shared" si="1"/>
        <v>-190.29788775949447</v>
      </c>
      <c r="F64" s="13">
        <f t="shared" si="2"/>
        <v>36213.286085725158</v>
      </c>
      <c r="G64" s="13">
        <f t="shared" si="3"/>
        <v>-200.40263333333303</v>
      </c>
      <c r="H64" s="13">
        <f t="shared" si="4"/>
        <v>40161.215446934322</v>
      </c>
    </row>
    <row r="65" spans="1:8" x14ac:dyDescent="0.3">
      <c r="A65" s="1">
        <v>64</v>
      </c>
      <c r="B65" s="2">
        <v>257</v>
      </c>
      <c r="C65" s="4">
        <v>174.19</v>
      </c>
      <c r="D65" s="11">
        <f t="shared" si="0"/>
        <v>266.92530697449672</v>
      </c>
      <c r="E65" s="13">
        <f t="shared" si="1"/>
        <v>-92.735306974496723</v>
      </c>
      <c r="F65" s="13">
        <f t="shared" si="2"/>
        <v>8599.8371596541401</v>
      </c>
      <c r="G65" s="13">
        <f t="shared" si="3"/>
        <v>-153.50263333333305</v>
      </c>
      <c r="H65" s="13">
        <f t="shared" si="4"/>
        <v>23563.05844026769</v>
      </c>
    </row>
    <row r="66" spans="1:8" x14ac:dyDescent="0.3">
      <c r="A66" s="1">
        <v>65</v>
      </c>
      <c r="B66" s="2">
        <v>461</v>
      </c>
      <c r="C66" s="4">
        <v>150.35</v>
      </c>
      <c r="D66" s="11">
        <f t="shared" si="0"/>
        <v>361.7433480766943</v>
      </c>
      <c r="E66" s="13">
        <f t="shared" si="1"/>
        <v>-211.39334807669431</v>
      </c>
      <c r="F66" s="13">
        <f t="shared" si="2"/>
        <v>44687.147611074441</v>
      </c>
      <c r="G66" s="13">
        <f t="shared" si="3"/>
        <v>-177.34263333333305</v>
      </c>
      <c r="H66" s="13">
        <f t="shared" si="4"/>
        <v>31450.409597601014</v>
      </c>
    </row>
    <row r="67" spans="1:8" x14ac:dyDescent="0.3">
      <c r="A67" s="1">
        <v>66</v>
      </c>
      <c r="B67" s="2">
        <v>487</v>
      </c>
      <c r="C67" s="4">
        <v>197.5</v>
      </c>
      <c r="D67" s="11">
        <f t="shared" ref="D67:D130" si="5">$K$11+$K$12*B67</f>
        <v>373.82800037403319</v>
      </c>
      <c r="E67" s="13">
        <f t="shared" ref="E67:E130" si="6">C67-D67</f>
        <v>-176.32800037403319</v>
      </c>
      <c r="F67" s="13">
        <f t="shared" ref="F67:F130" si="7">E67^2</f>
        <v>31091.563715905049</v>
      </c>
      <c r="G67" s="13">
        <f t="shared" ref="G67:G130" si="8">C67-$L$4</f>
        <v>-130.19263333333305</v>
      </c>
      <c r="H67" s="13">
        <f t="shared" ref="H67:H130" si="9">G67^2</f>
        <v>16950.121774267704</v>
      </c>
    </row>
    <row r="68" spans="1:8" x14ac:dyDescent="0.3">
      <c r="A68" s="1">
        <v>67</v>
      </c>
      <c r="B68" s="2">
        <v>517</v>
      </c>
      <c r="C68" s="4">
        <v>186.23</v>
      </c>
      <c r="D68" s="11">
        <f t="shared" si="5"/>
        <v>387.77182994788575</v>
      </c>
      <c r="E68" s="13">
        <f t="shared" si="6"/>
        <v>-201.54182994788576</v>
      </c>
      <c r="F68" s="13">
        <f t="shared" si="7"/>
        <v>40619.109218742502</v>
      </c>
      <c r="G68" s="13">
        <f t="shared" si="8"/>
        <v>-141.46263333333306</v>
      </c>
      <c r="H68" s="13">
        <f t="shared" si="9"/>
        <v>20011.676629601032</v>
      </c>
    </row>
    <row r="69" spans="1:8" x14ac:dyDescent="0.3">
      <c r="A69" s="1">
        <v>68</v>
      </c>
      <c r="B69" s="2">
        <v>559</v>
      </c>
      <c r="C69" s="4">
        <v>299.87</v>
      </c>
      <c r="D69" s="11">
        <f t="shared" si="5"/>
        <v>407.2931913512794</v>
      </c>
      <c r="E69" s="13">
        <f t="shared" si="6"/>
        <v>-107.4231913512794</v>
      </c>
      <c r="F69" s="13">
        <f t="shared" si="7"/>
        <v>11539.74204009359</v>
      </c>
      <c r="G69" s="13">
        <f t="shared" si="8"/>
        <v>-27.822633333333044</v>
      </c>
      <c r="H69" s="13">
        <f t="shared" si="9"/>
        <v>774.09892560109506</v>
      </c>
    </row>
    <row r="70" spans="1:8" x14ac:dyDescent="0.3">
      <c r="A70" s="1">
        <v>69</v>
      </c>
      <c r="B70" s="2">
        <v>557</v>
      </c>
      <c r="C70" s="4">
        <v>301.97000000000003</v>
      </c>
      <c r="D70" s="11">
        <f t="shared" si="5"/>
        <v>406.36360271302254</v>
      </c>
      <c r="E70" s="13">
        <f t="shared" si="6"/>
        <v>-104.39360271302252</v>
      </c>
      <c r="F70" s="13">
        <f t="shared" si="7"/>
        <v>10898.024287404382</v>
      </c>
      <c r="G70" s="13">
        <f t="shared" si="8"/>
        <v>-25.722633333333022</v>
      </c>
      <c r="H70" s="13">
        <f t="shared" si="9"/>
        <v>661.65386560109505</v>
      </c>
    </row>
    <row r="71" spans="1:8" x14ac:dyDescent="0.3">
      <c r="A71" s="1">
        <v>70</v>
      </c>
      <c r="B71" s="2">
        <v>599</v>
      </c>
      <c r="C71" s="4">
        <v>184.26</v>
      </c>
      <c r="D71" s="11">
        <f t="shared" si="5"/>
        <v>425.88496411641614</v>
      </c>
      <c r="E71" s="13">
        <f t="shared" si="6"/>
        <v>-241.62496411641615</v>
      </c>
      <c r="F71" s="13">
        <f t="shared" si="7"/>
        <v>58382.623284259396</v>
      </c>
      <c r="G71" s="13">
        <f t="shared" si="8"/>
        <v>-143.43263333333306</v>
      </c>
      <c r="H71" s="13">
        <f t="shared" si="9"/>
        <v>20572.920304934367</v>
      </c>
    </row>
    <row r="72" spans="1:8" x14ac:dyDescent="0.3">
      <c r="A72" s="1">
        <v>71</v>
      </c>
      <c r="B72" s="2">
        <v>607</v>
      </c>
      <c r="C72" s="4">
        <v>358.15</v>
      </c>
      <c r="D72" s="11">
        <f t="shared" si="5"/>
        <v>429.60331866944352</v>
      </c>
      <c r="E72" s="13">
        <f t="shared" si="6"/>
        <v>-71.453318669443547</v>
      </c>
      <c r="F72" s="13">
        <f t="shared" si="7"/>
        <v>5105.5767488770498</v>
      </c>
      <c r="G72" s="13">
        <f t="shared" si="8"/>
        <v>30.457366666666928</v>
      </c>
      <c r="H72" s="13">
        <f t="shared" si="9"/>
        <v>927.65118426779372</v>
      </c>
    </row>
    <row r="73" spans="1:8" x14ac:dyDescent="0.3">
      <c r="A73" s="1">
        <v>72</v>
      </c>
      <c r="B73" s="2">
        <v>546</v>
      </c>
      <c r="C73" s="4">
        <v>373.65</v>
      </c>
      <c r="D73" s="11">
        <f t="shared" si="5"/>
        <v>401.25086520260993</v>
      </c>
      <c r="E73" s="13">
        <f t="shared" si="6"/>
        <v>-27.600865202609953</v>
      </c>
      <c r="F73" s="13">
        <f t="shared" si="7"/>
        <v>761.8077599326449</v>
      </c>
      <c r="G73" s="13">
        <f t="shared" si="8"/>
        <v>45.957366666666928</v>
      </c>
      <c r="H73" s="13">
        <f t="shared" si="9"/>
        <v>2112.0795509344684</v>
      </c>
    </row>
    <row r="74" spans="1:8" x14ac:dyDescent="0.3">
      <c r="A74" s="1">
        <v>73</v>
      </c>
      <c r="B74" s="2">
        <v>664</v>
      </c>
      <c r="C74" s="4">
        <v>417.39</v>
      </c>
      <c r="D74" s="11">
        <f t="shared" si="5"/>
        <v>456.0965948597634</v>
      </c>
      <c r="E74" s="13">
        <f t="shared" si="6"/>
        <v>-38.706594859763413</v>
      </c>
      <c r="F74" s="13">
        <f t="shared" si="7"/>
        <v>1498.2004856378635</v>
      </c>
      <c r="G74" s="13">
        <f t="shared" si="8"/>
        <v>89.697366666666937</v>
      </c>
      <c r="H74" s="13">
        <f t="shared" si="9"/>
        <v>8045.6175869344934</v>
      </c>
    </row>
    <row r="75" spans="1:8" x14ac:dyDescent="0.3">
      <c r="A75" s="1">
        <v>74</v>
      </c>
      <c r="B75" s="2">
        <v>690</v>
      </c>
      <c r="C75" s="4">
        <v>431.74</v>
      </c>
      <c r="D75" s="11">
        <f t="shared" si="5"/>
        <v>468.18124715710235</v>
      </c>
      <c r="E75" s="13">
        <f t="shared" si="6"/>
        <v>-36.441247157102339</v>
      </c>
      <c r="F75" s="13">
        <f t="shared" si="7"/>
        <v>1327.9644943650194</v>
      </c>
      <c r="G75" s="13">
        <f t="shared" si="8"/>
        <v>104.04736666666696</v>
      </c>
      <c r="H75" s="13">
        <f t="shared" si="9"/>
        <v>10825.854510267838</v>
      </c>
    </row>
    <row r="76" spans="1:8" x14ac:dyDescent="0.3">
      <c r="A76" s="1">
        <v>75</v>
      </c>
      <c r="B76" s="2">
        <v>693</v>
      </c>
      <c r="C76" s="4">
        <v>434.72</v>
      </c>
      <c r="D76" s="11">
        <f t="shared" si="5"/>
        <v>469.57563011448758</v>
      </c>
      <c r="E76" s="13">
        <f t="shared" si="6"/>
        <v>-34.855630114487553</v>
      </c>
      <c r="F76" s="13">
        <f t="shared" si="7"/>
        <v>1214.9149506779715</v>
      </c>
      <c r="G76" s="13">
        <f t="shared" si="8"/>
        <v>107.02736666666698</v>
      </c>
      <c r="H76" s="13">
        <f t="shared" si="9"/>
        <v>11454.857215601178</v>
      </c>
    </row>
    <row r="77" spans="1:8" x14ac:dyDescent="0.3">
      <c r="A77" s="1">
        <v>76</v>
      </c>
      <c r="B77" s="2">
        <v>685</v>
      </c>
      <c r="C77" s="4">
        <v>469.24</v>
      </c>
      <c r="D77" s="11">
        <f t="shared" si="5"/>
        <v>465.85727556146026</v>
      </c>
      <c r="E77" s="13">
        <f t="shared" si="6"/>
        <v>3.3827244385397535</v>
      </c>
      <c r="F77" s="13">
        <f t="shared" si="7"/>
        <v>11.44282462709409</v>
      </c>
      <c r="G77" s="13">
        <f t="shared" si="8"/>
        <v>141.54736666666696</v>
      </c>
      <c r="H77" s="13">
        <f t="shared" si="9"/>
        <v>20035.65701026786</v>
      </c>
    </row>
    <row r="78" spans="1:8" x14ac:dyDescent="0.3">
      <c r="A78" s="1">
        <v>77</v>
      </c>
      <c r="B78" s="2">
        <v>724</v>
      </c>
      <c r="C78" s="4">
        <v>466.15</v>
      </c>
      <c r="D78" s="11">
        <f t="shared" si="5"/>
        <v>483.98425400746856</v>
      </c>
      <c r="E78" s="13">
        <f t="shared" si="6"/>
        <v>-17.834254007468587</v>
      </c>
      <c r="F78" s="13">
        <f t="shared" si="7"/>
        <v>318.06061600290934</v>
      </c>
      <c r="G78" s="13">
        <f t="shared" si="8"/>
        <v>138.45736666666693</v>
      </c>
      <c r="H78" s="13">
        <f t="shared" si="9"/>
        <v>19170.442384267852</v>
      </c>
    </row>
    <row r="79" spans="1:8" x14ac:dyDescent="0.3">
      <c r="A79" s="1">
        <v>78</v>
      </c>
      <c r="B79" s="2">
        <v>693</v>
      </c>
      <c r="C79" s="4">
        <v>443.2</v>
      </c>
      <c r="D79" s="11">
        <f t="shared" si="5"/>
        <v>469.57563011448758</v>
      </c>
      <c r="E79" s="13">
        <f t="shared" si="6"/>
        <v>-26.375630114487592</v>
      </c>
      <c r="F79" s="13">
        <f t="shared" si="7"/>
        <v>695.67386393626475</v>
      </c>
      <c r="G79" s="13">
        <f t="shared" si="8"/>
        <v>115.50736666666694</v>
      </c>
      <c r="H79" s="13">
        <f t="shared" si="9"/>
        <v>13341.95175426784</v>
      </c>
    </row>
    <row r="80" spans="1:8" x14ac:dyDescent="0.3">
      <c r="A80" s="1">
        <v>79</v>
      </c>
      <c r="B80" s="2">
        <v>684</v>
      </c>
      <c r="C80" s="4">
        <v>524.21</v>
      </c>
      <c r="D80" s="11">
        <f t="shared" si="5"/>
        <v>465.39248124233183</v>
      </c>
      <c r="E80" s="13">
        <f t="shared" si="6"/>
        <v>58.817518757668211</v>
      </c>
      <c r="F80" s="13">
        <f t="shared" si="7"/>
        <v>3459.5005128086518</v>
      </c>
      <c r="G80" s="13">
        <f t="shared" si="8"/>
        <v>196.51736666666699</v>
      </c>
      <c r="H80" s="13">
        <f t="shared" si="9"/>
        <v>38619.075401601236</v>
      </c>
    </row>
    <row r="81" spans="1:8" x14ac:dyDescent="0.3">
      <c r="A81" s="1">
        <v>80</v>
      </c>
      <c r="B81" s="2">
        <v>701</v>
      </c>
      <c r="C81" s="4">
        <v>543.54999999999995</v>
      </c>
      <c r="D81" s="11">
        <f t="shared" si="5"/>
        <v>473.29398466751496</v>
      </c>
      <c r="E81" s="13">
        <f t="shared" si="6"/>
        <v>70.256015332484992</v>
      </c>
      <c r="F81" s="13">
        <f t="shared" si="7"/>
        <v>4935.907690398366</v>
      </c>
      <c r="G81" s="13">
        <f t="shared" si="8"/>
        <v>215.85736666666691</v>
      </c>
      <c r="H81" s="13">
        <f t="shared" si="9"/>
        <v>46594.402744267878</v>
      </c>
    </row>
    <row r="82" spans="1:8" x14ac:dyDescent="0.3">
      <c r="A82" s="1">
        <v>81</v>
      </c>
      <c r="B82" s="2">
        <v>668</v>
      </c>
      <c r="C82" s="4">
        <v>545.12</v>
      </c>
      <c r="D82" s="11">
        <f t="shared" si="5"/>
        <v>457.95577213627712</v>
      </c>
      <c r="E82" s="13">
        <f t="shared" si="6"/>
        <v>87.164227863722886</v>
      </c>
      <c r="F82" s="13">
        <f t="shared" si="7"/>
        <v>7597.6026190790053</v>
      </c>
      <c r="G82" s="13">
        <f t="shared" si="8"/>
        <v>217.42736666666696</v>
      </c>
      <c r="H82" s="13">
        <f t="shared" si="9"/>
        <v>47274.659775601234</v>
      </c>
    </row>
    <row r="83" spans="1:8" x14ac:dyDescent="0.3">
      <c r="A83" s="1">
        <v>82</v>
      </c>
      <c r="B83" s="2">
        <v>644</v>
      </c>
      <c r="C83" s="4">
        <v>542.05999999999995</v>
      </c>
      <c r="D83" s="11">
        <f t="shared" si="5"/>
        <v>446.80070847719503</v>
      </c>
      <c r="E83" s="13">
        <f t="shared" si="6"/>
        <v>95.259291522804915</v>
      </c>
      <c r="F83" s="13">
        <f t="shared" si="7"/>
        <v>9074.3326214267327</v>
      </c>
      <c r="G83" s="13">
        <f t="shared" si="8"/>
        <v>214.3673666666669</v>
      </c>
      <c r="H83" s="13">
        <f t="shared" si="9"/>
        <v>45953.367891601207</v>
      </c>
    </row>
    <row r="84" spans="1:8" x14ac:dyDescent="0.3">
      <c r="A84" s="1">
        <v>83</v>
      </c>
      <c r="B84" s="2">
        <v>623</v>
      </c>
      <c r="C84" s="4">
        <v>553.45000000000005</v>
      </c>
      <c r="D84" s="11">
        <f t="shared" si="5"/>
        <v>437.04002777549823</v>
      </c>
      <c r="E84" s="13">
        <f t="shared" si="6"/>
        <v>116.40997222450181</v>
      </c>
      <c r="F84" s="13">
        <f t="shared" si="7"/>
        <v>13551.281633309283</v>
      </c>
      <c r="G84" s="13">
        <f t="shared" si="8"/>
        <v>225.757366666667</v>
      </c>
      <c r="H84" s="13">
        <f t="shared" si="9"/>
        <v>50966.38860426793</v>
      </c>
    </row>
    <row r="85" spans="1:8" x14ac:dyDescent="0.3">
      <c r="A85" s="1">
        <v>84</v>
      </c>
      <c r="B85" s="2">
        <v>622</v>
      </c>
      <c r="C85" s="4">
        <v>539.91999999999996</v>
      </c>
      <c r="D85" s="11">
        <f t="shared" si="5"/>
        <v>436.5752334563698</v>
      </c>
      <c r="E85" s="13">
        <f t="shared" si="6"/>
        <v>103.34476654363016</v>
      </c>
      <c r="F85" s="13">
        <f t="shared" si="7"/>
        <v>10680.14077195742</v>
      </c>
      <c r="G85" s="13">
        <f t="shared" si="8"/>
        <v>212.22736666666691</v>
      </c>
      <c r="H85" s="13">
        <f t="shared" si="9"/>
        <v>45040.455162267885</v>
      </c>
    </row>
    <row r="86" spans="1:8" x14ac:dyDescent="0.3">
      <c r="A86" s="1">
        <v>85</v>
      </c>
      <c r="B86" s="2">
        <v>372</v>
      </c>
      <c r="C86" s="4">
        <v>526.65</v>
      </c>
      <c r="D86" s="11">
        <f t="shared" si="5"/>
        <v>320.37665367426496</v>
      </c>
      <c r="E86" s="13">
        <f t="shared" si="6"/>
        <v>206.27334632573502</v>
      </c>
      <c r="F86" s="13">
        <f t="shared" si="7"/>
        <v>42548.693404416619</v>
      </c>
      <c r="G86" s="13">
        <f t="shared" si="8"/>
        <v>198.95736666666693</v>
      </c>
      <c r="H86" s="13">
        <f t="shared" si="9"/>
        <v>39584.033750934548</v>
      </c>
    </row>
    <row r="87" spans="1:8" x14ac:dyDescent="0.3">
      <c r="A87" s="1">
        <v>86</v>
      </c>
      <c r="B87" s="2">
        <v>694</v>
      </c>
      <c r="C87" s="4">
        <v>545.24</v>
      </c>
      <c r="D87" s="11">
        <f t="shared" si="5"/>
        <v>470.04042443361601</v>
      </c>
      <c r="E87" s="13">
        <f t="shared" si="6"/>
        <v>75.199575566383999</v>
      </c>
      <c r="F87" s="13">
        <f t="shared" si="7"/>
        <v>5654.9761653642972</v>
      </c>
      <c r="G87" s="13">
        <f t="shared" si="8"/>
        <v>217.54736666666696</v>
      </c>
      <c r="H87" s="13">
        <f t="shared" si="9"/>
        <v>47326.856743601238</v>
      </c>
    </row>
    <row r="88" spans="1:8" x14ac:dyDescent="0.3">
      <c r="A88" s="1">
        <v>87</v>
      </c>
      <c r="B88" s="2">
        <v>628</v>
      </c>
      <c r="C88" s="4">
        <v>528.04999999999995</v>
      </c>
      <c r="D88" s="11">
        <f t="shared" si="5"/>
        <v>439.36399937114032</v>
      </c>
      <c r="E88" s="13">
        <f t="shared" si="6"/>
        <v>88.686000628859631</v>
      </c>
      <c r="F88" s="13">
        <f t="shared" si="7"/>
        <v>7865.206707542091</v>
      </c>
      <c r="G88" s="13">
        <f t="shared" si="8"/>
        <v>200.35736666666691</v>
      </c>
      <c r="H88" s="13">
        <f t="shared" si="9"/>
        <v>40143.07437760121</v>
      </c>
    </row>
    <row r="89" spans="1:8" x14ac:dyDescent="0.3">
      <c r="A89" s="1">
        <v>88</v>
      </c>
      <c r="B89" s="2">
        <v>588</v>
      </c>
      <c r="C89" s="4">
        <v>483.17</v>
      </c>
      <c r="D89" s="11">
        <f t="shared" si="5"/>
        <v>420.77222660600353</v>
      </c>
      <c r="E89" s="13">
        <f t="shared" si="6"/>
        <v>62.397773393996488</v>
      </c>
      <c r="F89" s="13">
        <f t="shared" si="7"/>
        <v>3893.4821245285361</v>
      </c>
      <c r="G89" s="13">
        <f t="shared" si="8"/>
        <v>155.47736666666697</v>
      </c>
      <c r="H89" s="13">
        <f t="shared" si="9"/>
        <v>24173.211545601203</v>
      </c>
    </row>
    <row r="90" spans="1:8" x14ac:dyDescent="0.3">
      <c r="A90" s="1">
        <v>89</v>
      </c>
      <c r="B90" s="2">
        <v>610</v>
      </c>
      <c r="C90" s="4">
        <v>465.14</v>
      </c>
      <c r="D90" s="11">
        <f t="shared" si="5"/>
        <v>430.99770162682876</v>
      </c>
      <c r="E90" s="13">
        <f t="shared" si="6"/>
        <v>34.142298373171229</v>
      </c>
      <c r="F90" s="13">
        <f t="shared" si="7"/>
        <v>1165.6965382026508</v>
      </c>
      <c r="G90" s="13">
        <f t="shared" si="8"/>
        <v>137.44736666666694</v>
      </c>
      <c r="H90" s="13">
        <f t="shared" si="9"/>
        <v>18891.778603601186</v>
      </c>
    </row>
    <row r="91" spans="1:8" x14ac:dyDescent="0.3">
      <c r="A91" s="1">
        <v>90</v>
      </c>
      <c r="B91" s="2">
        <v>605</v>
      </c>
      <c r="C91" s="4">
        <v>539.69000000000005</v>
      </c>
      <c r="D91" s="11">
        <f t="shared" si="5"/>
        <v>428.67373003118666</v>
      </c>
      <c r="E91" s="13">
        <f t="shared" si="6"/>
        <v>111.01626996881339</v>
      </c>
      <c r="F91" s="13">
        <f t="shared" si="7"/>
        <v>12324.612197788458</v>
      </c>
      <c r="G91" s="13">
        <f t="shared" si="8"/>
        <v>211.99736666666701</v>
      </c>
      <c r="H91" s="13">
        <f t="shared" si="9"/>
        <v>44942.883473601258</v>
      </c>
    </row>
    <row r="92" spans="1:8" x14ac:dyDescent="0.3">
      <c r="A92" s="1">
        <v>91</v>
      </c>
      <c r="B92" s="2">
        <v>569</v>
      </c>
      <c r="C92" s="4">
        <v>378.59</v>
      </c>
      <c r="D92" s="11">
        <f t="shared" si="5"/>
        <v>411.94113454256359</v>
      </c>
      <c r="E92" s="13">
        <f t="shared" si="6"/>
        <v>-33.351134542563614</v>
      </c>
      <c r="F92" s="13">
        <f t="shared" si="7"/>
        <v>1112.2981752761798</v>
      </c>
      <c r="G92" s="13">
        <f t="shared" si="8"/>
        <v>50.897366666666926</v>
      </c>
      <c r="H92" s="13">
        <f t="shared" si="9"/>
        <v>2590.5419336011373</v>
      </c>
    </row>
    <row r="93" spans="1:8" x14ac:dyDescent="0.3">
      <c r="A93" s="1">
        <v>92</v>
      </c>
      <c r="B93" s="2">
        <v>548</v>
      </c>
      <c r="C93" s="4">
        <v>584.29999999999995</v>
      </c>
      <c r="D93" s="11">
        <f t="shared" si="5"/>
        <v>402.18045384086679</v>
      </c>
      <c r="E93" s="13">
        <f t="shared" si="6"/>
        <v>182.11954615913317</v>
      </c>
      <c r="F93" s="13">
        <f t="shared" si="7"/>
        <v>33167.529093208635</v>
      </c>
      <c r="G93" s="13">
        <f t="shared" si="8"/>
        <v>256.60736666666691</v>
      </c>
      <c r="H93" s="13">
        <f t="shared" si="9"/>
        <v>65847.340627601239</v>
      </c>
    </row>
    <row r="94" spans="1:8" x14ac:dyDescent="0.3">
      <c r="A94" s="1">
        <v>93</v>
      </c>
      <c r="B94" s="2">
        <v>557</v>
      </c>
      <c r="C94" s="4">
        <v>550.91999999999996</v>
      </c>
      <c r="D94" s="11">
        <f t="shared" si="5"/>
        <v>406.36360271302254</v>
      </c>
      <c r="E94" s="13">
        <f t="shared" si="6"/>
        <v>144.55639728697741</v>
      </c>
      <c r="F94" s="13">
        <f t="shared" si="7"/>
        <v>20896.55199659045</v>
      </c>
      <c r="G94" s="13">
        <f t="shared" si="8"/>
        <v>223.22736666666691</v>
      </c>
      <c r="H94" s="13">
        <f t="shared" si="9"/>
        <v>49830.457228934552</v>
      </c>
    </row>
    <row r="95" spans="1:8" x14ac:dyDescent="0.3">
      <c r="A95" s="1">
        <v>94</v>
      </c>
      <c r="B95" s="2">
        <v>493</v>
      </c>
      <c r="C95" s="4">
        <v>514.95000000000005</v>
      </c>
      <c r="D95" s="11">
        <f t="shared" si="5"/>
        <v>376.61676628880372</v>
      </c>
      <c r="E95" s="13">
        <f t="shared" si="6"/>
        <v>138.33323371119633</v>
      </c>
      <c r="F95" s="13">
        <f t="shared" si="7"/>
        <v>19136.083548996463</v>
      </c>
      <c r="G95" s="13">
        <f t="shared" si="8"/>
        <v>187.257366666667</v>
      </c>
      <c r="H95" s="13">
        <f t="shared" si="9"/>
        <v>35065.321370934565</v>
      </c>
    </row>
    <row r="96" spans="1:8" x14ac:dyDescent="0.3">
      <c r="A96" s="1">
        <v>95</v>
      </c>
      <c r="B96" s="2">
        <v>495</v>
      </c>
      <c r="C96" s="4">
        <v>524.95000000000005</v>
      </c>
      <c r="D96" s="11">
        <f t="shared" si="5"/>
        <v>377.54635492706052</v>
      </c>
      <c r="E96" s="13">
        <f t="shared" si="6"/>
        <v>147.40364507293953</v>
      </c>
      <c r="F96" s="13">
        <f t="shared" si="7"/>
        <v>21727.834580789127</v>
      </c>
      <c r="G96" s="13">
        <f t="shared" si="8"/>
        <v>197.257366666667</v>
      </c>
      <c r="H96" s="13">
        <f t="shared" si="9"/>
        <v>38910.468704267907</v>
      </c>
    </row>
    <row r="97" spans="1:8" x14ac:dyDescent="0.3">
      <c r="A97" s="1">
        <v>96</v>
      </c>
      <c r="B97" s="2">
        <v>473</v>
      </c>
      <c r="C97" s="4">
        <v>527.16999999999996</v>
      </c>
      <c r="D97" s="11">
        <f t="shared" si="5"/>
        <v>367.32087990623529</v>
      </c>
      <c r="E97" s="13">
        <f t="shared" si="6"/>
        <v>159.84912009376467</v>
      </c>
      <c r="F97" s="13">
        <f t="shared" si="7"/>
        <v>25551.741194750801</v>
      </c>
      <c r="G97" s="13">
        <f t="shared" si="8"/>
        <v>199.47736666666691</v>
      </c>
      <c r="H97" s="13">
        <f t="shared" si="9"/>
        <v>39791.219812267875</v>
      </c>
    </row>
    <row r="98" spans="1:8" x14ac:dyDescent="0.3">
      <c r="A98" s="1">
        <v>97</v>
      </c>
      <c r="B98" s="2">
        <v>451</v>
      </c>
      <c r="C98" s="4">
        <v>499.36</v>
      </c>
      <c r="D98" s="11">
        <f t="shared" si="5"/>
        <v>357.09540488541012</v>
      </c>
      <c r="E98" s="13">
        <f t="shared" si="6"/>
        <v>142.26459511458989</v>
      </c>
      <c r="F98" s="13">
        <f t="shared" si="7"/>
        <v>20239.215023118195</v>
      </c>
      <c r="G98" s="13">
        <f t="shared" si="8"/>
        <v>171.66736666666696</v>
      </c>
      <c r="H98" s="13">
        <f t="shared" si="9"/>
        <v>29469.684778267881</v>
      </c>
    </row>
    <row r="99" spans="1:8" x14ac:dyDescent="0.3">
      <c r="A99" s="1">
        <v>98</v>
      </c>
      <c r="B99" s="2">
        <v>423</v>
      </c>
      <c r="C99" s="4">
        <v>473.79</v>
      </c>
      <c r="D99" s="11">
        <f t="shared" si="5"/>
        <v>344.08116394981437</v>
      </c>
      <c r="E99" s="13">
        <f t="shared" si="6"/>
        <v>129.70883605018565</v>
      </c>
      <c r="F99" s="13">
        <f t="shared" si="7"/>
        <v>16824.38214949394</v>
      </c>
      <c r="G99" s="13">
        <f t="shared" si="8"/>
        <v>146.09736666666697</v>
      </c>
      <c r="H99" s="13">
        <f t="shared" si="9"/>
        <v>21344.440546934533</v>
      </c>
    </row>
    <row r="100" spans="1:8" x14ac:dyDescent="0.3">
      <c r="A100" s="1">
        <v>99</v>
      </c>
      <c r="B100" s="2">
        <v>385</v>
      </c>
      <c r="C100" s="4">
        <v>493.13</v>
      </c>
      <c r="D100" s="11">
        <f t="shared" si="5"/>
        <v>326.41897982293443</v>
      </c>
      <c r="E100" s="13">
        <f t="shared" si="6"/>
        <v>166.71102017706556</v>
      </c>
      <c r="F100" s="13">
        <f t="shared" si="7"/>
        <v>27792.56424847796</v>
      </c>
      <c r="G100" s="13">
        <f t="shared" si="8"/>
        <v>165.43736666666695</v>
      </c>
      <c r="H100" s="13">
        <f t="shared" si="9"/>
        <v>27369.522289601202</v>
      </c>
    </row>
    <row r="101" spans="1:8" x14ac:dyDescent="0.3">
      <c r="A101" s="1">
        <v>100</v>
      </c>
      <c r="B101" s="2">
        <v>366</v>
      </c>
      <c r="C101" s="4">
        <v>454.58</v>
      </c>
      <c r="D101" s="11">
        <f t="shared" si="5"/>
        <v>317.58788775949449</v>
      </c>
      <c r="E101" s="13">
        <f t="shared" si="6"/>
        <v>136.99211224050549</v>
      </c>
      <c r="F101" s="13">
        <f t="shared" si="7"/>
        <v>18766.838816115254</v>
      </c>
      <c r="G101" s="13">
        <f t="shared" si="8"/>
        <v>126.88736666666694</v>
      </c>
      <c r="H101" s="13">
        <f t="shared" si="9"/>
        <v>16100.403819601179</v>
      </c>
    </row>
    <row r="102" spans="1:8" x14ac:dyDescent="0.3">
      <c r="A102" s="1">
        <v>101</v>
      </c>
      <c r="B102" s="2">
        <v>312</v>
      </c>
      <c r="C102" s="4">
        <v>441.6</v>
      </c>
      <c r="D102" s="11">
        <f t="shared" si="5"/>
        <v>292.48899452655985</v>
      </c>
      <c r="E102" s="13">
        <f t="shared" si="6"/>
        <v>149.11100547344017</v>
      </c>
      <c r="F102" s="13">
        <f t="shared" si="7"/>
        <v>22234.091953300303</v>
      </c>
      <c r="G102" s="13">
        <f t="shared" si="8"/>
        <v>113.90736666666697</v>
      </c>
      <c r="H102" s="13">
        <f t="shared" si="9"/>
        <v>12974.888180934515</v>
      </c>
    </row>
    <row r="103" spans="1:8" x14ac:dyDescent="0.3">
      <c r="A103" s="1">
        <v>102</v>
      </c>
      <c r="B103" s="2">
        <v>286</v>
      </c>
      <c r="C103" s="4">
        <v>432.98</v>
      </c>
      <c r="D103" s="11">
        <f t="shared" si="5"/>
        <v>280.4043422292209</v>
      </c>
      <c r="E103" s="13">
        <f t="shared" si="6"/>
        <v>152.57565777077912</v>
      </c>
      <c r="F103" s="13">
        <f t="shared" si="7"/>
        <v>23279.33134418591</v>
      </c>
      <c r="G103" s="13">
        <f t="shared" si="8"/>
        <v>105.28736666666697</v>
      </c>
      <c r="H103" s="13">
        <f t="shared" si="9"/>
        <v>11085.429579601176</v>
      </c>
    </row>
    <row r="104" spans="1:8" x14ac:dyDescent="0.3">
      <c r="A104" s="1">
        <v>103</v>
      </c>
      <c r="B104" s="2">
        <v>240</v>
      </c>
      <c r="C104" s="4">
        <v>406.72</v>
      </c>
      <c r="D104" s="11">
        <f t="shared" si="5"/>
        <v>259.02380354931364</v>
      </c>
      <c r="E104" s="13">
        <f t="shared" si="6"/>
        <v>147.69619645068639</v>
      </c>
      <c r="F104" s="13">
        <f t="shared" si="7"/>
        <v>21814.166445999745</v>
      </c>
      <c r="G104" s="13">
        <f t="shared" si="8"/>
        <v>79.027366666666978</v>
      </c>
      <c r="H104" s="13">
        <f t="shared" si="9"/>
        <v>6245.3246822678275</v>
      </c>
    </row>
    <row r="105" spans="1:8" x14ac:dyDescent="0.3">
      <c r="A105" s="1">
        <v>104</v>
      </c>
      <c r="B105" s="2">
        <v>194</v>
      </c>
      <c r="C105" s="4">
        <v>400.12</v>
      </c>
      <c r="D105" s="11">
        <f t="shared" si="5"/>
        <v>237.64326486940632</v>
      </c>
      <c r="E105" s="13">
        <f t="shared" si="6"/>
        <v>162.47673513059368</v>
      </c>
      <c r="F105" s="13">
        <f t="shared" si="7"/>
        <v>26398.689458697096</v>
      </c>
      <c r="G105" s="13">
        <f t="shared" si="8"/>
        <v>72.427366666666956</v>
      </c>
      <c r="H105" s="13">
        <f t="shared" si="9"/>
        <v>5245.7234422678193</v>
      </c>
    </row>
    <row r="106" spans="1:8" x14ac:dyDescent="0.3">
      <c r="A106" s="1">
        <v>105</v>
      </c>
      <c r="B106" s="2">
        <v>182</v>
      </c>
      <c r="C106" s="4">
        <v>378.68</v>
      </c>
      <c r="D106" s="11">
        <f t="shared" si="5"/>
        <v>232.06573303986531</v>
      </c>
      <c r="E106" s="13">
        <f t="shared" si="6"/>
        <v>146.6142669601347</v>
      </c>
      <c r="F106" s="13">
        <f t="shared" si="7"/>
        <v>21495.743276257646</v>
      </c>
      <c r="G106" s="13">
        <f t="shared" si="8"/>
        <v>50.987366666666958</v>
      </c>
      <c r="H106" s="13">
        <f t="shared" si="9"/>
        <v>2599.7115596011408</v>
      </c>
    </row>
    <row r="107" spans="1:8" x14ac:dyDescent="0.3">
      <c r="A107" s="1">
        <v>106</v>
      </c>
      <c r="B107" s="2">
        <v>146</v>
      </c>
      <c r="C107" s="4">
        <v>351.72</v>
      </c>
      <c r="D107" s="11">
        <f t="shared" si="5"/>
        <v>215.3331375512422</v>
      </c>
      <c r="E107" s="13">
        <f t="shared" si="6"/>
        <v>136.38686244875782</v>
      </c>
      <c r="F107" s="13">
        <f t="shared" si="7"/>
        <v>18601.376248616387</v>
      </c>
      <c r="G107" s="13">
        <f t="shared" si="8"/>
        <v>24.027366666666978</v>
      </c>
      <c r="H107" s="13">
        <f t="shared" si="9"/>
        <v>577.31434893445942</v>
      </c>
    </row>
    <row r="108" spans="1:8" x14ac:dyDescent="0.3">
      <c r="A108" s="1">
        <v>107</v>
      </c>
      <c r="B108" s="2">
        <v>122</v>
      </c>
      <c r="C108" s="4">
        <v>301.12</v>
      </c>
      <c r="D108" s="11">
        <f t="shared" si="5"/>
        <v>204.17807389216014</v>
      </c>
      <c r="E108" s="13">
        <f t="shared" si="6"/>
        <v>96.941926107839862</v>
      </c>
      <c r="F108" s="13">
        <f t="shared" si="7"/>
        <v>9397.7370374978836</v>
      </c>
      <c r="G108" s="13">
        <f t="shared" si="8"/>
        <v>-26.572633333333044</v>
      </c>
      <c r="H108" s="13">
        <f t="shared" si="9"/>
        <v>706.10484226776248</v>
      </c>
    </row>
    <row r="109" spans="1:8" x14ac:dyDescent="0.3">
      <c r="A109" s="1">
        <v>108</v>
      </c>
      <c r="B109" s="2">
        <v>95</v>
      </c>
      <c r="C109" s="4">
        <v>309.82</v>
      </c>
      <c r="D109" s="11">
        <f t="shared" si="5"/>
        <v>191.62862727569282</v>
      </c>
      <c r="E109" s="13">
        <f t="shared" si="6"/>
        <v>118.19137272430717</v>
      </c>
      <c r="F109" s="13">
        <f t="shared" si="7"/>
        <v>13969.200586456102</v>
      </c>
      <c r="G109" s="13">
        <f t="shared" si="8"/>
        <v>-17.872633333333056</v>
      </c>
      <c r="H109" s="13">
        <f t="shared" si="9"/>
        <v>319.43102226776784</v>
      </c>
    </row>
    <row r="110" spans="1:8" x14ac:dyDescent="0.3">
      <c r="A110" s="1">
        <v>109</v>
      </c>
      <c r="B110" s="2">
        <v>70</v>
      </c>
      <c r="C110" s="4">
        <v>229.9</v>
      </c>
      <c r="D110" s="11">
        <f t="shared" si="5"/>
        <v>180.00876929748233</v>
      </c>
      <c r="E110" s="13">
        <f t="shared" si="6"/>
        <v>49.891230702517674</v>
      </c>
      <c r="F110" s="13">
        <f t="shared" si="7"/>
        <v>2489.1349010118424</v>
      </c>
      <c r="G110" s="13">
        <f t="shared" si="8"/>
        <v>-97.792633333333043</v>
      </c>
      <c r="H110" s="13">
        <f t="shared" si="9"/>
        <v>9563.3991342677218</v>
      </c>
    </row>
    <row r="111" spans="1:8" x14ac:dyDescent="0.3">
      <c r="A111" s="1">
        <v>110</v>
      </c>
      <c r="B111" s="2">
        <v>48</v>
      </c>
      <c r="C111" s="4">
        <v>94.52</v>
      </c>
      <c r="D111" s="11">
        <f t="shared" si="5"/>
        <v>169.7832942766571</v>
      </c>
      <c r="E111" s="13">
        <f t="shared" si="6"/>
        <v>-75.263294276657106</v>
      </c>
      <c r="F111" s="13">
        <f t="shared" si="7"/>
        <v>5664.5634653746865</v>
      </c>
      <c r="G111" s="13">
        <f t="shared" si="8"/>
        <v>-233.17263333333307</v>
      </c>
      <c r="H111" s="13">
        <f t="shared" si="9"/>
        <v>54369.476935600986</v>
      </c>
    </row>
    <row r="112" spans="1:8" x14ac:dyDescent="0.3">
      <c r="A112" s="1">
        <v>111</v>
      </c>
      <c r="B112" s="2">
        <v>29</v>
      </c>
      <c r="C112" s="4">
        <v>110.19</v>
      </c>
      <c r="D112" s="11">
        <f t="shared" si="5"/>
        <v>160.95220221321713</v>
      </c>
      <c r="E112" s="13">
        <f t="shared" si="6"/>
        <v>-50.762202213217137</v>
      </c>
      <c r="F112" s="13">
        <f t="shared" si="7"/>
        <v>2576.8011735355467</v>
      </c>
      <c r="G112" s="13">
        <f t="shared" si="8"/>
        <v>-217.50263333333305</v>
      </c>
      <c r="H112" s="13">
        <f t="shared" si="9"/>
        <v>47307.395506934321</v>
      </c>
    </row>
    <row r="113" spans="1:8" x14ac:dyDescent="0.3">
      <c r="A113" s="1">
        <v>112</v>
      </c>
      <c r="B113" s="2">
        <v>13</v>
      </c>
      <c r="C113" s="4">
        <v>129.02000000000001</v>
      </c>
      <c r="D113" s="11">
        <f t="shared" si="5"/>
        <v>153.51549310716243</v>
      </c>
      <c r="E113" s="13">
        <f t="shared" si="6"/>
        <v>-24.495493107162417</v>
      </c>
      <c r="F113" s="13">
        <f t="shared" si="7"/>
        <v>600.02918256304145</v>
      </c>
      <c r="G113" s="13">
        <f t="shared" si="8"/>
        <v>-198.67263333333304</v>
      </c>
      <c r="H113" s="13">
        <f t="shared" si="9"/>
        <v>39470.815235600996</v>
      </c>
    </row>
    <row r="114" spans="1:8" x14ac:dyDescent="0.3">
      <c r="A114" s="1">
        <v>113</v>
      </c>
      <c r="B114" s="2">
        <v>168</v>
      </c>
      <c r="C114" s="4">
        <v>105.36</v>
      </c>
      <c r="D114" s="11">
        <f t="shared" si="5"/>
        <v>225.55861257206743</v>
      </c>
      <c r="E114" s="13">
        <f t="shared" si="6"/>
        <v>-120.19861257206743</v>
      </c>
      <c r="F114" s="13">
        <f t="shared" si="7"/>
        <v>14447.706464249966</v>
      </c>
      <c r="G114" s="13">
        <f t="shared" si="8"/>
        <v>-222.33263333333304</v>
      </c>
      <c r="H114" s="13">
        <f t="shared" si="9"/>
        <v>49431.799844934314</v>
      </c>
    </row>
    <row r="115" spans="1:8" x14ac:dyDescent="0.3">
      <c r="A115" s="1">
        <v>114</v>
      </c>
      <c r="B115" s="2">
        <v>192</v>
      </c>
      <c r="C115" s="4">
        <v>89.36</v>
      </c>
      <c r="D115" s="11">
        <f t="shared" si="5"/>
        <v>236.71367623114949</v>
      </c>
      <c r="E115" s="13">
        <f t="shared" si="6"/>
        <v>-147.35367623114951</v>
      </c>
      <c r="F115" s="13">
        <f t="shared" si="7"/>
        <v>21713.105898834434</v>
      </c>
      <c r="G115" s="13">
        <f t="shared" si="8"/>
        <v>-238.33263333333304</v>
      </c>
      <c r="H115" s="13">
        <f t="shared" si="9"/>
        <v>56802.444111600969</v>
      </c>
    </row>
    <row r="116" spans="1:8" x14ac:dyDescent="0.3">
      <c r="A116" s="1">
        <v>115</v>
      </c>
      <c r="B116" s="2">
        <v>228</v>
      </c>
      <c r="C116" s="4">
        <v>127.14</v>
      </c>
      <c r="D116" s="11">
        <f t="shared" si="5"/>
        <v>253.4462717197726</v>
      </c>
      <c r="E116" s="13">
        <f t="shared" si="6"/>
        <v>-126.3062717197726</v>
      </c>
      <c r="F116" s="13">
        <f t="shared" si="7"/>
        <v>15953.274275749027</v>
      </c>
      <c r="G116" s="13">
        <f t="shared" si="8"/>
        <v>-200.55263333333306</v>
      </c>
      <c r="H116" s="13">
        <f t="shared" si="9"/>
        <v>40221.358736934337</v>
      </c>
    </row>
    <row r="117" spans="1:8" x14ac:dyDescent="0.3">
      <c r="A117" s="1">
        <v>116</v>
      </c>
      <c r="B117" s="2">
        <v>253</v>
      </c>
      <c r="C117" s="4">
        <v>145.99</v>
      </c>
      <c r="D117" s="11">
        <f t="shared" si="5"/>
        <v>265.06612969798306</v>
      </c>
      <c r="E117" s="13">
        <f t="shared" si="6"/>
        <v>-119.07612969798305</v>
      </c>
      <c r="F117" s="13">
        <f t="shared" si="7"/>
        <v>14179.12466385088</v>
      </c>
      <c r="G117" s="13">
        <f t="shared" si="8"/>
        <v>-181.70263333333304</v>
      </c>
      <c r="H117" s="13">
        <f t="shared" si="9"/>
        <v>33015.846960267671</v>
      </c>
    </row>
    <row r="118" spans="1:8" x14ac:dyDescent="0.3">
      <c r="A118" s="1">
        <v>117</v>
      </c>
      <c r="B118" s="2">
        <v>242</v>
      </c>
      <c r="C118" s="4">
        <v>142.46</v>
      </c>
      <c r="D118" s="11">
        <f t="shared" si="5"/>
        <v>259.95339218757044</v>
      </c>
      <c r="E118" s="13">
        <f t="shared" si="6"/>
        <v>-117.49339218757044</v>
      </c>
      <c r="F118" s="13">
        <f t="shared" si="7"/>
        <v>13804.697207742238</v>
      </c>
      <c r="G118" s="13">
        <f t="shared" si="8"/>
        <v>-185.23263333333304</v>
      </c>
      <c r="H118" s="13">
        <f t="shared" si="9"/>
        <v>34311.128451601006</v>
      </c>
    </row>
    <row r="119" spans="1:8" x14ac:dyDescent="0.3">
      <c r="A119" s="1">
        <v>118</v>
      </c>
      <c r="B119" s="2">
        <v>333</v>
      </c>
      <c r="C119" s="4">
        <v>0</v>
      </c>
      <c r="D119" s="11">
        <f t="shared" si="5"/>
        <v>302.24967522825659</v>
      </c>
      <c r="E119" s="13">
        <f t="shared" si="6"/>
        <v>-302.24967522825659</v>
      </c>
      <c r="F119" s="13">
        <f t="shared" si="7"/>
        <v>91354.866175586591</v>
      </c>
      <c r="G119" s="13">
        <f t="shared" si="8"/>
        <v>-327.69263333333305</v>
      </c>
      <c r="H119" s="13">
        <f t="shared" si="9"/>
        <v>107382.46194093426</v>
      </c>
    </row>
    <row r="120" spans="1:8" x14ac:dyDescent="0.3">
      <c r="A120" s="1">
        <v>119</v>
      </c>
      <c r="B120" s="2">
        <v>381</v>
      </c>
      <c r="C120" s="4">
        <v>70.069999999999993</v>
      </c>
      <c r="D120" s="11">
        <f t="shared" si="5"/>
        <v>324.55980254642077</v>
      </c>
      <c r="E120" s="13">
        <f t="shared" si="6"/>
        <v>-254.48980254642078</v>
      </c>
      <c r="F120" s="13">
        <f t="shared" si="7"/>
        <v>64765.059600116234</v>
      </c>
      <c r="G120" s="13">
        <f t="shared" si="8"/>
        <v>-257.62263333333306</v>
      </c>
      <c r="H120" s="13">
        <f t="shared" si="9"/>
        <v>66369.421205600971</v>
      </c>
    </row>
    <row r="121" spans="1:8" x14ac:dyDescent="0.3">
      <c r="A121" s="1">
        <v>120</v>
      </c>
      <c r="B121" s="2">
        <v>450</v>
      </c>
      <c r="C121" s="4">
        <v>120.12</v>
      </c>
      <c r="D121" s="11">
        <f t="shared" si="5"/>
        <v>356.63061056628169</v>
      </c>
      <c r="E121" s="13">
        <f t="shared" si="6"/>
        <v>-236.51061056628168</v>
      </c>
      <c r="F121" s="13">
        <f t="shared" si="7"/>
        <v>55937.268910435356</v>
      </c>
      <c r="G121" s="13">
        <f t="shared" si="8"/>
        <v>-207.57263333333304</v>
      </c>
      <c r="H121" s="13">
        <f t="shared" si="9"/>
        <v>43086.398108934321</v>
      </c>
    </row>
    <row r="122" spans="1:8" x14ac:dyDescent="0.3">
      <c r="A122" s="1">
        <v>121</v>
      </c>
      <c r="B122" s="2">
        <v>450</v>
      </c>
      <c r="C122" s="4">
        <v>82.05</v>
      </c>
      <c r="D122" s="11">
        <f t="shared" si="5"/>
        <v>356.63061056628169</v>
      </c>
      <c r="E122" s="13">
        <f t="shared" si="6"/>
        <v>-274.58061056628168</v>
      </c>
      <c r="F122" s="13">
        <f t="shared" si="7"/>
        <v>75394.511698952032</v>
      </c>
      <c r="G122" s="13">
        <f t="shared" si="8"/>
        <v>-245.64263333333304</v>
      </c>
      <c r="H122" s="13">
        <f t="shared" si="9"/>
        <v>60340.303310934301</v>
      </c>
    </row>
    <row r="123" spans="1:8" x14ac:dyDescent="0.3">
      <c r="A123" s="1">
        <v>122</v>
      </c>
      <c r="B123" s="2">
        <v>411</v>
      </c>
      <c r="C123" s="4">
        <v>165.06</v>
      </c>
      <c r="D123" s="11">
        <f t="shared" si="5"/>
        <v>338.50363212027332</v>
      </c>
      <c r="E123" s="13">
        <f t="shared" si="6"/>
        <v>-173.44363212027332</v>
      </c>
      <c r="F123" s="13">
        <f t="shared" si="7"/>
        <v>30082.693523072707</v>
      </c>
      <c r="G123" s="13">
        <f t="shared" si="8"/>
        <v>-162.63263333333305</v>
      </c>
      <c r="H123" s="13">
        <f t="shared" si="9"/>
        <v>26449.373424934351</v>
      </c>
    </row>
    <row r="124" spans="1:8" x14ac:dyDescent="0.3">
      <c r="A124" s="1">
        <v>123</v>
      </c>
      <c r="B124" s="2">
        <v>225</v>
      </c>
      <c r="C124" s="4">
        <v>152.52000000000001</v>
      </c>
      <c r="D124" s="11">
        <f t="shared" si="5"/>
        <v>252.05188876238734</v>
      </c>
      <c r="E124" s="13">
        <f t="shared" si="6"/>
        <v>-99.531888762387325</v>
      </c>
      <c r="F124" s="13">
        <f t="shared" si="7"/>
        <v>9906.5968806082437</v>
      </c>
      <c r="G124" s="13">
        <f t="shared" si="8"/>
        <v>-175.17263333333304</v>
      </c>
      <c r="H124" s="13">
        <f t="shared" si="9"/>
        <v>30685.451468934341</v>
      </c>
    </row>
    <row r="125" spans="1:8" x14ac:dyDescent="0.3">
      <c r="A125" s="1">
        <v>124</v>
      </c>
      <c r="B125" s="2">
        <v>378</v>
      </c>
      <c r="C125" s="4">
        <v>169.23</v>
      </c>
      <c r="D125" s="11">
        <f t="shared" si="5"/>
        <v>323.16541958903548</v>
      </c>
      <c r="E125" s="13">
        <f t="shared" si="6"/>
        <v>-153.93541958903549</v>
      </c>
      <c r="F125" s="13">
        <f t="shared" si="7"/>
        <v>23696.113404052412</v>
      </c>
      <c r="G125" s="13">
        <f t="shared" si="8"/>
        <v>-158.46263333333306</v>
      </c>
      <c r="H125" s="13">
        <f t="shared" si="9"/>
        <v>25110.406162934356</v>
      </c>
    </row>
    <row r="126" spans="1:8" x14ac:dyDescent="0.3">
      <c r="A126" s="1">
        <v>125</v>
      </c>
      <c r="B126" s="2">
        <v>469</v>
      </c>
      <c r="C126" s="4">
        <v>295.81</v>
      </c>
      <c r="D126" s="11">
        <f t="shared" si="5"/>
        <v>365.46170262972169</v>
      </c>
      <c r="E126" s="13">
        <f t="shared" si="6"/>
        <v>-69.651702629721683</v>
      </c>
      <c r="F126" s="13">
        <f t="shared" si="7"/>
        <v>4851.3596792191784</v>
      </c>
      <c r="G126" s="13">
        <f t="shared" si="8"/>
        <v>-31.882633333333047</v>
      </c>
      <c r="H126" s="13">
        <f t="shared" si="9"/>
        <v>1016.5023082677595</v>
      </c>
    </row>
    <row r="127" spans="1:8" x14ac:dyDescent="0.3">
      <c r="A127" s="1">
        <v>126</v>
      </c>
      <c r="B127" s="2">
        <v>470</v>
      </c>
      <c r="C127" s="4">
        <v>277.52</v>
      </c>
      <c r="D127" s="11">
        <f t="shared" si="5"/>
        <v>365.92649694885006</v>
      </c>
      <c r="E127" s="13">
        <f t="shared" si="6"/>
        <v>-88.406496948850076</v>
      </c>
      <c r="F127" s="13">
        <f t="shared" si="7"/>
        <v>7815.7087027670377</v>
      </c>
      <c r="G127" s="13">
        <f t="shared" si="8"/>
        <v>-50.172633333333067</v>
      </c>
      <c r="H127" s="13">
        <f t="shared" si="9"/>
        <v>2517.2931356010845</v>
      </c>
    </row>
    <row r="128" spans="1:8" x14ac:dyDescent="0.3">
      <c r="A128" s="1">
        <v>127</v>
      </c>
      <c r="B128" s="2">
        <v>676</v>
      </c>
      <c r="C128" s="4">
        <v>190.01</v>
      </c>
      <c r="D128" s="11">
        <f t="shared" si="5"/>
        <v>461.67412668930444</v>
      </c>
      <c r="E128" s="13">
        <f t="shared" si="6"/>
        <v>-271.66412668930445</v>
      </c>
      <c r="F128" s="13">
        <f t="shared" si="7"/>
        <v>73801.397729862467</v>
      </c>
      <c r="G128" s="13">
        <f t="shared" si="8"/>
        <v>-137.68263333333306</v>
      </c>
      <c r="H128" s="13">
        <f t="shared" si="9"/>
        <v>18956.507521601034</v>
      </c>
    </row>
    <row r="129" spans="1:8" x14ac:dyDescent="0.3">
      <c r="A129" s="1">
        <v>128</v>
      </c>
      <c r="B129" s="2">
        <v>567</v>
      </c>
      <c r="C129" s="4">
        <v>341.73</v>
      </c>
      <c r="D129" s="11">
        <f t="shared" si="5"/>
        <v>411.01154590430673</v>
      </c>
      <c r="E129" s="13">
        <f t="shared" si="6"/>
        <v>-69.281545904306711</v>
      </c>
      <c r="F129" s="13">
        <f t="shared" si="7"/>
        <v>4799.932602890558</v>
      </c>
      <c r="G129" s="13">
        <f t="shared" si="8"/>
        <v>14.037366666666969</v>
      </c>
      <c r="H129" s="13">
        <f t="shared" si="9"/>
        <v>197.04766293445294</v>
      </c>
    </row>
    <row r="130" spans="1:8" x14ac:dyDescent="0.3">
      <c r="A130" s="1">
        <v>129</v>
      </c>
      <c r="B130" s="2">
        <v>659</v>
      </c>
      <c r="C130" s="4">
        <v>204.7</v>
      </c>
      <c r="D130" s="11">
        <f t="shared" si="5"/>
        <v>453.77262326412131</v>
      </c>
      <c r="E130" s="13">
        <f t="shared" si="6"/>
        <v>-249.07262326412132</v>
      </c>
      <c r="F130" s="13">
        <f t="shared" si="7"/>
        <v>62037.171659670908</v>
      </c>
      <c r="G130" s="13">
        <f t="shared" si="8"/>
        <v>-122.99263333333306</v>
      </c>
      <c r="H130" s="13">
        <f t="shared" si="9"/>
        <v>15127.187854267711</v>
      </c>
    </row>
    <row r="131" spans="1:8" x14ac:dyDescent="0.3">
      <c r="A131" s="1">
        <v>130</v>
      </c>
      <c r="B131" s="2">
        <v>501</v>
      </c>
      <c r="C131" s="4">
        <v>319.95999999999998</v>
      </c>
      <c r="D131" s="11">
        <f t="shared" ref="D131:D194" si="10">$K$11+$K$12*B131</f>
        <v>380.3351208418311</v>
      </c>
      <c r="E131" s="13">
        <f t="shared" ref="E131:E194" si="11">C131-D131</f>
        <v>-60.375120841831119</v>
      </c>
      <c r="F131" s="13">
        <f t="shared" ref="F131:F194" si="12">E131^2</f>
        <v>3645.1552166657102</v>
      </c>
      <c r="G131" s="13">
        <f t="shared" ref="G131:G194" si="13">C131-$L$4</f>
        <v>-7.7326333333330695</v>
      </c>
      <c r="H131" s="13">
        <f t="shared" ref="H131:H194" si="14">G131^2</f>
        <v>59.793618267773695</v>
      </c>
    </row>
    <row r="132" spans="1:8" x14ac:dyDescent="0.3">
      <c r="A132" s="1">
        <v>131</v>
      </c>
      <c r="B132" s="2">
        <v>626</v>
      </c>
      <c r="C132" s="4">
        <v>392.81</v>
      </c>
      <c r="D132" s="11">
        <f t="shared" si="10"/>
        <v>438.43441073288346</v>
      </c>
      <c r="E132" s="13">
        <f t="shared" si="11"/>
        <v>-45.624410732883462</v>
      </c>
      <c r="F132" s="13">
        <f t="shared" si="12"/>
        <v>2081.5868547228515</v>
      </c>
      <c r="G132" s="13">
        <f t="shared" si="13"/>
        <v>65.117366666666953</v>
      </c>
      <c r="H132" s="13">
        <f t="shared" si="14"/>
        <v>4240.2714416011486</v>
      </c>
    </row>
    <row r="133" spans="1:8" x14ac:dyDescent="0.3">
      <c r="A133" s="1">
        <v>132</v>
      </c>
      <c r="B133" s="2">
        <v>741</v>
      </c>
      <c r="C133" s="4">
        <v>382.51</v>
      </c>
      <c r="D133" s="11">
        <f t="shared" si="10"/>
        <v>491.8857574326517</v>
      </c>
      <c r="E133" s="13">
        <f t="shared" si="11"/>
        <v>-109.37575743265171</v>
      </c>
      <c r="F133" s="13">
        <f t="shared" si="12"/>
        <v>11963.056313966266</v>
      </c>
      <c r="G133" s="13">
        <f t="shared" si="13"/>
        <v>54.817366666666942</v>
      </c>
      <c r="H133" s="13">
        <f t="shared" si="14"/>
        <v>3004.9436882678078</v>
      </c>
    </row>
    <row r="134" spans="1:8" x14ac:dyDescent="0.3">
      <c r="A134" s="1">
        <v>133</v>
      </c>
      <c r="B134" s="2">
        <v>705</v>
      </c>
      <c r="C134" s="4">
        <v>475.02</v>
      </c>
      <c r="D134" s="11">
        <f t="shared" si="10"/>
        <v>475.15316194402862</v>
      </c>
      <c r="E134" s="13">
        <f t="shared" si="11"/>
        <v>-0.13316194402864312</v>
      </c>
      <c r="F134" s="13">
        <f t="shared" si="12"/>
        <v>1.7732103337487481E-2</v>
      </c>
      <c r="G134" s="13">
        <f t="shared" si="13"/>
        <v>147.32736666666693</v>
      </c>
      <c r="H134" s="13">
        <f t="shared" si="14"/>
        <v>21705.352968934523</v>
      </c>
    </row>
    <row r="135" spans="1:8" x14ac:dyDescent="0.3">
      <c r="A135" s="1">
        <v>134</v>
      </c>
      <c r="B135" s="2">
        <v>708</v>
      </c>
      <c r="C135" s="4">
        <v>445.57</v>
      </c>
      <c r="D135" s="11">
        <f t="shared" si="10"/>
        <v>476.54754490141386</v>
      </c>
      <c r="E135" s="13">
        <f t="shared" si="11"/>
        <v>-30.977544901413864</v>
      </c>
      <c r="F135" s="13">
        <f t="shared" si="12"/>
        <v>959.6082881191121</v>
      </c>
      <c r="G135" s="13">
        <f t="shared" si="13"/>
        <v>117.87736666666694</v>
      </c>
      <c r="H135" s="13">
        <f t="shared" si="14"/>
        <v>13895.073572267844</v>
      </c>
    </row>
    <row r="136" spans="1:8" x14ac:dyDescent="0.3">
      <c r="A136" s="1">
        <v>135</v>
      </c>
      <c r="B136" s="2">
        <v>426</v>
      </c>
      <c r="C136" s="4">
        <v>479.04</v>
      </c>
      <c r="D136" s="11">
        <f t="shared" si="10"/>
        <v>345.4755469071996</v>
      </c>
      <c r="E136" s="13">
        <f t="shared" si="11"/>
        <v>133.56445309280042</v>
      </c>
      <c r="F136" s="13">
        <f t="shared" si="12"/>
        <v>17839.463129978885</v>
      </c>
      <c r="G136" s="13">
        <f t="shared" si="13"/>
        <v>151.34736666666697</v>
      </c>
      <c r="H136" s="13">
        <f t="shared" si="14"/>
        <v>22906.025396934536</v>
      </c>
    </row>
    <row r="137" spans="1:8" x14ac:dyDescent="0.3">
      <c r="A137" s="1">
        <v>136</v>
      </c>
      <c r="B137" s="2">
        <v>309</v>
      </c>
      <c r="C137" s="4">
        <v>345.3</v>
      </c>
      <c r="D137" s="11">
        <f t="shared" si="10"/>
        <v>291.09461156917456</v>
      </c>
      <c r="E137" s="13">
        <f t="shared" si="11"/>
        <v>54.205388430825451</v>
      </c>
      <c r="F137" s="13">
        <f t="shared" si="12"/>
        <v>2938.2241349366655</v>
      </c>
      <c r="G137" s="13">
        <f t="shared" si="13"/>
        <v>17.607366666666962</v>
      </c>
      <c r="H137" s="13">
        <f t="shared" si="14"/>
        <v>310.01936093445488</v>
      </c>
    </row>
    <row r="138" spans="1:8" x14ac:dyDescent="0.3">
      <c r="A138" s="1">
        <v>137</v>
      </c>
      <c r="B138" s="2">
        <v>718</v>
      </c>
      <c r="C138" s="4">
        <v>449.34</v>
      </c>
      <c r="D138" s="11">
        <f t="shared" si="10"/>
        <v>481.19548809269804</v>
      </c>
      <c r="E138" s="13">
        <f t="shared" si="11"/>
        <v>-31.855488092698067</v>
      </c>
      <c r="F138" s="13">
        <f t="shared" si="12"/>
        <v>1014.7721216240284</v>
      </c>
      <c r="G138" s="13">
        <f t="shared" si="13"/>
        <v>121.64736666666693</v>
      </c>
      <c r="H138" s="13">
        <f t="shared" si="14"/>
        <v>14798.081816934508</v>
      </c>
    </row>
    <row r="139" spans="1:8" x14ac:dyDescent="0.3">
      <c r="A139" s="1">
        <v>138</v>
      </c>
      <c r="B139" s="2">
        <v>661</v>
      </c>
      <c r="C139" s="4">
        <v>549.89</v>
      </c>
      <c r="D139" s="11">
        <f t="shared" si="10"/>
        <v>454.70221190237817</v>
      </c>
      <c r="E139" s="13">
        <f t="shared" si="11"/>
        <v>95.187788097621819</v>
      </c>
      <c r="F139" s="13">
        <f t="shared" si="12"/>
        <v>9060.7150029177537</v>
      </c>
      <c r="G139" s="13">
        <f t="shared" si="13"/>
        <v>222.19736666666694</v>
      </c>
      <c r="H139" s="13">
        <f t="shared" si="14"/>
        <v>49371.669753601229</v>
      </c>
    </row>
    <row r="140" spans="1:8" x14ac:dyDescent="0.3">
      <c r="A140" s="1">
        <v>139</v>
      </c>
      <c r="B140" s="2">
        <v>847</v>
      </c>
      <c r="C140" s="4">
        <v>517.99</v>
      </c>
      <c r="D140" s="11">
        <f t="shared" si="10"/>
        <v>541.15395526026418</v>
      </c>
      <c r="E140" s="13">
        <f t="shared" si="11"/>
        <v>-23.163955260264174</v>
      </c>
      <c r="F140" s="13">
        <f t="shared" si="12"/>
        <v>536.56882329952032</v>
      </c>
      <c r="G140" s="13">
        <f t="shared" si="13"/>
        <v>190.29736666666696</v>
      </c>
      <c r="H140" s="13">
        <f t="shared" si="14"/>
        <v>36213.087760267888</v>
      </c>
    </row>
    <row r="141" spans="1:8" x14ac:dyDescent="0.3">
      <c r="A141" s="1">
        <v>140</v>
      </c>
      <c r="B141" s="2">
        <v>401</v>
      </c>
      <c r="C141" s="4">
        <v>567.09</v>
      </c>
      <c r="D141" s="11">
        <f t="shared" si="10"/>
        <v>333.85568892898914</v>
      </c>
      <c r="E141" s="13">
        <f t="shared" si="11"/>
        <v>233.23431107101089</v>
      </c>
      <c r="F141" s="13">
        <f t="shared" si="12"/>
        <v>54398.243860769071</v>
      </c>
      <c r="G141" s="13">
        <f t="shared" si="13"/>
        <v>239.39736666666698</v>
      </c>
      <c r="H141" s="13">
        <f t="shared" si="14"/>
        <v>57311.099166934597</v>
      </c>
    </row>
    <row r="142" spans="1:8" x14ac:dyDescent="0.3">
      <c r="A142" s="1">
        <v>141</v>
      </c>
      <c r="B142" s="2">
        <v>798</v>
      </c>
      <c r="C142" s="4">
        <v>353.71</v>
      </c>
      <c r="D142" s="11">
        <f t="shared" si="10"/>
        <v>518.37903362297163</v>
      </c>
      <c r="E142" s="13">
        <f t="shared" si="11"/>
        <v>-164.66903362297165</v>
      </c>
      <c r="F142" s="13">
        <f t="shared" si="12"/>
        <v>27115.890634323368</v>
      </c>
      <c r="G142" s="13">
        <f t="shared" si="13"/>
        <v>26.017366666666931</v>
      </c>
      <c r="H142" s="13">
        <f t="shared" si="14"/>
        <v>676.90336826779151</v>
      </c>
    </row>
    <row r="143" spans="1:8" x14ac:dyDescent="0.3">
      <c r="A143" s="1">
        <v>142</v>
      </c>
      <c r="B143" s="2">
        <v>432</v>
      </c>
      <c r="C143" s="4">
        <v>281.08</v>
      </c>
      <c r="D143" s="11">
        <f t="shared" si="10"/>
        <v>348.26431282197018</v>
      </c>
      <c r="E143" s="13">
        <f t="shared" si="11"/>
        <v>-67.184312821970195</v>
      </c>
      <c r="F143" s="13">
        <f t="shared" si="12"/>
        <v>4513.7318893603488</v>
      </c>
      <c r="G143" s="13">
        <f t="shared" si="13"/>
        <v>-46.612633333333065</v>
      </c>
      <c r="H143" s="13">
        <f t="shared" si="14"/>
        <v>2172.7375862677527</v>
      </c>
    </row>
    <row r="144" spans="1:8" x14ac:dyDescent="0.3">
      <c r="A144" s="1">
        <v>143</v>
      </c>
      <c r="B144" s="2">
        <v>407</v>
      </c>
      <c r="C144" s="4">
        <v>593.16999999999996</v>
      </c>
      <c r="D144" s="11">
        <f t="shared" si="10"/>
        <v>336.64445484375966</v>
      </c>
      <c r="E144" s="13">
        <f t="shared" si="11"/>
        <v>256.5255451562403</v>
      </c>
      <c r="F144" s="13">
        <f t="shared" si="12"/>
        <v>65805.355317706286</v>
      </c>
      <c r="G144" s="13">
        <f t="shared" si="13"/>
        <v>265.47736666666691</v>
      </c>
      <c r="H144" s="13">
        <f t="shared" si="14"/>
        <v>70478.232212267903</v>
      </c>
    </row>
    <row r="145" spans="1:8" x14ac:dyDescent="0.3">
      <c r="A145" s="1">
        <v>144</v>
      </c>
      <c r="B145" s="2">
        <v>350</v>
      </c>
      <c r="C145" s="4">
        <v>566.11</v>
      </c>
      <c r="D145" s="11">
        <f t="shared" si="10"/>
        <v>310.15117865343973</v>
      </c>
      <c r="E145" s="13">
        <f t="shared" si="11"/>
        <v>255.95882134656028</v>
      </c>
      <c r="F145" s="13">
        <f t="shared" si="12"/>
        <v>65514.918225120367</v>
      </c>
      <c r="G145" s="13">
        <f t="shared" si="13"/>
        <v>238.41736666666696</v>
      </c>
      <c r="H145" s="13">
        <f t="shared" si="14"/>
        <v>56842.840728267918</v>
      </c>
    </row>
    <row r="146" spans="1:8" x14ac:dyDescent="0.3">
      <c r="A146" s="1">
        <v>145</v>
      </c>
      <c r="B146" s="2">
        <v>379</v>
      </c>
      <c r="C146" s="4">
        <v>670.64</v>
      </c>
      <c r="D146" s="11">
        <f t="shared" si="10"/>
        <v>323.63021390816391</v>
      </c>
      <c r="E146" s="13">
        <f t="shared" si="11"/>
        <v>347.00978609183608</v>
      </c>
      <c r="F146" s="13">
        <f t="shared" si="12"/>
        <v>120415.79164350183</v>
      </c>
      <c r="G146" s="13">
        <f t="shared" si="13"/>
        <v>342.94736666666694</v>
      </c>
      <c r="H146" s="13">
        <f t="shared" si="14"/>
        <v>117612.8963036013</v>
      </c>
    </row>
    <row r="147" spans="1:8" x14ac:dyDescent="0.3">
      <c r="A147" s="1">
        <v>146</v>
      </c>
      <c r="B147" s="2">
        <v>661</v>
      </c>
      <c r="C147" s="4">
        <v>390.14</v>
      </c>
      <c r="D147" s="11">
        <f t="shared" si="10"/>
        <v>454.70221190237817</v>
      </c>
      <c r="E147" s="13">
        <f t="shared" si="11"/>
        <v>-64.562211902378181</v>
      </c>
      <c r="F147" s="13">
        <f t="shared" si="12"/>
        <v>4168.2792057275828</v>
      </c>
      <c r="G147" s="13">
        <f t="shared" si="13"/>
        <v>62.447366666666937</v>
      </c>
      <c r="H147" s="13">
        <f t="shared" si="14"/>
        <v>3899.6736036011448</v>
      </c>
    </row>
    <row r="148" spans="1:8" x14ac:dyDescent="0.3">
      <c r="A148" s="1">
        <v>147</v>
      </c>
      <c r="B148" s="2">
        <v>632</v>
      </c>
      <c r="C148" s="4">
        <v>649.12</v>
      </c>
      <c r="D148" s="11">
        <f t="shared" si="10"/>
        <v>441.22317664765399</v>
      </c>
      <c r="E148" s="13">
        <f t="shared" si="11"/>
        <v>207.89682335234602</v>
      </c>
      <c r="F148" s="13">
        <f t="shared" si="12"/>
        <v>43221.089159996562</v>
      </c>
      <c r="G148" s="13">
        <f t="shared" si="13"/>
        <v>321.42736666666696</v>
      </c>
      <c r="H148" s="13">
        <f t="shared" si="14"/>
        <v>103315.55204226797</v>
      </c>
    </row>
    <row r="149" spans="1:8" x14ac:dyDescent="0.3">
      <c r="A149" s="1">
        <v>148</v>
      </c>
      <c r="B149" s="2">
        <v>630</v>
      </c>
      <c r="C149" s="4">
        <v>426.88</v>
      </c>
      <c r="D149" s="11">
        <f t="shared" si="10"/>
        <v>440.29358800939718</v>
      </c>
      <c r="E149" s="13">
        <f t="shared" si="11"/>
        <v>-13.413588009397188</v>
      </c>
      <c r="F149" s="13">
        <f t="shared" si="12"/>
        <v>179.924343285844</v>
      </c>
      <c r="G149" s="13">
        <f t="shared" si="13"/>
        <v>99.187366666666946</v>
      </c>
      <c r="H149" s="13">
        <f t="shared" si="14"/>
        <v>9838.133706267834</v>
      </c>
    </row>
    <row r="150" spans="1:8" x14ac:dyDescent="0.3">
      <c r="A150" s="1">
        <v>149</v>
      </c>
      <c r="B150" s="2">
        <v>573</v>
      </c>
      <c r="C150" s="4">
        <v>402.88</v>
      </c>
      <c r="D150" s="11">
        <f t="shared" si="10"/>
        <v>413.80031181907725</v>
      </c>
      <c r="E150" s="13">
        <f t="shared" si="11"/>
        <v>-10.920311819077256</v>
      </c>
      <c r="F150" s="13">
        <f t="shared" si="12"/>
        <v>119.25321022587841</v>
      </c>
      <c r="G150" s="13">
        <f t="shared" si="13"/>
        <v>75.187366666666946</v>
      </c>
      <c r="H150" s="13">
        <f t="shared" si="14"/>
        <v>5653.1401062678196</v>
      </c>
    </row>
    <row r="151" spans="1:8" x14ac:dyDescent="0.3">
      <c r="A151" s="1">
        <v>150</v>
      </c>
      <c r="B151" s="2">
        <v>602</v>
      </c>
      <c r="C151" s="4">
        <v>347.86</v>
      </c>
      <c r="D151" s="11">
        <f t="shared" si="10"/>
        <v>427.27934707380143</v>
      </c>
      <c r="E151" s="13">
        <f t="shared" si="11"/>
        <v>-79.419347073801418</v>
      </c>
      <c r="F151" s="13">
        <f t="shared" si="12"/>
        <v>6307.4326896289303</v>
      </c>
      <c r="G151" s="13">
        <f t="shared" si="13"/>
        <v>20.167366666666965</v>
      </c>
      <c r="H151" s="13">
        <f t="shared" si="14"/>
        <v>406.72267826778977</v>
      </c>
    </row>
    <row r="152" spans="1:8" x14ac:dyDescent="0.3">
      <c r="A152" s="1">
        <v>151</v>
      </c>
      <c r="B152" s="2">
        <v>425</v>
      </c>
      <c r="C152" s="4">
        <v>387.65</v>
      </c>
      <c r="D152" s="11">
        <f t="shared" si="10"/>
        <v>345.01075258807123</v>
      </c>
      <c r="E152" s="13">
        <f t="shared" si="11"/>
        <v>42.63924741192875</v>
      </c>
      <c r="F152" s="13">
        <f t="shared" si="12"/>
        <v>1818.1054198556726</v>
      </c>
      <c r="G152" s="13">
        <f t="shared" si="13"/>
        <v>59.957366666666928</v>
      </c>
      <c r="H152" s="13">
        <f t="shared" si="14"/>
        <v>3594.8858176011427</v>
      </c>
    </row>
    <row r="153" spans="1:8" x14ac:dyDescent="0.3">
      <c r="A153" s="1">
        <v>152</v>
      </c>
      <c r="B153" s="2">
        <v>379</v>
      </c>
      <c r="C153" s="4">
        <v>561.82000000000005</v>
      </c>
      <c r="D153" s="11">
        <f t="shared" si="10"/>
        <v>323.63021390816391</v>
      </c>
      <c r="E153" s="13">
        <f t="shared" si="11"/>
        <v>238.18978609183614</v>
      </c>
      <c r="F153" s="13">
        <f t="shared" si="12"/>
        <v>56734.374198474659</v>
      </c>
      <c r="G153" s="13">
        <f t="shared" si="13"/>
        <v>234.127366666667</v>
      </c>
      <c r="H153" s="13">
        <f t="shared" si="14"/>
        <v>54815.623822267931</v>
      </c>
    </row>
    <row r="154" spans="1:8" x14ac:dyDescent="0.3">
      <c r="A154" s="1">
        <v>153</v>
      </c>
      <c r="B154" s="2">
        <v>491</v>
      </c>
      <c r="C154" s="4">
        <v>538.94000000000005</v>
      </c>
      <c r="D154" s="11">
        <f t="shared" si="10"/>
        <v>375.68717765054691</v>
      </c>
      <c r="E154" s="13">
        <f t="shared" si="11"/>
        <v>163.25282234945314</v>
      </c>
      <c r="F154" s="13">
        <f t="shared" si="12"/>
        <v>26651.484005062106</v>
      </c>
      <c r="G154" s="13">
        <f t="shared" si="13"/>
        <v>211.24736666666701</v>
      </c>
      <c r="H154" s="13">
        <f t="shared" si="14"/>
        <v>44625.449923601256</v>
      </c>
    </row>
    <row r="155" spans="1:8" x14ac:dyDescent="0.3">
      <c r="A155" s="1">
        <v>154</v>
      </c>
      <c r="B155" s="2">
        <v>424</v>
      </c>
      <c r="C155" s="4">
        <v>552.16999999999996</v>
      </c>
      <c r="D155" s="11">
        <f t="shared" si="10"/>
        <v>344.54595826894274</v>
      </c>
      <c r="E155" s="13">
        <f t="shared" si="11"/>
        <v>207.62404173105722</v>
      </c>
      <c r="F155" s="13">
        <f t="shared" si="12"/>
        <v>43107.742704739787</v>
      </c>
      <c r="G155" s="13">
        <f t="shared" si="13"/>
        <v>224.47736666666691</v>
      </c>
      <c r="H155" s="13">
        <f t="shared" si="14"/>
        <v>50390.088145601221</v>
      </c>
    </row>
    <row r="156" spans="1:8" x14ac:dyDescent="0.3">
      <c r="A156" s="1">
        <v>155</v>
      </c>
      <c r="B156" s="2">
        <v>421</v>
      </c>
      <c r="C156" s="4">
        <v>508.17</v>
      </c>
      <c r="D156" s="11">
        <f t="shared" si="10"/>
        <v>343.15157531155751</v>
      </c>
      <c r="E156" s="13">
        <f t="shared" si="11"/>
        <v>165.01842468844251</v>
      </c>
      <c r="F156" s="13">
        <f t="shared" si="12"/>
        <v>27231.080486655173</v>
      </c>
      <c r="G156" s="13">
        <f t="shared" si="13"/>
        <v>180.47736666666697</v>
      </c>
      <c r="H156" s="13">
        <f t="shared" si="14"/>
        <v>32572.079878934554</v>
      </c>
    </row>
    <row r="157" spans="1:8" x14ac:dyDescent="0.3">
      <c r="A157" s="1">
        <v>156</v>
      </c>
      <c r="B157" s="2">
        <v>406</v>
      </c>
      <c r="C157" s="4">
        <v>509.72</v>
      </c>
      <c r="D157" s="11">
        <f t="shared" si="10"/>
        <v>336.17966052463123</v>
      </c>
      <c r="E157" s="13">
        <f t="shared" si="11"/>
        <v>173.5403394753688</v>
      </c>
      <c r="F157" s="13">
        <f t="shared" si="12"/>
        <v>30116.249425226244</v>
      </c>
      <c r="G157" s="13">
        <f t="shared" si="13"/>
        <v>182.02736666666698</v>
      </c>
      <c r="H157" s="13">
        <f t="shared" si="14"/>
        <v>33133.962215601226</v>
      </c>
    </row>
    <row r="158" spans="1:8" x14ac:dyDescent="0.3">
      <c r="A158" s="1">
        <v>157</v>
      </c>
      <c r="B158" s="2">
        <v>355</v>
      </c>
      <c r="C158" s="4">
        <v>389.49</v>
      </c>
      <c r="D158" s="11">
        <f t="shared" si="10"/>
        <v>312.47515024908182</v>
      </c>
      <c r="E158" s="13">
        <f t="shared" si="11"/>
        <v>77.014849750918188</v>
      </c>
      <c r="F158" s="13">
        <f t="shared" si="12"/>
        <v>5931.2870821565029</v>
      </c>
      <c r="G158" s="13">
        <f t="shared" si="13"/>
        <v>61.79736666666696</v>
      </c>
      <c r="H158" s="13">
        <f t="shared" si="14"/>
        <v>3818.9145269344808</v>
      </c>
    </row>
    <row r="159" spans="1:8" x14ac:dyDescent="0.3">
      <c r="A159" s="1">
        <v>158</v>
      </c>
      <c r="B159" s="2">
        <v>316</v>
      </c>
      <c r="C159" s="4">
        <v>367.96</v>
      </c>
      <c r="D159" s="11">
        <f t="shared" si="10"/>
        <v>294.34817180307346</v>
      </c>
      <c r="E159" s="13">
        <f t="shared" si="11"/>
        <v>73.611828196926524</v>
      </c>
      <c r="F159" s="13">
        <f t="shared" si="12"/>
        <v>5418.7012504938266</v>
      </c>
      <c r="G159" s="13">
        <f t="shared" si="13"/>
        <v>40.267366666666931</v>
      </c>
      <c r="H159" s="13">
        <f t="shared" si="14"/>
        <v>1621.4608182677991</v>
      </c>
    </row>
    <row r="160" spans="1:8" x14ac:dyDescent="0.3">
      <c r="A160" s="1">
        <v>159</v>
      </c>
      <c r="B160" s="2">
        <v>240</v>
      </c>
      <c r="C160" s="4">
        <v>454.02</v>
      </c>
      <c r="D160" s="11">
        <f t="shared" si="10"/>
        <v>259.02380354931364</v>
      </c>
      <c r="E160" s="13">
        <f t="shared" si="11"/>
        <v>194.99619645068634</v>
      </c>
      <c r="F160" s="13">
        <f t="shared" si="12"/>
        <v>38023.516630234662</v>
      </c>
      <c r="G160" s="13">
        <f t="shared" si="13"/>
        <v>126.32736666666693</v>
      </c>
      <c r="H160" s="13">
        <f t="shared" si="14"/>
        <v>15958.603568934512</v>
      </c>
    </row>
    <row r="161" spans="1:8" x14ac:dyDescent="0.3">
      <c r="A161" s="1">
        <v>160</v>
      </c>
      <c r="B161" s="2">
        <v>239</v>
      </c>
      <c r="C161" s="4">
        <v>403.01</v>
      </c>
      <c r="D161" s="11">
        <f t="shared" si="10"/>
        <v>258.55900923018521</v>
      </c>
      <c r="E161" s="13">
        <f t="shared" si="11"/>
        <v>144.45099076981478</v>
      </c>
      <c r="F161" s="13">
        <f t="shared" si="12"/>
        <v>20866.088734381116</v>
      </c>
      <c r="G161" s="13">
        <f t="shared" si="13"/>
        <v>75.317366666666942</v>
      </c>
      <c r="H161" s="13">
        <f t="shared" si="14"/>
        <v>5672.7057216011526</v>
      </c>
    </row>
    <row r="162" spans="1:8" x14ac:dyDescent="0.3">
      <c r="A162" s="1">
        <v>161</v>
      </c>
      <c r="B162" s="2">
        <v>182</v>
      </c>
      <c r="C162" s="4">
        <v>370.27</v>
      </c>
      <c r="D162" s="11">
        <f t="shared" si="10"/>
        <v>232.06573303986531</v>
      </c>
      <c r="E162" s="13">
        <f t="shared" si="11"/>
        <v>138.20426696013467</v>
      </c>
      <c r="F162" s="13">
        <f t="shared" si="12"/>
        <v>19100.419405988174</v>
      </c>
      <c r="G162" s="13">
        <f t="shared" si="13"/>
        <v>42.577366666666933</v>
      </c>
      <c r="H162" s="13">
        <f t="shared" si="14"/>
        <v>1812.8321522678004</v>
      </c>
    </row>
    <row r="163" spans="1:8" x14ac:dyDescent="0.3">
      <c r="A163" s="1">
        <v>162</v>
      </c>
      <c r="B163" s="2">
        <v>151</v>
      </c>
      <c r="C163" s="4">
        <v>332.91</v>
      </c>
      <c r="D163" s="11">
        <f t="shared" si="10"/>
        <v>217.6571091468843</v>
      </c>
      <c r="E163" s="13">
        <f t="shared" si="11"/>
        <v>115.25289085311573</v>
      </c>
      <c r="F163" s="13">
        <f t="shared" si="12"/>
        <v>13283.228850000207</v>
      </c>
      <c r="G163" s="13">
        <f t="shared" si="13"/>
        <v>5.217366666666976</v>
      </c>
      <c r="H163" s="13">
        <f t="shared" si="14"/>
        <v>27.220914934447674</v>
      </c>
    </row>
    <row r="164" spans="1:8" x14ac:dyDescent="0.3">
      <c r="A164" s="1">
        <v>163</v>
      </c>
      <c r="B164" s="2">
        <v>147</v>
      </c>
      <c r="C164" s="4">
        <v>345.21</v>
      </c>
      <c r="D164" s="11">
        <f t="shared" si="10"/>
        <v>215.79793187037063</v>
      </c>
      <c r="E164" s="13">
        <f t="shared" si="11"/>
        <v>129.41206812962935</v>
      </c>
      <c r="F164" s="13">
        <f t="shared" si="12"/>
        <v>16747.483377587829</v>
      </c>
      <c r="G164" s="13">
        <f t="shared" si="13"/>
        <v>17.517366666666931</v>
      </c>
      <c r="H164" s="13">
        <f t="shared" si="14"/>
        <v>306.85813493445369</v>
      </c>
    </row>
    <row r="165" spans="1:8" x14ac:dyDescent="0.3">
      <c r="A165" s="1">
        <v>164</v>
      </c>
      <c r="B165" s="2">
        <v>122</v>
      </c>
      <c r="C165" s="4">
        <v>314.88</v>
      </c>
      <c r="D165" s="11">
        <f t="shared" si="10"/>
        <v>204.17807389216014</v>
      </c>
      <c r="E165" s="13">
        <f t="shared" si="11"/>
        <v>110.70192610783985</v>
      </c>
      <c r="F165" s="13">
        <f t="shared" si="12"/>
        <v>12254.916443985634</v>
      </c>
      <c r="G165" s="13">
        <f t="shared" si="13"/>
        <v>-12.812633333333054</v>
      </c>
      <c r="H165" s="13">
        <f t="shared" si="14"/>
        <v>164.16357293443727</v>
      </c>
    </row>
    <row r="166" spans="1:8" x14ac:dyDescent="0.3">
      <c r="A166" s="1">
        <v>165</v>
      </c>
      <c r="B166" s="2">
        <v>88</v>
      </c>
      <c r="C166" s="4">
        <v>283.58</v>
      </c>
      <c r="D166" s="11">
        <f t="shared" si="10"/>
        <v>188.3750670417939</v>
      </c>
      <c r="E166" s="13">
        <f t="shared" si="11"/>
        <v>95.204932958206086</v>
      </c>
      <c r="F166" s="13">
        <f t="shared" si="12"/>
        <v>9063.9792595765157</v>
      </c>
      <c r="G166" s="13">
        <f t="shared" si="13"/>
        <v>-44.112633333333065</v>
      </c>
      <c r="H166" s="13">
        <f t="shared" si="14"/>
        <v>1945.9244196010875</v>
      </c>
    </row>
    <row r="167" spans="1:8" x14ac:dyDescent="0.3">
      <c r="A167" s="1">
        <v>166</v>
      </c>
      <c r="B167" s="2">
        <v>53</v>
      </c>
      <c r="C167" s="4">
        <v>138.63999999999999</v>
      </c>
      <c r="D167" s="11">
        <f t="shared" si="10"/>
        <v>172.10726587229919</v>
      </c>
      <c r="E167" s="13">
        <f t="shared" si="11"/>
        <v>-33.467265872299208</v>
      </c>
      <c r="F167" s="13">
        <f t="shared" si="12"/>
        <v>1120.0578849671633</v>
      </c>
      <c r="G167" s="13">
        <f t="shared" si="13"/>
        <v>-189.05263333333306</v>
      </c>
      <c r="H167" s="13">
        <f t="shared" si="14"/>
        <v>35740.898170267676</v>
      </c>
    </row>
    <row r="168" spans="1:8" x14ac:dyDescent="0.3">
      <c r="A168" s="1">
        <v>167</v>
      </c>
      <c r="B168" s="2">
        <v>32</v>
      </c>
      <c r="C168" s="4">
        <v>101.48</v>
      </c>
      <c r="D168" s="11">
        <f t="shared" si="10"/>
        <v>162.3465851706024</v>
      </c>
      <c r="E168" s="13">
        <f t="shared" si="11"/>
        <v>-60.866585170602391</v>
      </c>
      <c r="F168" s="13">
        <f t="shared" si="12"/>
        <v>3704.741190330195</v>
      </c>
      <c r="G168" s="13">
        <f t="shared" si="13"/>
        <v>-226.21263333333303</v>
      </c>
      <c r="H168" s="13">
        <f t="shared" si="14"/>
        <v>51172.155479600973</v>
      </c>
    </row>
    <row r="169" spans="1:8" x14ac:dyDescent="0.3">
      <c r="A169" s="1">
        <v>168</v>
      </c>
      <c r="B169" s="2">
        <v>17</v>
      </c>
      <c r="C169" s="4">
        <v>145.32</v>
      </c>
      <c r="D169" s="11">
        <f t="shared" si="10"/>
        <v>155.37467038367612</v>
      </c>
      <c r="E169" s="13">
        <f t="shared" si="11"/>
        <v>-10.054670383676125</v>
      </c>
      <c r="F169" s="13">
        <f t="shared" si="12"/>
        <v>101.0963965243738</v>
      </c>
      <c r="G169" s="13">
        <f t="shared" si="13"/>
        <v>-182.37263333333306</v>
      </c>
      <c r="H169" s="13">
        <f t="shared" si="14"/>
        <v>33259.777388934344</v>
      </c>
    </row>
    <row r="170" spans="1:8" x14ac:dyDescent="0.3">
      <c r="A170" s="1">
        <v>169</v>
      </c>
      <c r="B170" s="2">
        <v>56</v>
      </c>
      <c r="C170" s="4">
        <v>88.93</v>
      </c>
      <c r="D170" s="11">
        <f t="shared" si="10"/>
        <v>173.50164882968446</v>
      </c>
      <c r="E170" s="13">
        <f t="shared" si="11"/>
        <v>-84.571648829684449</v>
      </c>
      <c r="F170" s="13">
        <f t="shared" si="12"/>
        <v>7152.3637857714666</v>
      </c>
      <c r="G170" s="13">
        <f t="shared" si="13"/>
        <v>-238.76263333333304</v>
      </c>
      <c r="H170" s="13">
        <f t="shared" si="14"/>
        <v>57007.595076267637</v>
      </c>
    </row>
    <row r="171" spans="1:8" x14ac:dyDescent="0.3">
      <c r="A171" s="1">
        <v>170</v>
      </c>
      <c r="B171" s="2">
        <v>62</v>
      </c>
      <c r="C171" s="4">
        <v>89.8</v>
      </c>
      <c r="D171" s="11">
        <f t="shared" si="10"/>
        <v>176.29041474445498</v>
      </c>
      <c r="E171" s="13">
        <f t="shared" si="11"/>
        <v>-86.490414744454981</v>
      </c>
      <c r="F171" s="13">
        <f t="shared" si="12"/>
        <v>7480.5918426678354</v>
      </c>
      <c r="G171" s="13">
        <f t="shared" si="13"/>
        <v>-237.89263333333304</v>
      </c>
      <c r="H171" s="13">
        <f t="shared" si="14"/>
        <v>56592.904994267636</v>
      </c>
    </row>
    <row r="172" spans="1:8" x14ac:dyDescent="0.3">
      <c r="A172" s="1">
        <v>171</v>
      </c>
      <c r="B172" s="2">
        <v>81</v>
      </c>
      <c r="C172" s="4">
        <v>68.14</v>
      </c>
      <c r="D172" s="11">
        <f t="shared" si="10"/>
        <v>185.12150680789495</v>
      </c>
      <c r="E172" s="13">
        <f t="shared" si="11"/>
        <v>-116.98150680789495</v>
      </c>
      <c r="F172" s="13">
        <f t="shared" si="12"/>
        <v>13684.672935045572</v>
      </c>
      <c r="G172" s="13">
        <f t="shared" si="13"/>
        <v>-259.55263333333306</v>
      </c>
      <c r="H172" s="13">
        <f t="shared" si="14"/>
        <v>67367.569470267641</v>
      </c>
    </row>
    <row r="173" spans="1:8" x14ac:dyDescent="0.3">
      <c r="A173" s="1">
        <v>172</v>
      </c>
      <c r="B173" s="2">
        <v>84.33</v>
      </c>
      <c r="C173" s="4">
        <v>96.17</v>
      </c>
      <c r="D173" s="11">
        <f t="shared" si="10"/>
        <v>186.6692718905926</v>
      </c>
      <c r="E173" s="13">
        <f t="shared" si="11"/>
        <v>-90.499271890592595</v>
      </c>
      <c r="F173" s="13">
        <f t="shared" si="12"/>
        <v>8190.1182127274033</v>
      </c>
      <c r="G173" s="13">
        <f t="shared" si="13"/>
        <v>-231.52263333333303</v>
      </c>
      <c r="H173" s="13">
        <f t="shared" si="14"/>
        <v>53602.729745600969</v>
      </c>
    </row>
    <row r="174" spans="1:8" x14ac:dyDescent="0.3">
      <c r="A174" s="1">
        <v>173</v>
      </c>
      <c r="B174" s="2">
        <v>87.67</v>
      </c>
      <c r="C174" s="4">
        <v>90.51</v>
      </c>
      <c r="D174" s="11">
        <f t="shared" si="10"/>
        <v>188.22168491648151</v>
      </c>
      <c r="E174" s="13">
        <f t="shared" si="11"/>
        <v>-97.711684916481502</v>
      </c>
      <c r="F174" s="13">
        <f t="shared" si="12"/>
        <v>9547.5733692177582</v>
      </c>
      <c r="G174" s="13">
        <f t="shared" si="13"/>
        <v>-237.18263333333306</v>
      </c>
      <c r="H174" s="13">
        <f t="shared" si="14"/>
        <v>56255.601554934314</v>
      </c>
    </row>
    <row r="175" spans="1:8" x14ac:dyDescent="0.3">
      <c r="A175" s="1">
        <v>174</v>
      </c>
      <c r="B175" s="2">
        <v>91</v>
      </c>
      <c r="C175" s="4">
        <v>90.52</v>
      </c>
      <c r="D175" s="11">
        <f t="shared" si="10"/>
        <v>189.76944999917913</v>
      </c>
      <c r="E175" s="13">
        <f t="shared" si="11"/>
        <v>-99.249449999179134</v>
      </c>
      <c r="F175" s="13">
        <f t="shared" si="12"/>
        <v>9850.4533251395587</v>
      </c>
      <c r="G175" s="13">
        <f t="shared" si="13"/>
        <v>-237.17263333333307</v>
      </c>
      <c r="H175" s="13">
        <f t="shared" si="14"/>
        <v>56250.858002267654</v>
      </c>
    </row>
    <row r="176" spans="1:8" x14ac:dyDescent="0.3">
      <c r="A176" s="1">
        <v>175</v>
      </c>
      <c r="B176" s="2">
        <v>83</v>
      </c>
      <c r="C176" s="4">
        <v>101.91</v>
      </c>
      <c r="D176" s="11">
        <f t="shared" si="10"/>
        <v>186.05109544615178</v>
      </c>
      <c r="E176" s="13">
        <f t="shared" si="11"/>
        <v>-84.14109544615178</v>
      </c>
      <c r="F176" s="13">
        <f t="shared" si="12"/>
        <v>7079.7239428784242</v>
      </c>
      <c r="G176" s="13">
        <f t="shared" si="13"/>
        <v>-225.78263333333305</v>
      </c>
      <c r="H176" s="13">
        <f t="shared" si="14"/>
        <v>50977.797514934318</v>
      </c>
    </row>
    <row r="177" spans="1:8" x14ac:dyDescent="0.3">
      <c r="A177" s="1">
        <v>176</v>
      </c>
      <c r="B177" s="2">
        <v>103</v>
      </c>
      <c r="C177" s="4">
        <v>123.05</v>
      </c>
      <c r="D177" s="11">
        <f t="shared" si="10"/>
        <v>195.34698182872017</v>
      </c>
      <c r="E177" s="13">
        <f t="shared" si="11"/>
        <v>-72.296981828720178</v>
      </c>
      <c r="F177" s="13">
        <f t="shared" si="12"/>
        <v>5226.8535815422956</v>
      </c>
      <c r="G177" s="13">
        <f t="shared" si="13"/>
        <v>-204.64263333333304</v>
      </c>
      <c r="H177" s="13">
        <f t="shared" si="14"/>
        <v>41878.607377600987</v>
      </c>
    </row>
    <row r="178" spans="1:8" x14ac:dyDescent="0.3">
      <c r="A178" s="1">
        <v>177</v>
      </c>
      <c r="B178" s="2">
        <v>131</v>
      </c>
      <c r="C178" s="4">
        <v>145.09</v>
      </c>
      <c r="D178" s="11">
        <f t="shared" si="10"/>
        <v>208.36122276431593</v>
      </c>
      <c r="E178" s="13">
        <f t="shared" si="11"/>
        <v>-63.271222764315922</v>
      </c>
      <c r="F178" s="13">
        <f t="shared" si="12"/>
        <v>4003.2476300916892</v>
      </c>
      <c r="G178" s="13">
        <f t="shared" si="13"/>
        <v>-182.60263333333305</v>
      </c>
      <c r="H178" s="13">
        <f t="shared" si="14"/>
        <v>33343.72170026767</v>
      </c>
    </row>
    <row r="179" spans="1:8" x14ac:dyDescent="0.3">
      <c r="A179" s="1">
        <v>178</v>
      </c>
      <c r="B179" s="2">
        <v>99</v>
      </c>
      <c r="C179" s="4">
        <v>111.94</v>
      </c>
      <c r="D179" s="11">
        <f t="shared" si="10"/>
        <v>193.48780455220651</v>
      </c>
      <c r="E179" s="13">
        <f t="shared" si="11"/>
        <v>-81.547804552206514</v>
      </c>
      <c r="F179" s="13">
        <f t="shared" si="12"/>
        <v>6650.0444272848736</v>
      </c>
      <c r="G179" s="13">
        <f t="shared" si="13"/>
        <v>-215.75263333333305</v>
      </c>
      <c r="H179" s="13">
        <f t="shared" si="14"/>
        <v>46549.198790267656</v>
      </c>
    </row>
    <row r="180" spans="1:8" x14ac:dyDescent="0.3">
      <c r="A180" s="1">
        <v>179</v>
      </c>
      <c r="B180" s="2">
        <v>116</v>
      </c>
      <c r="C180" s="4">
        <v>104.3</v>
      </c>
      <c r="D180" s="11">
        <f t="shared" si="10"/>
        <v>201.38930797738962</v>
      </c>
      <c r="E180" s="13">
        <f t="shared" si="11"/>
        <v>-97.089307977389623</v>
      </c>
      <c r="F180" s="13">
        <f t="shared" si="12"/>
        <v>9426.3337235284125</v>
      </c>
      <c r="G180" s="13">
        <f t="shared" si="13"/>
        <v>-223.39263333333304</v>
      </c>
      <c r="H180" s="13">
        <f t="shared" si="14"/>
        <v>49904.268627600977</v>
      </c>
    </row>
    <row r="181" spans="1:8" x14ac:dyDescent="0.3">
      <c r="A181" s="1">
        <v>180</v>
      </c>
      <c r="B181" s="2">
        <v>169</v>
      </c>
      <c r="C181" s="4">
        <v>159.16</v>
      </c>
      <c r="D181" s="11">
        <f t="shared" si="10"/>
        <v>226.02340689119586</v>
      </c>
      <c r="E181" s="13">
        <f t="shared" si="11"/>
        <v>-66.863406891195865</v>
      </c>
      <c r="F181" s="13">
        <f t="shared" si="12"/>
        <v>4470.7151810976184</v>
      </c>
      <c r="G181" s="13">
        <f t="shared" si="13"/>
        <v>-168.53263333333305</v>
      </c>
      <c r="H181" s="13">
        <f t="shared" si="14"/>
        <v>28403.248498267683</v>
      </c>
    </row>
    <row r="182" spans="1:8" x14ac:dyDescent="0.3">
      <c r="A182" s="1">
        <v>181</v>
      </c>
      <c r="B182" s="2">
        <v>151</v>
      </c>
      <c r="C182" s="4">
        <v>145.55000000000001</v>
      </c>
      <c r="D182" s="11">
        <f t="shared" si="10"/>
        <v>217.6571091468843</v>
      </c>
      <c r="E182" s="13">
        <f t="shared" si="11"/>
        <v>-72.107109146884284</v>
      </c>
      <c r="F182" s="13">
        <f t="shared" si="12"/>
        <v>5199.4351895206828</v>
      </c>
      <c r="G182" s="13">
        <f t="shared" si="13"/>
        <v>-182.14263333333304</v>
      </c>
      <c r="H182" s="13">
        <f t="shared" si="14"/>
        <v>33175.938877601002</v>
      </c>
    </row>
    <row r="183" spans="1:8" x14ac:dyDescent="0.3">
      <c r="A183" s="1">
        <v>182</v>
      </c>
      <c r="B183" s="2">
        <v>252</v>
      </c>
      <c r="C183" s="4">
        <v>132.03</v>
      </c>
      <c r="D183" s="11">
        <f t="shared" si="10"/>
        <v>264.60133537885463</v>
      </c>
      <c r="E183" s="13">
        <f t="shared" si="11"/>
        <v>-132.57133537885463</v>
      </c>
      <c r="F183" s="13">
        <f t="shared" si="12"/>
        <v>17575.158964132752</v>
      </c>
      <c r="G183" s="13">
        <f t="shared" si="13"/>
        <v>-195.66263333333305</v>
      </c>
      <c r="H183" s="13">
        <f t="shared" si="14"/>
        <v>38283.866082934335</v>
      </c>
    </row>
    <row r="184" spans="1:8" x14ac:dyDescent="0.3">
      <c r="A184" s="1">
        <v>183</v>
      </c>
      <c r="B184" s="2">
        <v>260</v>
      </c>
      <c r="C184" s="4">
        <v>158.68</v>
      </c>
      <c r="D184" s="11">
        <f t="shared" si="10"/>
        <v>268.31968993188201</v>
      </c>
      <c r="E184" s="13">
        <f t="shared" si="11"/>
        <v>-109.639689931882</v>
      </c>
      <c r="F184" s="13">
        <f t="shared" si="12"/>
        <v>12020.861608359228</v>
      </c>
      <c r="G184" s="13">
        <f t="shared" si="13"/>
        <v>-169.01263333333304</v>
      </c>
      <c r="H184" s="13">
        <f t="shared" si="14"/>
        <v>28565.270226267679</v>
      </c>
    </row>
    <row r="185" spans="1:8" x14ac:dyDescent="0.3">
      <c r="A185" s="1">
        <v>184</v>
      </c>
      <c r="B185" s="2">
        <v>249</v>
      </c>
      <c r="C185" s="4">
        <v>110.64</v>
      </c>
      <c r="D185" s="11">
        <f t="shared" si="10"/>
        <v>263.2069524214694</v>
      </c>
      <c r="E185" s="13">
        <f t="shared" si="11"/>
        <v>-152.56695242146941</v>
      </c>
      <c r="F185" s="13">
        <f t="shared" si="12"/>
        <v>23276.674971174911</v>
      </c>
      <c r="G185" s="13">
        <f t="shared" si="13"/>
        <v>-217.05263333333306</v>
      </c>
      <c r="H185" s="13">
        <f t="shared" si="14"/>
        <v>47111.845636934326</v>
      </c>
    </row>
    <row r="186" spans="1:8" x14ac:dyDescent="0.3">
      <c r="A186" s="1">
        <v>185</v>
      </c>
      <c r="B186" s="2">
        <v>319</v>
      </c>
      <c r="C186" s="4">
        <v>128.88999999999999</v>
      </c>
      <c r="D186" s="11">
        <f t="shared" si="10"/>
        <v>295.74255476045875</v>
      </c>
      <c r="E186" s="13">
        <f t="shared" si="11"/>
        <v>-166.85255476045876</v>
      </c>
      <c r="F186" s="13">
        <f t="shared" si="12"/>
        <v>27839.775030091889</v>
      </c>
      <c r="G186" s="13">
        <f t="shared" si="13"/>
        <v>-198.80263333333306</v>
      </c>
      <c r="H186" s="13">
        <f t="shared" si="14"/>
        <v>39522.487020267668</v>
      </c>
    </row>
    <row r="187" spans="1:8" x14ac:dyDescent="0.3">
      <c r="A187" s="1">
        <v>186</v>
      </c>
      <c r="B187" s="2">
        <v>751</v>
      </c>
      <c r="C187" s="4">
        <v>169.7</v>
      </c>
      <c r="D187" s="11">
        <f t="shared" si="10"/>
        <v>496.53370062393589</v>
      </c>
      <c r="E187" s="13">
        <f t="shared" si="11"/>
        <v>-326.8337006239359</v>
      </c>
      <c r="F187" s="13">
        <f t="shared" si="12"/>
        <v>106820.26786353656</v>
      </c>
      <c r="G187" s="13">
        <f t="shared" si="13"/>
        <v>-157.99263333333306</v>
      </c>
      <c r="H187" s="13">
        <f t="shared" si="14"/>
        <v>24961.672187601023</v>
      </c>
    </row>
    <row r="188" spans="1:8" x14ac:dyDescent="0.3">
      <c r="A188" s="1">
        <v>187</v>
      </c>
      <c r="B188" s="2">
        <v>416</v>
      </c>
      <c r="C188" s="4">
        <v>121.52</v>
      </c>
      <c r="D188" s="11">
        <f t="shared" si="10"/>
        <v>340.82760371591542</v>
      </c>
      <c r="E188" s="13">
        <f t="shared" si="11"/>
        <v>-219.30760371591543</v>
      </c>
      <c r="F188" s="13">
        <f t="shared" si="12"/>
        <v>48095.825047617007</v>
      </c>
      <c r="G188" s="13">
        <f t="shared" si="13"/>
        <v>-206.17263333333307</v>
      </c>
      <c r="H188" s="13">
        <f t="shared" si="14"/>
        <v>42507.154735600998</v>
      </c>
    </row>
    <row r="189" spans="1:8" x14ac:dyDescent="0.3">
      <c r="A189" s="1">
        <v>188</v>
      </c>
      <c r="B189" s="2">
        <v>407</v>
      </c>
      <c r="C189" s="4">
        <v>216.22</v>
      </c>
      <c r="D189" s="11">
        <f t="shared" si="10"/>
        <v>336.64445484375966</v>
      </c>
      <c r="E189" s="13">
        <f t="shared" si="11"/>
        <v>-120.42445484375966</v>
      </c>
      <c r="F189" s="13">
        <f t="shared" si="12"/>
        <v>14502.04932441671</v>
      </c>
      <c r="G189" s="13">
        <f t="shared" si="13"/>
        <v>-111.47263333333305</v>
      </c>
      <c r="H189" s="13">
        <f t="shared" si="14"/>
        <v>12426.147982267714</v>
      </c>
    </row>
    <row r="190" spans="1:8" x14ac:dyDescent="0.3">
      <c r="A190" s="1">
        <v>189</v>
      </c>
      <c r="B190" s="2">
        <v>478</v>
      </c>
      <c r="C190" s="4">
        <v>248.72</v>
      </c>
      <c r="D190" s="11">
        <f t="shared" si="10"/>
        <v>369.64485150187744</v>
      </c>
      <c r="E190" s="13">
        <f t="shared" si="11"/>
        <v>-120.92485150187744</v>
      </c>
      <c r="F190" s="13">
        <f t="shared" si="12"/>
        <v>14622.819710751111</v>
      </c>
      <c r="G190" s="13">
        <f t="shared" si="13"/>
        <v>-78.97263333333305</v>
      </c>
      <c r="H190" s="13">
        <f t="shared" si="14"/>
        <v>6236.6768156010667</v>
      </c>
    </row>
    <row r="191" spans="1:8" x14ac:dyDescent="0.3">
      <c r="A191" s="1">
        <v>190</v>
      </c>
      <c r="B191" s="2">
        <v>787</v>
      </c>
      <c r="C191" s="4">
        <v>224.72</v>
      </c>
      <c r="D191" s="11">
        <f t="shared" si="10"/>
        <v>513.26629611255908</v>
      </c>
      <c r="E191" s="13">
        <f t="shared" si="11"/>
        <v>-288.54629611255905</v>
      </c>
      <c r="F191" s="13">
        <f t="shared" si="12"/>
        <v>83258.965000276614</v>
      </c>
      <c r="G191" s="13">
        <f t="shared" si="13"/>
        <v>-102.97263333333305</v>
      </c>
      <c r="H191" s="13">
        <f t="shared" si="14"/>
        <v>10603.363215601054</v>
      </c>
    </row>
    <row r="192" spans="1:8" x14ac:dyDescent="0.3">
      <c r="A192" s="1">
        <v>191</v>
      </c>
      <c r="B192" s="2">
        <v>301</v>
      </c>
      <c r="C192" s="4">
        <v>278.56</v>
      </c>
      <c r="D192" s="11">
        <f t="shared" si="10"/>
        <v>287.37625701614718</v>
      </c>
      <c r="E192" s="13">
        <f t="shared" si="11"/>
        <v>-8.8162570161471763</v>
      </c>
      <c r="F192" s="13">
        <f t="shared" si="12"/>
        <v>77.726387774764305</v>
      </c>
      <c r="G192" s="13">
        <f t="shared" si="13"/>
        <v>-49.132633333333047</v>
      </c>
      <c r="H192" s="13">
        <f t="shared" si="14"/>
        <v>2414.0156582677496</v>
      </c>
    </row>
    <row r="193" spans="1:8" x14ac:dyDescent="0.3">
      <c r="A193" s="1">
        <v>192</v>
      </c>
      <c r="B193" s="2">
        <v>335</v>
      </c>
      <c r="C193" s="4">
        <v>575.09</v>
      </c>
      <c r="D193" s="11">
        <f t="shared" si="10"/>
        <v>303.17926386651345</v>
      </c>
      <c r="E193" s="13">
        <f t="shared" si="11"/>
        <v>271.91073613348658</v>
      </c>
      <c r="F193" s="13">
        <f t="shared" si="12"/>
        <v>73935.448424654562</v>
      </c>
      <c r="G193" s="13">
        <f t="shared" si="13"/>
        <v>247.39736666666698</v>
      </c>
      <c r="H193" s="13">
        <f t="shared" si="14"/>
        <v>61205.457033601269</v>
      </c>
    </row>
    <row r="194" spans="1:8" x14ac:dyDescent="0.3">
      <c r="A194" s="1">
        <v>193</v>
      </c>
      <c r="B194" s="2">
        <v>760</v>
      </c>
      <c r="C194" s="4">
        <v>352.76</v>
      </c>
      <c r="D194" s="11">
        <f t="shared" si="10"/>
        <v>500.7168494960917</v>
      </c>
      <c r="E194" s="13">
        <f t="shared" si="11"/>
        <v>-147.95684949609171</v>
      </c>
      <c r="F194" s="13">
        <f t="shared" si="12"/>
        <v>21891.229312809133</v>
      </c>
      <c r="G194" s="13">
        <f t="shared" si="13"/>
        <v>25.067366666666942</v>
      </c>
      <c r="H194" s="13">
        <f t="shared" si="14"/>
        <v>628.37287160112487</v>
      </c>
    </row>
    <row r="195" spans="1:8" x14ac:dyDescent="0.3">
      <c r="A195" s="1">
        <v>194</v>
      </c>
      <c r="B195" s="2">
        <v>741</v>
      </c>
      <c r="C195" s="4">
        <v>343.72</v>
      </c>
      <c r="D195" s="11">
        <f t="shared" ref="D195:D258" si="15">$K$11+$K$12*B195</f>
        <v>491.8857574326517</v>
      </c>
      <c r="E195" s="13">
        <f t="shared" ref="E195:E258" si="16">C195-D195</f>
        <v>-148.16575743265167</v>
      </c>
      <c r="F195" s="13">
        <f t="shared" ref="F195:F258" si="17">E195^2</f>
        <v>21953.091675591375</v>
      </c>
      <c r="G195" s="13">
        <f t="shared" ref="G195:G258" si="18">C195-$L$4</f>
        <v>16.027366666666978</v>
      </c>
      <c r="H195" s="13">
        <f t="shared" ref="H195:H258" si="19">G195^2</f>
        <v>256.87648226778776</v>
      </c>
    </row>
    <row r="196" spans="1:8" x14ac:dyDescent="0.3">
      <c r="A196" s="1">
        <v>195</v>
      </c>
      <c r="B196" s="2">
        <v>661</v>
      </c>
      <c r="C196" s="4">
        <v>396.8</v>
      </c>
      <c r="D196" s="11">
        <f t="shared" si="15"/>
        <v>454.70221190237817</v>
      </c>
      <c r="E196" s="13">
        <f t="shared" si="16"/>
        <v>-57.902211902378156</v>
      </c>
      <c r="F196" s="13">
        <f t="shared" si="17"/>
        <v>3352.6661431879024</v>
      </c>
      <c r="G196" s="13">
        <f t="shared" si="18"/>
        <v>69.107366666666962</v>
      </c>
      <c r="H196" s="13">
        <f t="shared" si="19"/>
        <v>4775.8281276011521</v>
      </c>
    </row>
    <row r="197" spans="1:8" x14ac:dyDescent="0.3">
      <c r="A197" s="1">
        <v>196</v>
      </c>
      <c r="B197" s="2">
        <v>733</v>
      </c>
      <c r="C197" s="4">
        <v>606.86</v>
      </c>
      <c r="D197" s="11">
        <f t="shared" si="15"/>
        <v>488.16740287962438</v>
      </c>
      <c r="E197" s="13">
        <f t="shared" si="16"/>
        <v>118.69259712037564</v>
      </c>
      <c r="F197" s="13">
        <f t="shared" si="17"/>
        <v>14087.932611179804</v>
      </c>
      <c r="G197" s="13">
        <f t="shared" si="18"/>
        <v>279.16736666666696</v>
      </c>
      <c r="H197" s="13">
        <f t="shared" si="19"/>
        <v>77934.418611601272</v>
      </c>
    </row>
    <row r="198" spans="1:8" x14ac:dyDescent="0.3">
      <c r="A198" s="1">
        <v>197</v>
      </c>
      <c r="B198" s="2">
        <v>751</v>
      </c>
      <c r="C198" s="4">
        <v>254.57</v>
      </c>
      <c r="D198" s="11">
        <f t="shared" si="15"/>
        <v>496.53370062393589</v>
      </c>
      <c r="E198" s="13">
        <f t="shared" si="16"/>
        <v>-241.96370062393589</v>
      </c>
      <c r="F198" s="13">
        <f t="shared" si="17"/>
        <v>58546.432419629673</v>
      </c>
      <c r="G198" s="13">
        <f t="shared" si="18"/>
        <v>-73.122633333333056</v>
      </c>
      <c r="H198" s="13">
        <f t="shared" si="19"/>
        <v>5346.9195056010703</v>
      </c>
    </row>
    <row r="199" spans="1:8" x14ac:dyDescent="0.3">
      <c r="A199" s="1">
        <v>198</v>
      </c>
      <c r="B199" s="2">
        <v>723</v>
      </c>
      <c r="C199" s="4">
        <v>310.08</v>
      </c>
      <c r="D199" s="11">
        <f t="shared" si="15"/>
        <v>483.51945968834019</v>
      </c>
      <c r="E199" s="13">
        <f t="shared" si="16"/>
        <v>-173.43945968834021</v>
      </c>
      <c r="F199" s="13">
        <f t="shared" si="17"/>
        <v>30081.246176983386</v>
      </c>
      <c r="G199" s="13">
        <f t="shared" si="18"/>
        <v>-17.612633333333065</v>
      </c>
      <c r="H199" s="13">
        <f t="shared" si="19"/>
        <v>310.204852934435</v>
      </c>
    </row>
    <row r="200" spans="1:8" x14ac:dyDescent="0.3">
      <c r="A200" s="1">
        <v>199</v>
      </c>
      <c r="B200" s="2">
        <v>689</v>
      </c>
      <c r="C200" s="4">
        <v>629.83000000000004</v>
      </c>
      <c r="D200" s="11">
        <f t="shared" si="15"/>
        <v>467.71645283797392</v>
      </c>
      <c r="E200" s="13">
        <f t="shared" si="16"/>
        <v>162.11354716202612</v>
      </c>
      <c r="F200" s="13">
        <f t="shared" si="17"/>
        <v>26280.802173454467</v>
      </c>
      <c r="G200" s="13">
        <f t="shared" si="18"/>
        <v>302.13736666666699</v>
      </c>
      <c r="H200" s="13">
        <f t="shared" si="19"/>
        <v>91286.988336267968</v>
      </c>
    </row>
    <row r="201" spans="1:8" x14ac:dyDescent="0.3">
      <c r="A201" s="1">
        <v>200</v>
      </c>
      <c r="B201" s="2">
        <v>707</v>
      </c>
      <c r="C201" s="4">
        <v>628.83000000000004</v>
      </c>
      <c r="D201" s="11">
        <f t="shared" si="15"/>
        <v>476.08275058228548</v>
      </c>
      <c r="E201" s="13">
        <f t="shared" si="16"/>
        <v>152.74724941771456</v>
      </c>
      <c r="F201" s="13">
        <f t="shared" si="17"/>
        <v>23331.722204677499</v>
      </c>
      <c r="G201" s="13">
        <f t="shared" si="18"/>
        <v>301.13736666666699</v>
      </c>
      <c r="H201" s="13">
        <f t="shared" si="19"/>
        <v>90683.713602934644</v>
      </c>
    </row>
    <row r="202" spans="1:8" x14ac:dyDescent="0.3">
      <c r="A202" s="1">
        <v>201</v>
      </c>
      <c r="B202" s="2">
        <v>654</v>
      </c>
      <c r="C202" s="4">
        <v>554.12</v>
      </c>
      <c r="D202" s="11">
        <f t="shared" si="15"/>
        <v>451.44865166847922</v>
      </c>
      <c r="E202" s="13">
        <f t="shared" si="16"/>
        <v>102.67134833152079</v>
      </c>
      <c r="F202" s="13">
        <f t="shared" si="17"/>
        <v>10541.405768212477</v>
      </c>
      <c r="G202" s="13">
        <f t="shared" si="18"/>
        <v>226.42736666666696</v>
      </c>
      <c r="H202" s="13">
        <f t="shared" si="19"/>
        <v>51269.352375601244</v>
      </c>
    </row>
    <row r="203" spans="1:8" x14ac:dyDescent="0.3">
      <c r="A203" s="1">
        <v>202</v>
      </c>
      <c r="B203" s="2">
        <v>316</v>
      </c>
      <c r="C203" s="4">
        <v>609.62</v>
      </c>
      <c r="D203" s="11">
        <f t="shared" si="15"/>
        <v>294.34817180307346</v>
      </c>
      <c r="E203" s="13">
        <f t="shared" si="16"/>
        <v>315.27182819692655</v>
      </c>
      <c r="F203" s="13">
        <f t="shared" si="17"/>
        <v>99396.325654632368</v>
      </c>
      <c r="G203" s="13">
        <f t="shared" si="18"/>
        <v>281.92736666666696</v>
      </c>
      <c r="H203" s="13">
        <f t="shared" si="19"/>
        <v>79483.040075601268</v>
      </c>
    </row>
    <row r="204" spans="1:8" x14ac:dyDescent="0.3">
      <c r="A204" s="1">
        <v>203</v>
      </c>
      <c r="B204" s="2">
        <v>359</v>
      </c>
      <c r="C204" s="4">
        <v>643.15</v>
      </c>
      <c r="D204" s="11">
        <f t="shared" si="15"/>
        <v>314.33432752559554</v>
      </c>
      <c r="E204" s="13">
        <f t="shared" si="16"/>
        <v>328.81567247440444</v>
      </c>
      <c r="F204" s="13">
        <f t="shared" si="17"/>
        <v>108119.74646479481</v>
      </c>
      <c r="G204" s="13">
        <f t="shared" si="18"/>
        <v>315.45736666666693</v>
      </c>
      <c r="H204" s="13">
        <f t="shared" si="19"/>
        <v>99513.35018426794</v>
      </c>
    </row>
    <row r="205" spans="1:8" x14ac:dyDescent="0.3">
      <c r="A205" s="1">
        <v>204</v>
      </c>
      <c r="B205" s="2">
        <v>574</v>
      </c>
      <c r="C205" s="4">
        <v>581.74</v>
      </c>
      <c r="D205" s="11">
        <f t="shared" si="15"/>
        <v>414.26510613820568</v>
      </c>
      <c r="E205" s="13">
        <f t="shared" si="16"/>
        <v>167.47489386179433</v>
      </c>
      <c r="F205" s="13">
        <f t="shared" si="17"/>
        <v>28047.840074019274</v>
      </c>
      <c r="G205" s="13">
        <f t="shared" si="18"/>
        <v>254.04736666666696</v>
      </c>
      <c r="H205" s="13">
        <f t="shared" si="19"/>
        <v>64540.064510267926</v>
      </c>
    </row>
    <row r="206" spans="1:8" x14ac:dyDescent="0.3">
      <c r="A206" s="1">
        <v>205</v>
      </c>
      <c r="B206" s="2">
        <v>583</v>
      </c>
      <c r="C206" s="4">
        <v>554.16</v>
      </c>
      <c r="D206" s="11">
        <f t="shared" si="15"/>
        <v>418.44825501036144</v>
      </c>
      <c r="E206" s="13">
        <f t="shared" si="16"/>
        <v>135.71174498963853</v>
      </c>
      <c r="F206" s="13">
        <f t="shared" si="17"/>
        <v>18417.677728132679</v>
      </c>
      <c r="G206" s="13">
        <f t="shared" si="18"/>
        <v>226.46736666666692</v>
      </c>
      <c r="H206" s="13">
        <f t="shared" si="19"/>
        <v>51287.468164934558</v>
      </c>
    </row>
    <row r="207" spans="1:8" x14ac:dyDescent="0.3">
      <c r="A207" s="1">
        <v>206</v>
      </c>
      <c r="B207" s="2">
        <v>561</v>
      </c>
      <c r="C207" s="4">
        <v>590.79</v>
      </c>
      <c r="D207" s="11">
        <f t="shared" si="15"/>
        <v>408.22277998953621</v>
      </c>
      <c r="E207" s="13">
        <f t="shared" si="16"/>
        <v>182.56722001046376</v>
      </c>
      <c r="F207" s="13">
        <f t="shared" si="17"/>
        <v>33330.789822349077</v>
      </c>
      <c r="G207" s="13">
        <f t="shared" si="18"/>
        <v>263.09736666666691</v>
      </c>
      <c r="H207" s="13">
        <f t="shared" si="19"/>
        <v>69220.22434693457</v>
      </c>
    </row>
    <row r="208" spans="1:8" x14ac:dyDescent="0.3">
      <c r="A208" s="1">
        <v>207</v>
      </c>
      <c r="B208" s="2">
        <v>518</v>
      </c>
      <c r="C208" s="4">
        <v>569.79</v>
      </c>
      <c r="D208" s="11">
        <f t="shared" si="15"/>
        <v>388.23662426701424</v>
      </c>
      <c r="E208" s="13">
        <f t="shared" si="16"/>
        <v>181.55337573298573</v>
      </c>
      <c r="F208" s="13">
        <f t="shared" si="17"/>
        <v>32961.628240042694</v>
      </c>
      <c r="G208" s="13">
        <f t="shared" si="18"/>
        <v>242.09736666666691</v>
      </c>
      <c r="H208" s="13">
        <f t="shared" si="19"/>
        <v>58611.134946934566</v>
      </c>
    </row>
    <row r="209" spans="1:8" x14ac:dyDescent="0.3">
      <c r="A209" s="1">
        <v>208</v>
      </c>
      <c r="B209" s="2">
        <v>472</v>
      </c>
      <c r="C209" s="4">
        <v>300.25</v>
      </c>
      <c r="D209" s="11">
        <f t="shared" si="15"/>
        <v>366.85608558710692</v>
      </c>
      <c r="E209" s="13">
        <f t="shared" si="16"/>
        <v>-66.606085587106918</v>
      </c>
      <c r="F209" s="13">
        <f t="shared" si="17"/>
        <v>4436.3706372370116</v>
      </c>
      <c r="G209" s="13">
        <f t="shared" si="18"/>
        <v>-27.442633333333049</v>
      </c>
      <c r="H209" s="13">
        <f t="shared" si="19"/>
        <v>753.09812426776216</v>
      </c>
    </row>
    <row r="210" spans="1:8" x14ac:dyDescent="0.3">
      <c r="A210" s="1">
        <v>209</v>
      </c>
      <c r="B210" s="2">
        <v>451</v>
      </c>
      <c r="C210" s="4">
        <v>376.66</v>
      </c>
      <c r="D210" s="11">
        <f t="shared" si="15"/>
        <v>357.09540488541012</v>
      </c>
      <c r="E210" s="13">
        <f t="shared" si="16"/>
        <v>19.564595114589906</v>
      </c>
      <c r="F210" s="13">
        <f t="shared" si="17"/>
        <v>382.7733819978352</v>
      </c>
      <c r="G210" s="13">
        <f t="shared" si="18"/>
        <v>48.967366666666976</v>
      </c>
      <c r="H210" s="13">
        <f t="shared" si="19"/>
        <v>2397.8029982678081</v>
      </c>
    </row>
    <row r="211" spans="1:8" x14ac:dyDescent="0.3">
      <c r="A211" s="1">
        <v>210</v>
      </c>
      <c r="B211" s="2">
        <v>395</v>
      </c>
      <c r="C211" s="4">
        <v>516.66999999999996</v>
      </c>
      <c r="D211" s="11">
        <f t="shared" si="15"/>
        <v>331.06692301421862</v>
      </c>
      <c r="E211" s="13">
        <f t="shared" si="16"/>
        <v>185.60307698578134</v>
      </c>
      <c r="F211" s="13">
        <f t="shared" si="17"/>
        <v>34448.502186589874</v>
      </c>
      <c r="G211" s="13">
        <f t="shared" si="18"/>
        <v>188.97736666666691</v>
      </c>
      <c r="H211" s="13">
        <f t="shared" si="19"/>
        <v>35712.445112267873</v>
      </c>
    </row>
    <row r="212" spans="1:8" x14ac:dyDescent="0.3">
      <c r="A212" s="1">
        <v>211</v>
      </c>
      <c r="B212" s="2">
        <v>378</v>
      </c>
      <c r="C212" s="4">
        <v>518.41999999999996</v>
      </c>
      <c r="D212" s="11">
        <f t="shared" si="15"/>
        <v>323.16541958903548</v>
      </c>
      <c r="E212" s="13">
        <f t="shared" si="16"/>
        <v>195.25458041096448</v>
      </c>
      <c r="F212" s="13">
        <f t="shared" si="17"/>
        <v>38124.351171461793</v>
      </c>
      <c r="G212" s="13">
        <f t="shared" si="18"/>
        <v>190.72736666666691</v>
      </c>
      <c r="H212" s="13">
        <f t="shared" si="19"/>
        <v>36376.9283956012</v>
      </c>
    </row>
    <row r="213" spans="1:8" x14ac:dyDescent="0.3">
      <c r="A213" s="1">
        <v>212</v>
      </c>
      <c r="B213" s="2">
        <v>364</v>
      </c>
      <c r="C213" s="4">
        <v>472.32</v>
      </c>
      <c r="D213" s="11">
        <f t="shared" si="15"/>
        <v>316.65829912123763</v>
      </c>
      <c r="E213" s="13">
        <f t="shared" si="16"/>
        <v>155.66170087876236</v>
      </c>
      <c r="F213" s="13">
        <f t="shared" si="17"/>
        <v>24230.565120469288</v>
      </c>
      <c r="G213" s="13">
        <f t="shared" si="18"/>
        <v>144.62736666666694</v>
      </c>
      <c r="H213" s="13">
        <f t="shared" si="19"/>
        <v>20917.075188934527</v>
      </c>
    </row>
    <row r="214" spans="1:8" x14ac:dyDescent="0.3">
      <c r="A214" s="1">
        <v>213</v>
      </c>
      <c r="B214" s="2">
        <v>243</v>
      </c>
      <c r="C214" s="4">
        <v>371.42</v>
      </c>
      <c r="D214" s="11">
        <f t="shared" si="15"/>
        <v>260.41818650669887</v>
      </c>
      <c r="E214" s="13">
        <f t="shared" si="16"/>
        <v>111.00181349330114</v>
      </c>
      <c r="F214" s="13">
        <f t="shared" si="17"/>
        <v>12321.402598801611</v>
      </c>
      <c r="G214" s="13">
        <f t="shared" si="18"/>
        <v>43.727366666666967</v>
      </c>
      <c r="H214" s="13">
        <f t="shared" si="19"/>
        <v>1912.0825956011374</v>
      </c>
    </row>
    <row r="215" spans="1:8" x14ac:dyDescent="0.3">
      <c r="A215" s="1">
        <v>214</v>
      </c>
      <c r="B215" s="2">
        <v>240</v>
      </c>
      <c r="C215" s="4">
        <v>330.05</v>
      </c>
      <c r="D215" s="11">
        <f t="shared" si="15"/>
        <v>259.02380354931364</v>
      </c>
      <c r="E215" s="13">
        <f t="shared" si="16"/>
        <v>71.026196450686371</v>
      </c>
      <c r="F215" s="13">
        <f t="shared" si="17"/>
        <v>5044.7205822514934</v>
      </c>
      <c r="G215" s="13">
        <f t="shared" si="18"/>
        <v>2.3573666666669624</v>
      </c>
      <c r="H215" s="13">
        <f t="shared" si="19"/>
        <v>5.5571776011125049</v>
      </c>
    </row>
    <row r="216" spans="1:8" x14ac:dyDescent="0.3">
      <c r="A216" s="1">
        <v>215</v>
      </c>
      <c r="B216" s="2">
        <v>157</v>
      </c>
      <c r="C216" s="4">
        <v>293.27</v>
      </c>
      <c r="D216" s="11">
        <f t="shared" si="15"/>
        <v>220.44587506165482</v>
      </c>
      <c r="E216" s="13">
        <f t="shared" si="16"/>
        <v>72.824124938345165</v>
      </c>
      <c r="F216" s="13">
        <f t="shared" si="17"/>
        <v>5303.3531730357063</v>
      </c>
      <c r="G216" s="13">
        <f t="shared" si="18"/>
        <v>-34.422633333333067</v>
      </c>
      <c r="H216" s="13">
        <f t="shared" si="19"/>
        <v>1184.9176856010929</v>
      </c>
    </row>
    <row r="217" spans="1:8" x14ac:dyDescent="0.3">
      <c r="A217" s="1">
        <v>216</v>
      </c>
      <c r="B217" s="2">
        <v>164</v>
      </c>
      <c r="C217" s="4">
        <v>320.52999999999997</v>
      </c>
      <c r="D217" s="11">
        <f t="shared" si="15"/>
        <v>223.69943529555377</v>
      </c>
      <c r="E217" s="13">
        <f t="shared" si="16"/>
        <v>96.830564704446203</v>
      </c>
      <c r="F217" s="13">
        <f t="shared" si="17"/>
        <v>9376.1582609819434</v>
      </c>
      <c r="G217" s="13">
        <f t="shared" si="18"/>
        <v>-7.1626333333330763</v>
      </c>
      <c r="H217" s="13">
        <f t="shared" si="19"/>
        <v>51.303316267774093</v>
      </c>
    </row>
    <row r="218" spans="1:8" x14ac:dyDescent="0.3">
      <c r="A218" s="1">
        <v>217</v>
      </c>
      <c r="B218" s="2">
        <v>157</v>
      </c>
      <c r="C218" s="4">
        <v>328.49</v>
      </c>
      <c r="D218" s="11">
        <f t="shared" si="15"/>
        <v>220.44587506165482</v>
      </c>
      <c r="E218" s="13">
        <f t="shared" si="16"/>
        <v>108.04412493834519</v>
      </c>
      <c r="F218" s="13">
        <f t="shared" si="17"/>
        <v>11673.532933692746</v>
      </c>
      <c r="G218" s="13">
        <f t="shared" si="18"/>
        <v>0.7973666666669601</v>
      </c>
      <c r="H218" s="13">
        <f t="shared" si="19"/>
        <v>0.63579360111157901</v>
      </c>
    </row>
    <row r="219" spans="1:8" x14ac:dyDescent="0.3">
      <c r="A219" s="1">
        <v>218</v>
      </c>
      <c r="B219" s="2">
        <v>137</v>
      </c>
      <c r="C219" s="4">
        <v>347.46</v>
      </c>
      <c r="D219" s="11">
        <f t="shared" si="15"/>
        <v>211.14998867908645</v>
      </c>
      <c r="E219" s="13">
        <f t="shared" si="16"/>
        <v>136.31001132091353</v>
      </c>
      <c r="F219" s="13">
        <f t="shared" si="17"/>
        <v>18580.419186307576</v>
      </c>
      <c r="G219" s="13">
        <f t="shared" si="18"/>
        <v>19.767366666666931</v>
      </c>
      <c r="H219" s="13">
        <f t="shared" si="19"/>
        <v>390.74878493445487</v>
      </c>
    </row>
    <row r="220" spans="1:8" x14ac:dyDescent="0.3">
      <c r="A220" s="1">
        <v>219</v>
      </c>
      <c r="B220" s="2">
        <v>130</v>
      </c>
      <c r="C220" s="4">
        <v>224.11</v>
      </c>
      <c r="D220" s="11">
        <f t="shared" si="15"/>
        <v>207.8964284451875</v>
      </c>
      <c r="E220" s="13">
        <f t="shared" si="16"/>
        <v>16.213571554812518</v>
      </c>
      <c r="F220" s="13">
        <f t="shared" si="17"/>
        <v>262.87990256302561</v>
      </c>
      <c r="G220" s="13">
        <f t="shared" si="18"/>
        <v>-103.58263333333304</v>
      </c>
      <c r="H220" s="13">
        <f t="shared" si="19"/>
        <v>10729.361928267715</v>
      </c>
    </row>
    <row r="221" spans="1:8" x14ac:dyDescent="0.3">
      <c r="A221" s="1">
        <v>220</v>
      </c>
      <c r="B221" s="2">
        <v>125</v>
      </c>
      <c r="C221" s="4">
        <v>232.72</v>
      </c>
      <c r="D221" s="11">
        <f t="shared" si="15"/>
        <v>205.5724568495454</v>
      </c>
      <c r="E221" s="13">
        <f t="shared" si="16"/>
        <v>27.147543150454595</v>
      </c>
      <c r="F221" s="13">
        <f t="shared" si="17"/>
        <v>736.98909910579425</v>
      </c>
      <c r="G221" s="13">
        <f t="shared" si="18"/>
        <v>-94.97263333333305</v>
      </c>
      <c r="H221" s="13">
        <f t="shared" si="19"/>
        <v>9019.8010822677243</v>
      </c>
    </row>
    <row r="222" spans="1:8" x14ac:dyDescent="0.3">
      <c r="A222" s="1">
        <v>221</v>
      </c>
      <c r="B222" s="2">
        <v>72</v>
      </c>
      <c r="C222" s="4">
        <v>142.93</v>
      </c>
      <c r="D222" s="11">
        <f t="shared" si="15"/>
        <v>180.93835793573919</v>
      </c>
      <c r="E222" s="13">
        <f t="shared" si="16"/>
        <v>-38.008357935739184</v>
      </c>
      <c r="F222" s="13">
        <f t="shared" si="17"/>
        <v>1444.6352729712678</v>
      </c>
      <c r="G222" s="13">
        <f t="shared" si="18"/>
        <v>-184.76263333333304</v>
      </c>
      <c r="H222" s="13">
        <f t="shared" si="19"/>
        <v>34137.230676267667</v>
      </c>
    </row>
    <row r="223" spans="1:8" x14ac:dyDescent="0.3">
      <c r="A223" s="1">
        <v>222</v>
      </c>
      <c r="B223" s="2">
        <v>55</v>
      </c>
      <c r="C223" s="4">
        <v>0</v>
      </c>
      <c r="D223" s="11">
        <f t="shared" si="15"/>
        <v>173.03685451055605</v>
      </c>
      <c r="E223" s="13">
        <f t="shared" si="16"/>
        <v>-173.03685451055605</v>
      </c>
      <c r="F223" s="13">
        <f t="shared" si="17"/>
        <v>29941.753018907344</v>
      </c>
      <c r="G223" s="13">
        <f t="shared" si="18"/>
        <v>-327.69263333333305</v>
      </c>
      <c r="H223" s="13">
        <f t="shared" si="19"/>
        <v>107382.46194093426</v>
      </c>
    </row>
    <row r="224" spans="1:8" x14ac:dyDescent="0.3">
      <c r="A224" s="1">
        <v>223</v>
      </c>
      <c r="B224" s="2">
        <v>29</v>
      </c>
      <c r="C224" s="4">
        <v>128.66</v>
      </c>
      <c r="D224" s="11">
        <f t="shared" si="15"/>
        <v>160.95220221321713</v>
      </c>
      <c r="E224" s="13">
        <f t="shared" si="16"/>
        <v>-32.292202213217138</v>
      </c>
      <c r="F224" s="13">
        <f t="shared" si="17"/>
        <v>1042.7863237793058</v>
      </c>
      <c r="G224" s="13">
        <f t="shared" si="18"/>
        <v>-199.03263333333305</v>
      </c>
      <c r="H224" s="13">
        <f t="shared" si="19"/>
        <v>39613.989131600996</v>
      </c>
    </row>
    <row r="225" spans="1:8" x14ac:dyDescent="0.3">
      <c r="A225" s="1">
        <v>224</v>
      </c>
      <c r="B225" s="2">
        <v>9</v>
      </c>
      <c r="C225" s="4">
        <v>151.27000000000001</v>
      </c>
      <c r="D225" s="11">
        <f t="shared" si="15"/>
        <v>151.65631583064877</v>
      </c>
      <c r="E225" s="13">
        <f t="shared" si="16"/>
        <v>-0.38631583064875485</v>
      </c>
      <c r="F225" s="13">
        <f t="shared" si="17"/>
        <v>0.14923992100983743</v>
      </c>
      <c r="G225" s="13">
        <f t="shared" si="18"/>
        <v>-176.42263333333304</v>
      </c>
      <c r="H225" s="13">
        <f t="shared" si="19"/>
        <v>31124.945552267673</v>
      </c>
    </row>
    <row r="226" spans="1:8" x14ac:dyDescent="0.3">
      <c r="A226" s="1">
        <v>225</v>
      </c>
      <c r="B226" s="2">
        <v>62</v>
      </c>
      <c r="C226" s="4">
        <v>101.54</v>
      </c>
      <c r="D226" s="11">
        <f t="shared" si="15"/>
        <v>176.29041474445498</v>
      </c>
      <c r="E226" s="13">
        <f t="shared" si="16"/>
        <v>-74.750414744454972</v>
      </c>
      <c r="F226" s="13">
        <f t="shared" si="17"/>
        <v>5587.6245044680309</v>
      </c>
      <c r="G226" s="13">
        <f t="shared" si="18"/>
        <v>-226.15263333333303</v>
      </c>
      <c r="H226" s="13">
        <f t="shared" si="19"/>
        <v>51145.013563600973</v>
      </c>
    </row>
    <row r="227" spans="1:8" x14ac:dyDescent="0.3">
      <c r="A227" s="1">
        <v>226</v>
      </c>
      <c r="B227" s="2">
        <v>51</v>
      </c>
      <c r="C227" s="4">
        <v>13.51</v>
      </c>
      <c r="D227" s="11">
        <f t="shared" si="15"/>
        <v>171.17767723404236</v>
      </c>
      <c r="E227" s="13">
        <f t="shared" si="16"/>
        <v>-157.66767723404237</v>
      </c>
      <c r="F227" s="13">
        <f t="shared" si="17"/>
        <v>24859.096444378163</v>
      </c>
      <c r="G227" s="13">
        <f t="shared" si="18"/>
        <v>-314.18263333333306</v>
      </c>
      <c r="H227" s="13">
        <f t="shared" si="19"/>
        <v>98710.727088267609</v>
      </c>
    </row>
    <row r="228" spans="1:8" x14ac:dyDescent="0.3">
      <c r="A228" s="1">
        <v>227</v>
      </c>
      <c r="B228" s="2">
        <v>39</v>
      </c>
      <c r="C228" s="4">
        <v>65.34</v>
      </c>
      <c r="D228" s="11">
        <f t="shared" si="15"/>
        <v>165.60014540450135</v>
      </c>
      <c r="E228" s="13">
        <f t="shared" si="16"/>
        <v>-100.26014540450134</v>
      </c>
      <c r="F228" s="13">
        <f t="shared" si="17"/>
        <v>10052.096756531751</v>
      </c>
      <c r="G228" s="13">
        <f t="shared" si="18"/>
        <v>-262.35263333333307</v>
      </c>
      <c r="H228" s="13">
        <f t="shared" si="19"/>
        <v>68828.904216934316</v>
      </c>
    </row>
    <row r="229" spans="1:8" x14ac:dyDescent="0.3">
      <c r="A229" s="1">
        <v>228</v>
      </c>
      <c r="B229" s="2">
        <v>82</v>
      </c>
      <c r="C229" s="4">
        <v>107.66</v>
      </c>
      <c r="D229" s="11">
        <f t="shared" si="15"/>
        <v>185.58630112702338</v>
      </c>
      <c r="E229" s="13">
        <f t="shared" si="16"/>
        <v>-77.926301127023379</v>
      </c>
      <c r="F229" s="13">
        <f t="shared" si="17"/>
        <v>6072.5084073395255</v>
      </c>
      <c r="G229" s="13">
        <f t="shared" si="18"/>
        <v>-220.03263333333305</v>
      </c>
      <c r="H229" s="13">
        <f t="shared" si="19"/>
        <v>48414.359731600991</v>
      </c>
    </row>
    <row r="230" spans="1:8" x14ac:dyDescent="0.3">
      <c r="A230" s="1">
        <v>229</v>
      </c>
      <c r="B230" s="2">
        <v>122</v>
      </c>
      <c r="C230" s="4">
        <v>118.35</v>
      </c>
      <c r="D230" s="11">
        <f t="shared" si="15"/>
        <v>204.17807389216014</v>
      </c>
      <c r="E230" s="13">
        <f t="shared" si="16"/>
        <v>-85.828073892160148</v>
      </c>
      <c r="F230" s="13">
        <f t="shared" si="17"/>
        <v>7366.4582680381027</v>
      </c>
      <c r="G230" s="13">
        <f t="shared" si="18"/>
        <v>-209.34263333333305</v>
      </c>
      <c r="H230" s="13">
        <f t="shared" si="19"/>
        <v>43824.338130934331</v>
      </c>
    </row>
    <row r="231" spans="1:8" x14ac:dyDescent="0.3">
      <c r="A231" s="1">
        <v>230</v>
      </c>
      <c r="B231" s="2">
        <v>132</v>
      </c>
      <c r="C231" s="4">
        <v>83.3</v>
      </c>
      <c r="D231" s="11">
        <f t="shared" si="15"/>
        <v>208.82601708344433</v>
      </c>
      <c r="E231" s="13">
        <f t="shared" si="16"/>
        <v>-125.52601708344433</v>
      </c>
      <c r="F231" s="13">
        <f t="shared" si="17"/>
        <v>15756.780964833159</v>
      </c>
      <c r="G231" s="13">
        <f t="shared" si="18"/>
        <v>-244.39263333333304</v>
      </c>
      <c r="H231" s="13">
        <f t="shared" si="19"/>
        <v>59727.759227600967</v>
      </c>
    </row>
    <row r="232" spans="1:8" x14ac:dyDescent="0.3">
      <c r="A232" s="1">
        <v>231</v>
      </c>
      <c r="B232" s="2">
        <v>176</v>
      </c>
      <c r="C232" s="4">
        <v>163.22</v>
      </c>
      <c r="D232" s="11">
        <f t="shared" si="15"/>
        <v>229.27696712509479</v>
      </c>
      <c r="E232" s="13">
        <f t="shared" si="16"/>
        <v>-66.056967125094786</v>
      </c>
      <c r="F232" s="13">
        <f t="shared" si="17"/>
        <v>4363.5229057658535</v>
      </c>
      <c r="G232" s="13">
        <f t="shared" si="18"/>
        <v>-164.47263333333305</v>
      </c>
      <c r="H232" s="13">
        <f t="shared" si="19"/>
        <v>27051.247115601018</v>
      </c>
    </row>
    <row r="233" spans="1:8" x14ac:dyDescent="0.3">
      <c r="A233" s="1">
        <v>232</v>
      </c>
      <c r="B233" s="2">
        <v>113</v>
      </c>
      <c r="C233" s="4">
        <v>126.07</v>
      </c>
      <c r="D233" s="11">
        <f t="shared" si="15"/>
        <v>199.99492502000436</v>
      </c>
      <c r="E233" s="13">
        <f t="shared" si="16"/>
        <v>-73.924925020004366</v>
      </c>
      <c r="F233" s="13">
        <f t="shared" si="17"/>
        <v>5464.8945392132673</v>
      </c>
      <c r="G233" s="13">
        <f t="shared" si="18"/>
        <v>-201.62263333333306</v>
      </c>
      <c r="H233" s="13">
        <f t="shared" si="19"/>
        <v>40651.686272267667</v>
      </c>
    </row>
    <row r="234" spans="1:8" x14ac:dyDescent="0.3">
      <c r="A234" s="1">
        <v>233</v>
      </c>
      <c r="B234" s="2">
        <v>134</v>
      </c>
      <c r="C234" s="4">
        <v>162.72999999999999</v>
      </c>
      <c r="D234" s="11">
        <f t="shared" si="15"/>
        <v>209.75560572170116</v>
      </c>
      <c r="E234" s="13">
        <f t="shared" si="16"/>
        <v>-47.025605721701169</v>
      </c>
      <c r="F234" s="13">
        <f t="shared" si="17"/>
        <v>2211.4075934928937</v>
      </c>
      <c r="G234" s="13">
        <f t="shared" si="18"/>
        <v>-164.96263333333306</v>
      </c>
      <c r="H234" s="13">
        <f t="shared" si="19"/>
        <v>27212.670396267687</v>
      </c>
    </row>
    <row r="235" spans="1:8" x14ac:dyDescent="0.3">
      <c r="A235" s="1">
        <v>234</v>
      </c>
      <c r="B235" s="2">
        <v>82</v>
      </c>
      <c r="C235" s="4">
        <v>162.71</v>
      </c>
      <c r="D235" s="11">
        <f t="shared" si="15"/>
        <v>185.58630112702338</v>
      </c>
      <c r="E235" s="13">
        <f t="shared" si="16"/>
        <v>-22.876301127023368</v>
      </c>
      <c r="F235" s="13">
        <f t="shared" si="17"/>
        <v>523.32515325425061</v>
      </c>
      <c r="G235" s="13">
        <f t="shared" si="18"/>
        <v>-164.98263333333304</v>
      </c>
      <c r="H235" s="13">
        <f t="shared" si="19"/>
        <v>27219.269301601016</v>
      </c>
    </row>
    <row r="236" spans="1:8" x14ac:dyDescent="0.3">
      <c r="A236" s="1">
        <v>235</v>
      </c>
      <c r="B236" s="2">
        <v>54</v>
      </c>
      <c r="C236" s="4">
        <v>174.45</v>
      </c>
      <c r="D236" s="11">
        <f t="shared" si="15"/>
        <v>172.57206019142762</v>
      </c>
      <c r="E236" s="13">
        <f t="shared" si="16"/>
        <v>1.8779398085723642</v>
      </c>
      <c r="F236" s="13">
        <f t="shared" si="17"/>
        <v>3.5266579246208081</v>
      </c>
      <c r="G236" s="13">
        <f t="shared" si="18"/>
        <v>-153.24263333333306</v>
      </c>
      <c r="H236" s="13">
        <f t="shared" si="19"/>
        <v>23483.304670934362</v>
      </c>
    </row>
    <row r="237" spans="1:8" x14ac:dyDescent="0.3">
      <c r="A237" s="1">
        <v>236</v>
      </c>
      <c r="B237" s="2">
        <v>106</v>
      </c>
      <c r="C237" s="4">
        <v>214.62</v>
      </c>
      <c r="D237" s="11">
        <f t="shared" si="15"/>
        <v>196.74136478610544</v>
      </c>
      <c r="E237" s="13">
        <f t="shared" si="16"/>
        <v>17.878635213894569</v>
      </c>
      <c r="F237" s="13">
        <f t="shared" si="17"/>
        <v>319.64559711151088</v>
      </c>
      <c r="G237" s="13">
        <f t="shared" si="18"/>
        <v>-113.07263333333304</v>
      </c>
      <c r="H237" s="13">
        <f t="shared" si="19"/>
        <v>12785.420408934378</v>
      </c>
    </row>
    <row r="238" spans="1:8" x14ac:dyDescent="0.3">
      <c r="A238" s="1">
        <v>237</v>
      </c>
      <c r="B238" s="2">
        <v>59</v>
      </c>
      <c r="C238" s="4">
        <v>227.77</v>
      </c>
      <c r="D238" s="11">
        <f t="shared" si="15"/>
        <v>174.89603178706972</v>
      </c>
      <c r="E238" s="13">
        <f t="shared" si="16"/>
        <v>52.873968212930293</v>
      </c>
      <c r="F238" s="13">
        <f t="shared" si="17"/>
        <v>2795.6565145819632</v>
      </c>
      <c r="G238" s="13">
        <f t="shared" si="18"/>
        <v>-99.922633333333039</v>
      </c>
      <c r="H238" s="13">
        <f t="shared" si="19"/>
        <v>9984.5326522677187</v>
      </c>
    </row>
    <row r="239" spans="1:8" x14ac:dyDescent="0.3">
      <c r="A239" s="1">
        <v>238</v>
      </c>
      <c r="B239" s="2">
        <v>99</v>
      </c>
      <c r="C239" s="4">
        <v>175.28</v>
      </c>
      <c r="D239" s="11">
        <f t="shared" si="15"/>
        <v>193.48780455220651</v>
      </c>
      <c r="E239" s="13">
        <f t="shared" si="16"/>
        <v>-18.207804552206511</v>
      </c>
      <c r="F239" s="13">
        <f t="shared" si="17"/>
        <v>331.52414661135214</v>
      </c>
      <c r="G239" s="13">
        <f t="shared" si="18"/>
        <v>-152.41263333333305</v>
      </c>
      <c r="H239" s="13">
        <f t="shared" si="19"/>
        <v>23229.610799601025</v>
      </c>
    </row>
    <row r="240" spans="1:8" x14ac:dyDescent="0.3">
      <c r="A240" s="1">
        <v>239</v>
      </c>
      <c r="B240" s="2">
        <v>134</v>
      </c>
      <c r="C240" s="4">
        <v>212.04</v>
      </c>
      <c r="D240" s="11">
        <f t="shared" si="15"/>
        <v>209.75560572170116</v>
      </c>
      <c r="E240" s="13">
        <f t="shared" si="16"/>
        <v>2.2843942782988336</v>
      </c>
      <c r="F240" s="13">
        <f t="shared" si="17"/>
        <v>5.2184572187244482</v>
      </c>
      <c r="G240" s="13">
        <f t="shared" si="18"/>
        <v>-115.65263333333306</v>
      </c>
      <c r="H240" s="13">
        <f t="shared" si="19"/>
        <v>13375.531596934381</v>
      </c>
    </row>
    <row r="241" spans="1:8" x14ac:dyDescent="0.3">
      <c r="A241" s="1">
        <v>240</v>
      </c>
      <c r="B241" s="2">
        <v>358</v>
      </c>
      <c r="C241" s="4">
        <v>160.54</v>
      </c>
      <c r="D241" s="11">
        <f t="shared" si="15"/>
        <v>313.86953320646711</v>
      </c>
      <c r="E241" s="13">
        <f t="shared" si="16"/>
        <v>-153.32953320646712</v>
      </c>
      <c r="F241" s="13">
        <f t="shared" si="17"/>
        <v>23509.945753313103</v>
      </c>
      <c r="G241" s="13">
        <f t="shared" si="18"/>
        <v>-167.15263333333306</v>
      </c>
      <c r="H241" s="13">
        <f t="shared" si="19"/>
        <v>27940.002830267684</v>
      </c>
    </row>
    <row r="242" spans="1:8" x14ac:dyDescent="0.3">
      <c r="A242" s="1">
        <v>241</v>
      </c>
      <c r="B242" s="2">
        <v>348</v>
      </c>
      <c r="C242" s="4">
        <v>158.63</v>
      </c>
      <c r="D242" s="11">
        <f t="shared" si="15"/>
        <v>309.22159001518293</v>
      </c>
      <c r="E242" s="13">
        <f t="shared" si="16"/>
        <v>-150.59159001518293</v>
      </c>
      <c r="F242" s="13">
        <f t="shared" si="17"/>
        <v>22677.826983300944</v>
      </c>
      <c r="G242" s="13">
        <f t="shared" si="18"/>
        <v>-169.06263333333305</v>
      </c>
      <c r="H242" s="13">
        <f t="shared" si="19"/>
        <v>28582.173989601015</v>
      </c>
    </row>
    <row r="243" spans="1:8" x14ac:dyDescent="0.3">
      <c r="A243" s="1">
        <v>242</v>
      </c>
      <c r="B243" s="2">
        <v>296</v>
      </c>
      <c r="C243" s="4">
        <v>181.38</v>
      </c>
      <c r="D243" s="11">
        <f t="shared" si="15"/>
        <v>285.05228542050509</v>
      </c>
      <c r="E243" s="13">
        <f t="shared" si="16"/>
        <v>-103.67228542050509</v>
      </c>
      <c r="F243" s="13">
        <f t="shared" si="17"/>
        <v>10747.942764310672</v>
      </c>
      <c r="G243" s="13">
        <f t="shared" si="18"/>
        <v>-146.31263333333305</v>
      </c>
      <c r="H243" s="13">
        <f t="shared" si="19"/>
        <v>21407.386672934361</v>
      </c>
    </row>
    <row r="244" spans="1:8" x14ac:dyDescent="0.3">
      <c r="A244" s="1">
        <v>243</v>
      </c>
      <c r="B244" s="2">
        <v>127</v>
      </c>
      <c r="C244" s="4">
        <v>155.63999999999999</v>
      </c>
      <c r="D244" s="11">
        <f t="shared" si="15"/>
        <v>206.50204548780223</v>
      </c>
      <c r="E244" s="13">
        <f t="shared" si="16"/>
        <v>-50.862045487802249</v>
      </c>
      <c r="F244" s="13">
        <f t="shared" si="17"/>
        <v>2586.9476712032651</v>
      </c>
      <c r="G244" s="13">
        <f t="shared" si="18"/>
        <v>-172.05263333333306</v>
      </c>
      <c r="H244" s="13">
        <f t="shared" si="19"/>
        <v>29602.10863693435</v>
      </c>
    </row>
    <row r="245" spans="1:8" x14ac:dyDescent="0.3">
      <c r="A245" s="1">
        <v>244</v>
      </c>
      <c r="B245" s="2">
        <v>292</v>
      </c>
      <c r="C245" s="4">
        <v>144.61000000000001</v>
      </c>
      <c r="D245" s="11">
        <f t="shared" si="15"/>
        <v>283.19310814399142</v>
      </c>
      <c r="E245" s="13">
        <f t="shared" si="16"/>
        <v>-138.58310814399141</v>
      </c>
      <c r="F245" s="13">
        <f t="shared" si="17"/>
        <v>19205.27786284922</v>
      </c>
      <c r="G245" s="13">
        <f t="shared" si="18"/>
        <v>-183.08263333333304</v>
      </c>
      <c r="H245" s="13">
        <f t="shared" si="19"/>
        <v>33519.25062826767</v>
      </c>
    </row>
    <row r="246" spans="1:8" x14ac:dyDescent="0.3">
      <c r="A246" s="1">
        <v>245</v>
      </c>
      <c r="B246" s="2">
        <v>227</v>
      </c>
      <c r="C246" s="4">
        <v>183.48</v>
      </c>
      <c r="D246" s="11">
        <f t="shared" si="15"/>
        <v>252.98147740064417</v>
      </c>
      <c r="E246" s="13">
        <f t="shared" si="16"/>
        <v>-69.501477400644177</v>
      </c>
      <c r="F246" s="13">
        <f t="shared" si="17"/>
        <v>4830.4553608722536</v>
      </c>
      <c r="G246" s="13">
        <f t="shared" si="18"/>
        <v>-144.21263333333306</v>
      </c>
      <c r="H246" s="13">
        <f t="shared" si="19"/>
        <v>20797.283612934367</v>
      </c>
    </row>
    <row r="247" spans="1:8" x14ac:dyDescent="0.3">
      <c r="A247" s="1">
        <v>246</v>
      </c>
      <c r="B247" s="2">
        <v>330</v>
      </c>
      <c r="C247" s="4">
        <v>242.77</v>
      </c>
      <c r="D247" s="11">
        <f t="shared" si="15"/>
        <v>300.85529227087136</v>
      </c>
      <c r="E247" s="13">
        <f t="shared" si="16"/>
        <v>-58.085292270871349</v>
      </c>
      <c r="F247" s="13">
        <f t="shared" si="17"/>
        <v>3373.9011781925469</v>
      </c>
      <c r="G247" s="13">
        <f t="shared" si="18"/>
        <v>-84.922633333333039</v>
      </c>
      <c r="H247" s="13">
        <f t="shared" si="19"/>
        <v>7211.8536522677277</v>
      </c>
    </row>
    <row r="248" spans="1:8" x14ac:dyDescent="0.3">
      <c r="A248" s="1">
        <v>247</v>
      </c>
      <c r="B248" s="2">
        <v>286</v>
      </c>
      <c r="C248" s="4">
        <v>297.37</v>
      </c>
      <c r="D248" s="11">
        <f t="shared" si="15"/>
        <v>280.4043422292209</v>
      </c>
      <c r="E248" s="13">
        <f t="shared" si="16"/>
        <v>16.965657770779103</v>
      </c>
      <c r="F248" s="13">
        <f t="shared" si="17"/>
        <v>287.83354359519734</v>
      </c>
      <c r="G248" s="13">
        <f t="shared" si="18"/>
        <v>-30.322633333333044</v>
      </c>
      <c r="H248" s="13">
        <f t="shared" si="19"/>
        <v>919.46209226776023</v>
      </c>
    </row>
    <row r="249" spans="1:8" x14ac:dyDescent="0.3">
      <c r="A249" s="1">
        <v>248</v>
      </c>
      <c r="B249" s="2">
        <v>445</v>
      </c>
      <c r="C249" s="4">
        <v>323.60000000000002</v>
      </c>
      <c r="D249" s="11">
        <f t="shared" si="15"/>
        <v>354.3066389706396</v>
      </c>
      <c r="E249" s="13">
        <f t="shared" si="16"/>
        <v>-30.706638970639574</v>
      </c>
      <c r="F249" s="13">
        <f t="shared" si="17"/>
        <v>942.89767687320102</v>
      </c>
      <c r="G249" s="13">
        <f t="shared" si="18"/>
        <v>-4.0926333333330263</v>
      </c>
      <c r="H249" s="13">
        <f t="shared" si="19"/>
        <v>16.749647601108599</v>
      </c>
    </row>
    <row r="250" spans="1:8" x14ac:dyDescent="0.3">
      <c r="A250" s="1">
        <v>249</v>
      </c>
      <c r="B250" s="2">
        <v>377</v>
      </c>
      <c r="C250" s="4">
        <v>178.73</v>
      </c>
      <c r="D250" s="11">
        <f t="shared" si="15"/>
        <v>322.70062526990705</v>
      </c>
      <c r="E250" s="13">
        <f t="shared" si="16"/>
        <v>-143.97062526990706</v>
      </c>
      <c r="F250" s="13">
        <f t="shared" si="17"/>
        <v>20727.540940608</v>
      </c>
      <c r="G250" s="13">
        <f t="shared" si="18"/>
        <v>-148.96263333333306</v>
      </c>
      <c r="H250" s="13">
        <f t="shared" si="19"/>
        <v>22189.866129601029</v>
      </c>
    </row>
    <row r="251" spans="1:8" x14ac:dyDescent="0.3">
      <c r="A251" s="1">
        <v>250</v>
      </c>
      <c r="B251" s="2">
        <v>543</v>
      </c>
      <c r="C251" s="4">
        <v>249.93</v>
      </c>
      <c r="D251" s="11">
        <f t="shared" si="15"/>
        <v>399.8564822452247</v>
      </c>
      <c r="E251" s="13">
        <f t="shared" si="16"/>
        <v>-149.92648224522469</v>
      </c>
      <c r="F251" s="13">
        <f t="shared" si="17"/>
        <v>22477.950078427675</v>
      </c>
      <c r="G251" s="13">
        <f t="shared" si="18"/>
        <v>-77.762633333333042</v>
      </c>
      <c r="H251" s="13">
        <f t="shared" si="19"/>
        <v>6047.0271429343993</v>
      </c>
    </row>
    <row r="252" spans="1:8" x14ac:dyDescent="0.3">
      <c r="A252" s="1">
        <v>251</v>
      </c>
      <c r="B252" s="2">
        <v>321</v>
      </c>
      <c r="C252" s="4">
        <v>253.06</v>
      </c>
      <c r="D252" s="11">
        <f t="shared" si="15"/>
        <v>296.6721433987156</v>
      </c>
      <c r="E252" s="13">
        <f t="shared" si="16"/>
        <v>-43.612143398715602</v>
      </c>
      <c r="F252" s="13">
        <f t="shared" si="17"/>
        <v>1902.0190518301329</v>
      </c>
      <c r="G252" s="13">
        <f t="shared" si="18"/>
        <v>-74.632633333333047</v>
      </c>
      <c r="H252" s="13">
        <f t="shared" si="19"/>
        <v>5570.0299582677353</v>
      </c>
    </row>
    <row r="253" spans="1:8" x14ac:dyDescent="0.3">
      <c r="A253" s="1">
        <v>252</v>
      </c>
      <c r="B253" s="2">
        <v>500</v>
      </c>
      <c r="C253" s="4">
        <v>278.76</v>
      </c>
      <c r="D253" s="11">
        <f t="shared" si="15"/>
        <v>379.87032652270261</v>
      </c>
      <c r="E253" s="13">
        <f t="shared" si="16"/>
        <v>-101.11032652270262</v>
      </c>
      <c r="F253" s="13">
        <f t="shared" si="17"/>
        <v>10223.29812952754</v>
      </c>
      <c r="G253" s="13">
        <f t="shared" si="18"/>
        <v>-48.932633333333058</v>
      </c>
      <c r="H253" s="13">
        <f t="shared" si="19"/>
        <v>2394.4026049344175</v>
      </c>
    </row>
    <row r="254" spans="1:8" x14ac:dyDescent="0.3">
      <c r="A254" s="1">
        <v>253</v>
      </c>
      <c r="B254" s="2">
        <v>701</v>
      </c>
      <c r="C254" s="4">
        <v>250.5</v>
      </c>
      <c r="D254" s="11">
        <f t="shared" si="15"/>
        <v>473.29398466751496</v>
      </c>
      <c r="E254" s="13">
        <f t="shared" si="16"/>
        <v>-222.79398466751496</v>
      </c>
      <c r="F254" s="13">
        <f>E254^2</f>
        <v>49637.159604028893</v>
      </c>
      <c r="G254" s="13">
        <f t="shared" si="18"/>
        <v>-77.192633333333049</v>
      </c>
      <c r="H254" s="13">
        <f t="shared" si="19"/>
        <v>5958.7026409344007</v>
      </c>
    </row>
    <row r="255" spans="1:8" x14ac:dyDescent="0.3">
      <c r="A255" s="1">
        <v>254</v>
      </c>
      <c r="B255" s="2">
        <v>490</v>
      </c>
      <c r="C255" s="4">
        <v>414.37</v>
      </c>
      <c r="D255" s="11">
        <f t="shared" si="15"/>
        <v>375.22238333141843</v>
      </c>
      <c r="E255" s="13">
        <f t="shared" si="16"/>
        <v>39.147616668581577</v>
      </c>
      <c r="F255" s="13">
        <f t="shared" si="17"/>
        <v>1532.5358908302062</v>
      </c>
      <c r="G255" s="13">
        <f t="shared" si="18"/>
        <v>86.677366666666956</v>
      </c>
      <c r="H255" s="13">
        <f t="shared" si="19"/>
        <v>7512.9658922678282</v>
      </c>
    </row>
    <row r="256" spans="1:8" x14ac:dyDescent="0.3">
      <c r="A256" s="1">
        <v>255</v>
      </c>
      <c r="B256" s="2">
        <v>589</v>
      </c>
      <c r="C256" s="4">
        <v>373.75</v>
      </c>
      <c r="D256" s="11">
        <f t="shared" si="15"/>
        <v>421.23702092513196</v>
      </c>
      <c r="E256" s="13">
        <f t="shared" si="16"/>
        <v>-47.487020925131958</v>
      </c>
      <c r="F256" s="13">
        <f t="shared" si="17"/>
        <v>2255.0171563439203</v>
      </c>
      <c r="G256" s="13">
        <f t="shared" si="18"/>
        <v>46.057366666666951</v>
      </c>
      <c r="H256" s="13">
        <f t="shared" si="19"/>
        <v>2121.2810242678038</v>
      </c>
    </row>
    <row r="257" spans="1:8" x14ac:dyDescent="0.3">
      <c r="A257" s="1">
        <v>256</v>
      </c>
      <c r="B257" s="2">
        <v>542</v>
      </c>
      <c r="C257" s="4">
        <v>444.96</v>
      </c>
      <c r="D257" s="11">
        <f t="shared" si="15"/>
        <v>399.39168792609627</v>
      </c>
      <c r="E257" s="13">
        <f t="shared" si="16"/>
        <v>45.568312073903712</v>
      </c>
      <c r="F257" s="13">
        <f t="shared" si="17"/>
        <v>2076.4710652646791</v>
      </c>
      <c r="G257" s="13">
        <f t="shared" si="18"/>
        <v>117.26736666666693</v>
      </c>
      <c r="H257" s="13">
        <f t="shared" si="19"/>
        <v>13751.635284934506</v>
      </c>
    </row>
    <row r="258" spans="1:8" x14ac:dyDescent="0.3">
      <c r="A258" s="1">
        <v>257</v>
      </c>
      <c r="B258" s="2">
        <v>698</v>
      </c>
      <c r="C258" s="4">
        <v>284.01</v>
      </c>
      <c r="D258" s="11">
        <f t="shared" si="15"/>
        <v>471.89960171012967</v>
      </c>
      <c r="E258" s="13">
        <f t="shared" si="16"/>
        <v>-187.88960171012968</v>
      </c>
      <c r="F258" s="13">
        <f t="shared" si="17"/>
        <v>35302.502430791166</v>
      </c>
      <c r="G258" s="13">
        <f t="shared" si="18"/>
        <v>-43.682633333333058</v>
      </c>
      <c r="H258" s="13">
        <f t="shared" si="19"/>
        <v>1908.1724549344203</v>
      </c>
    </row>
    <row r="259" spans="1:8" x14ac:dyDescent="0.3">
      <c r="A259" s="1">
        <v>258</v>
      </c>
      <c r="B259" s="2">
        <v>449</v>
      </c>
      <c r="C259" s="4">
        <v>306.16000000000003</v>
      </c>
      <c r="D259" s="11">
        <f t="shared" ref="D259:D301" si="20">$K$11+$K$12*B259</f>
        <v>356.16581624715326</v>
      </c>
      <c r="E259" s="13">
        <f t="shared" ref="E259:E301" si="21">C259-D259</f>
        <v>-50.005816247153234</v>
      </c>
      <c r="F259" s="13">
        <f t="shared" ref="F259:F301" si="22">E259^2</f>
        <v>2500.5816585440543</v>
      </c>
      <c r="G259" s="13">
        <f t="shared" ref="G259:G301" si="23">C259-$L$4</f>
        <v>-21.532633333333024</v>
      </c>
      <c r="H259" s="13">
        <f t="shared" ref="H259:H301" si="24">G259^2</f>
        <v>463.65429826776443</v>
      </c>
    </row>
    <row r="260" spans="1:8" x14ac:dyDescent="0.3">
      <c r="A260" s="1">
        <v>259</v>
      </c>
      <c r="B260" s="2">
        <v>528</v>
      </c>
      <c r="C260" s="4">
        <v>583.78</v>
      </c>
      <c r="D260" s="11">
        <f t="shared" si="20"/>
        <v>392.88456745829842</v>
      </c>
      <c r="E260" s="13">
        <f t="shared" si="21"/>
        <v>190.89543254170155</v>
      </c>
      <c r="F260" s="13">
        <f t="shared" si="22"/>
        <v>36441.06616528333</v>
      </c>
      <c r="G260" s="13">
        <f t="shared" si="23"/>
        <v>256.08736666666692</v>
      </c>
      <c r="H260" s="13">
        <f t="shared" si="24"/>
        <v>65580.73936626791</v>
      </c>
    </row>
    <row r="261" spans="1:8" x14ac:dyDescent="0.3">
      <c r="A261" s="1">
        <v>260</v>
      </c>
      <c r="B261" s="2">
        <v>325</v>
      </c>
      <c r="C261" s="4">
        <v>438.5</v>
      </c>
      <c r="D261" s="11">
        <f t="shared" si="20"/>
        <v>298.53132067522927</v>
      </c>
      <c r="E261" s="13">
        <f t="shared" si="21"/>
        <v>139.96867932477073</v>
      </c>
      <c r="F261" s="13">
        <f t="shared" si="22"/>
        <v>19591.231191920502</v>
      </c>
      <c r="G261" s="13">
        <f t="shared" si="23"/>
        <v>110.80736666666695</v>
      </c>
      <c r="H261" s="13">
        <f t="shared" si="24"/>
        <v>12278.272507601174</v>
      </c>
    </row>
    <row r="262" spans="1:8" x14ac:dyDescent="0.3">
      <c r="A262" s="1">
        <v>261</v>
      </c>
      <c r="B262" s="2">
        <v>321</v>
      </c>
      <c r="C262" s="4">
        <v>515.51</v>
      </c>
      <c r="D262" s="11">
        <f t="shared" si="20"/>
        <v>296.6721433987156</v>
      </c>
      <c r="E262" s="13">
        <f t="shared" si="21"/>
        <v>218.83785660128439</v>
      </c>
      <c r="F262" s="13">
        <f t="shared" si="22"/>
        <v>47890.00748184431</v>
      </c>
      <c r="G262" s="13">
        <f t="shared" si="23"/>
        <v>187.81736666666694</v>
      </c>
      <c r="H262" s="13">
        <f t="shared" si="24"/>
        <v>35275.363221601212</v>
      </c>
    </row>
    <row r="263" spans="1:8" x14ac:dyDescent="0.3">
      <c r="A263" s="1">
        <v>262</v>
      </c>
      <c r="B263" s="2">
        <v>339</v>
      </c>
      <c r="C263" s="4">
        <v>457.01</v>
      </c>
      <c r="D263" s="11">
        <f t="shared" si="20"/>
        <v>305.03844114302717</v>
      </c>
      <c r="E263" s="13">
        <f t="shared" si="21"/>
        <v>151.97155885697282</v>
      </c>
      <c r="F263" s="13">
        <f t="shared" si="22"/>
        <v>23095.354701418353</v>
      </c>
      <c r="G263" s="13">
        <f t="shared" si="23"/>
        <v>129.31736666666694</v>
      </c>
      <c r="H263" s="13">
        <f t="shared" si="24"/>
        <v>16722.981321601183</v>
      </c>
    </row>
    <row r="264" spans="1:8" x14ac:dyDescent="0.3">
      <c r="A264" s="1">
        <v>263</v>
      </c>
      <c r="B264" s="2">
        <v>584</v>
      </c>
      <c r="C264" s="4">
        <v>558.37</v>
      </c>
      <c r="D264" s="11">
        <f t="shared" si="20"/>
        <v>418.91304932948987</v>
      </c>
      <c r="E264" s="13">
        <f t="shared" si="21"/>
        <v>139.45695067051014</v>
      </c>
      <c r="F264" s="13">
        <f t="shared" si="22"/>
        <v>19448.241090317097</v>
      </c>
      <c r="G264" s="13">
        <f t="shared" si="23"/>
        <v>230.67736666666696</v>
      </c>
      <c r="H264" s="13">
        <f t="shared" si="24"/>
        <v>53212.047492267913</v>
      </c>
    </row>
    <row r="265" spans="1:8" x14ac:dyDescent="0.3">
      <c r="A265" s="1">
        <v>264</v>
      </c>
      <c r="B265" s="2">
        <v>285</v>
      </c>
      <c r="C265" s="4">
        <v>378.78</v>
      </c>
      <c r="D265" s="11">
        <f t="shared" si="20"/>
        <v>279.93954791009253</v>
      </c>
      <c r="E265" s="13">
        <f t="shared" si="21"/>
        <v>98.840452089907444</v>
      </c>
      <c r="F265" s="13">
        <f t="shared" si="22"/>
        <v>9769.4349693372897</v>
      </c>
      <c r="G265" s="13">
        <f t="shared" si="23"/>
        <v>51.087366666666924</v>
      </c>
      <c r="H265" s="13">
        <f t="shared" si="24"/>
        <v>2609.9190329344706</v>
      </c>
    </row>
    <row r="266" spans="1:8" x14ac:dyDescent="0.3">
      <c r="A266" s="1">
        <v>265</v>
      </c>
      <c r="B266" s="2">
        <v>259</v>
      </c>
      <c r="C266" s="4">
        <v>470.93</v>
      </c>
      <c r="D266" s="11">
        <f t="shared" si="20"/>
        <v>267.85489561275358</v>
      </c>
      <c r="E266" s="13">
        <f t="shared" si="21"/>
        <v>203.07510438724643</v>
      </c>
      <c r="F266" s="13">
        <f t="shared" si="22"/>
        <v>41239.498021891035</v>
      </c>
      <c r="G266" s="13">
        <f t="shared" si="23"/>
        <v>143.23736666666696</v>
      </c>
      <c r="H266" s="13">
        <f t="shared" si="24"/>
        <v>20516.943209601195</v>
      </c>
    </row>
    <row r="267" spans="1:8" x14ac:dyDescent="0.3">
      <c r="A267" s="1">
        <v>266</v>
      </c>
      <c r="B267" s="2">
        <v>400</v>
      </c>
      <c r="C267" s="4">
        <v>341.88</v>
      </c>
      <c r="D267" s="11">
        <f t="shared" si="20"/>
        <v>333.39089460986071</v>
      </c>
      <c r="E267" s="13">
        <f t="shared" si="21"/>
        <v>8.4891053901392866</v>
      </c>
      <c r="F267" s="13">
        <f t="shared" si="22"/>
        <v>72.064910324891883</v>
      </c>
      <c r="G267" s="13">
        <f t="shared" si="23"/>
        <v>14.187366666666946</v>
      </c>
      <c r="H267" s="13">
        <f t="shared" si="24"/>
        <v>201.28137293445238</v>
      </c>
    </row>
    <row r="268" spans="1:8" x14ac:dyDescent="0.3">
      <c r="A268" s="1">
        <v>267</v>
      </c>
      <c r="B268" s="2">
        <v>379</v>
      </c>
      <c r="C268" s="4">
        <v>321.18</v>
      </c>
      <c r="D268" s="11">
        <f t="shared" si="20"/>
        <v>323.63021390816391</v>
      </c>
      <c r="E268" s="13">
        <f t="shared" si="21"/>
        <v>-2.4502139081639029</v>
      </c>
      <c r="F268" s="13">
        <f t="shared" si="22"/>
        <v>6.0035481957598273</v>
      </c>
      <c r="G268" s="13">
        <f t="shared" si="23"/>
        <v>-6.5126333333330422</v>
      </c>
      <c r="H268" s="13">
        <f t="shared" si="24"/>
        <v>42.414392934440649</v>
      </c>
    </row>
    <row r="269" spans="1:8" x14ac:dyDescent="0.3">
      <c r="A269" s="1">
        <v>268</v>
      </c>
      <c r="B269" s="2">
        <v>408</v>
      </c>
      <c r="C269" s="4">
        <v>336.23</v>
      </c>
      <c r="D269" s="11">
        <f t="shared" si="20"/>
        <v>337.10924916288809</v>
      </c>
      <c r="E269" s="13">
        <f t="shared" si="21"/>
        <v>-0.87924916288807253</v>
      </c>
      <c r="F269" s="13">
        <f t="shared" si="22"/>
        <v>0.77307909043937628</v>
      </c>
      <c r="G269" s="13">
        <f t="shared" si="23"/>
        <v>8.5373666666669692</v>
      </c>
      <c r="H269" s="13">
        <f t="shared" si="24"/>
        <v>72.886629601116283</v>
      </c>
    </row>
    <row r="270" spans="1:8" x14ac:dyDescent="0.3">
      <c r="A270" s="1">
        <v>269</v>
      </c>
      <c r="B270" s="2">
        <v>138</v>
      </c>
      <c r="C270" s="4">
        <v>451.16</v>
      </c>
      <c r="D270" s="11">
        <f t="shared" si="20"/>
        <v>211.61478299821485</v>
      </c>
      <c r="E270" s="13">
        <f t="shared" si="21"/>
        <v>239.54521700178518</v>
      </c>
      <c r="F270" s="13">
        <f t="shared" si="22"/>
        <v>57381.910988432348</v>
      </c>
      <c r="G270" s="13">
        <f t="shared" si="23"/>
        <v>123.46736666666698</v>
      </c>
      <c r="H270" s="13">
        <f t="shared" si="24"/>
        <v>15244.190631601188</v>
      </c>
    </row>
    <row r="271" spans="1:8" x14ac:dyDescent="0.3">
      <c r="A271" s="1">
        <v>270</v>
      </c>
      <c r="B271" s="2">
        <v>250</v>
      </c>
      <c r="C271" s="4">
        <v>288.62</v>
      </c>
      <c r="D271" s="11">
        <f t="shared" si="20"/>
        <v>263.67174674059783</v>
      </c>
      <c r="E271" s="13">
        <f t="shared" si="21"/>
        <v>24.948253259402179</v>
      </c>
      <c r="F271" s="13">
        <f t="shared" si="22"/>
        <v>622.41534069527142</v>
      </c>
      <c r="G271" s="13">
        <f t="shared" si="23"/>
        <v>-39.072633333333044</v>
      </c>
      <c r="H271" s="13">
        <f t="shared" si="24"/>
        <v>1526.6706756010885</v>
      </c>
    </row>
    <row r="272" spans="1:8" x14ac:dyDescent="0.3">
      <c r="A272" s="1">
        <v>271</v>
      </c>
      <c r="B272" s="2">
        <v>187</v>
      </c>
      <c r="C272" s="4">
        <v>299.20999999999998</v>
      </c>
      <c r="D272" s="11">
        <f t="shared" si="20"/>
        <v>234.3897046355074</v>
      </c>
      <c r="E272" s="13">
        <f t="shared" si="21"/>
        <v>64.82029536449258</v>
      </c>
      <c r="F272" s="13">
        <f t="shared" si="22"/>
        <v>4201.6706911400579</v>
      </c>
      <c r="G272" s="13">
        <f t="shared" si="23"/>
        <v>-28.482633333333069</v>
      </c>
      <c r="H272" s="13">
        <f t="shared" si="24"/>
        <v>811.26040160109608</v>
      </c>
    </row>
    <row r="273" spans="1:8" x14ac:dyDescent="0.3">
      <c r="A273" s="1">
        <v>272</v>
      </c>
      <c r="B273" s="2">
        <v>290</v>
      </c>
      <c r="C273" s="4">
        <v>356.86</v>
      </c>
      <c r="D273" s="11">
        <f t="shared" si="20"/>
        <v>282.26351950573462</v>
      </c>
      <c r="E273" s="13">
        <f t="shared" si="21"/>
        <v>74.596480494265393</v>
      </c>
      <c r="F273" s="13">
        <f t="shared" si="22"/>
        <v>5564.6349021313172</v>
      </c>
      <c r="G273" s="13">
        <f t="shared" si="23"/>
        <v>29.167366666666965</v>
      </c>
      <c r="H273" s="13">
        <f t="shared" si="24"/>
        <v>850.73527826779514</v>
      </c>
    </row>
    <row r="274" spans="1:8" x14ac:dyDescent="0.3">
      <c r="A274" s="1">
        <v>273</v>
      </c>
      <c r="B274" s="2">
        <v>186</v>
      </c>
      <c r="C274" s="4">
        <v>358.58</v>
      </c>
      <c r="D274" s="11">
        <f t="shared" si="20"/>
        <v>233.924910316379</v>
      </c>
      <c r="E274" s="13">
        <f t="shared" si="21"/>
        <v>124.65508968362099</v>
      </c>
      <c r="F274" s="13">
        <f t="shared" si="22"/>
        <v>15538.891384031591</v>
      </c>
      <c r="G274" s="13">
        <f t="shared" si="23"/>
        <v>30.887366666666935</v>
      </c>
      <c r="H274" s="13">
        <f t="shared" si="24"/>
        <v>954.02941960112764</v>
      </c>
    </row>
    <row r="275" spans="1:8" x14ac:dyDescent="0.3">
      <c r="A275" s="1">
        <v>274</v>
      </c>
      <c r="B275" s="2">
        <v>157</v>
      </c>
      <c r="C275" s="4">
        <v>357.68</v>
      </c>
      <c r="D275" s="11">
        <f t="shared" si="20"/>
        <v>220.44587506165482</v>
      </c>
      <c r="E275" s="13">
        <f t="shared" si="21"/>
        <v>137.23412493834519</v>
      </c>
      <c r="F275" s="13">
        <f t="shared" si="22"/>
        <v>18833.205047593336</v>
      </c>
      <c r="G275" s="13">
        <f t="shared" si="23"/>
        <v>29.987366666666958</v>
      </c>
      <c r="H275" s="13">
        <f t="shared" si="24"/>
        <v>899.24215960112861</v>
      </c>
    </row>
    <row r="276" spans="1:8" x14ac:dyDescent="0.3">
      <c r="A276" s="1">
        <v>275</v>
      </c>
      <c r="B276" s="2">
        <v>105</v>
      </c>
      <c r="C276" s="4">
        <v>206.17</v>
      </c>
      <c r="D276" s="11">
        <f t="shared" si="20"/>
        <v>196.27657046697701</v>
      </c>
      <c r="E276" s="13">
        <f t="shared" si="21"/>
        <v>9.8934295330229816</v>
      </c>
      <c r="F276" s="13">
        <f t="shared" si="22"/>
        <v>97.879947924891326</v>
      </c>
      <c r="G276" s="13">
        <f t="shared" si="23"/>
        <v>-121.52263333333306</v>
      </c>
      <c r="H276" s="13">
        <f t="shared" si="24"/>
        <v>14767.750412267711</v>
      </c>
    </row>
    <row r="277" spans="1:8" x14ac:dyDescent="0.3">
      <c r="A277" s="1">
        <v>276</v>
      </c>
      <c r="B277" s="2">
        <v>73</v>
      </c>
      <c r="C277" s="4">
        <v>248.77</v>
      </c>
      <c r="D277" s="11">
        <f t="shared" si="20"/>
        <v>181.40315225486759</v>
      </c>
      <c r="E277" s="13">
        <f t="shared" si="21"/>
        <v>67.366847745132418</v>
      </c>
      <c r="F277" s="13">
        <f t="shared" si="22"/>
        <v>4538.2921751158528</v>
      </c>
      <c r="G277" s="13">
        <f t="shared" si="23"/>
        <v>-78.922633333333039</v>
      </c>
      <c r="H277" s="13">
        <f t="shared" si="24"/>
        <v>6228.7820522677312</v>
      </c>
    </row>
    <row r="278" spans="1:8" x14ac:dyDescent="0.3">
      <c r="A278" s="1">
        <v>277</v>
      </c>
      <c r="B278" s="2">
        <v>52</v>
      </c>
      <c r="C278" s="4">
        <v>262.52999999999997</v>
      </c>
      <c r="D278" s="11">
        <f t="shared" si="20"/>
        <v>171.64247155317079</v>
      </c>
      <c r="E278" s="13">
        <f t="shared" si="21"/>
        <v>90.88752844682918</v>
      </c>
      <c r="F278" s="13">
        <f t="shared" si="22"/>
        <v>8260.5428271731835</v>
      </c>
      <c r="G278" s="13">
        <f t="shared" si="23"/>
        <v>-65.162633333333076</v>
      </c>
      <c r="H278" s="13">
        <f t="shared" si="24"/>
        <v>4246.168782934411</v>
      </c>
    </row>
    <row r="279" spans="1:8" x14ac:dyDescent="0.3">
      <c r="A279" s="1">
        <v>278</v>
      </c>
      <c r="B279" s="2">
        <v>29</v>
      </c>
      <c r="C279" s="4">
        <v>294.2</v>
      </c>
      <c r="D279" s="11">
        <f t="shared" si="20"/>
        <v>160.95220221321713</v>
      </c>
      <c r="E279" s="13">
        <f t="shared" si="21"/>
        <v>133.24779778678285</v>
      </c>
      <c r="F279" s="13">
        <f t="shared" si="22"/>
        <v>17754.975615027375</v>
      </c>
      <c r="G279" s="13">
        <f t="shared" si="23"/>
        <v>-33.49263333333306</v>
      </c>
      <c r="H279" s="13">
        <f t="shared" si="24"/>
        <v>1121.7564876010929</v>
      </c>
    </row>
    <row r="280" spans="1:8" x14ac:dyDescent="0.3">
      <c r="A280" s="1">
        <v>279</v>
      </c>
      <c r="B280" s="2">
        <v>15</v>
      </c>
      <c r="C280" s="4">
        <v>224.27</v>
      </c>
      <c r="D280" s="11">
        <f t="shared" si="20"/>
        <v>154.44508174541926</v>
      </c>
      <c r="E280" s="13">
        <f t="shared" si="21"/>
        <v>69.824918254580751</v>
      </c>
      <c r="F280" s="13">
        <f t="shared" si="22"/>
        <v>4875.5192092588841</v>
      </c>
      <c r="G280" s="13">
        <f t="shared" si="23"/>
        <v>-103.42263333333304</v>
      </c>
      <c r="H280" s="13">
        <f t="shared" si="24"/>
        <v>10696.24108560105</v>
      </c>
    </row>
    <row r="281" spans="1:8" x14ac:dyDescent="0.3">
      <c r="A281" s="1">
        <v>280</v>
      </c>
      <c r="B281" s="2">
        <v>8</v>
      </c>
      <c r="C281" s="4">
        <v>221.4</v>
      </c>
      <c r="D281" s="11">
        <f t="shared" si="20"/>
        <v>151.19152151152034</v>
      </c>
      <c r="E281" s="13">
        <f t="shared" si="21"/>
        <v>70.20847848847967</v>
      </c>
      <c r="F281" s="13">
        <f t="shared" si="22"/>
        <v>4929.230451667313</v>
      </c>
      <c r="G281" s="13">
        <f t="shared" si="23"/>
        <v>-106.29263333333304</v>
      </c>
      <c r="H281" s="13">
        <f t="shared" si="24"/>
        <v>11298.123900934383</v>
      </c>
    </row>
    <row r="282" spans="1:8" x14ac:dyDescent="0.3">
      <c r="A282" s="1">
        <v>281</v>
      </c>
      <c r="B282" s="2">
        <v>156</v>
      </c>
      <c r="C282" s="4">
        <v>128.11000000000001</v>
      </c>
      <c r="D282" s="11">
        <f t="shared" si="20"/>
        <v>219.98108074252639</v>
      </c>
      <c r="E282" s="13">
        <f t="shared" si="21"/>
        <v>-91.871080742526374</v>
      </c>
      <c r="F282" s="13">
        <f t="shared" si="22"/>
        <v>8440.2954767997999</v>
      </c>
      <c r="G282" s="13">
        <f t="shared" si="23"/>
        <v>-199.58263333333304</v>
      </c>
      <c r="H282" s="13">
        <f t="shared" si="24"/>
        <v>39833.227528267656</v>
      </c>
    </row>
    <row r="283" spans="1:8" x14ac:dyDescent="0.3">
      <c r="A283" s="1">
        <v>282</v>
      </c>
      <c r="B283" s="2">
        <v>177</v>
      </c>
      <c r="C283" s="4">
        <v>118.45</v>
      </c>
      <c r="D283" s="11">
        <f t="shared" si="20"/>
        <v>229.74176144422319</v>
      </c>
      <c r="E283" s="13">
        <f t="shared" si="21"/>
        <v>-111.29176144422318</v>
      </c>
      <c r="F283" s="13">
        <f t="shared" si="22"/>
        <v>12385.856165357882</v>
      </c>
      <c r="G283" s="13">
        <f t="shared" si="23"/>
        <v>-209.24263333333306</v>
      </c>
      <c r="H283" s="13">
        <f t="shared" si="24"/>
        <v>43782.479604267661</v>
      </c>
    </row>
    <row r="284" spans="1:8" x14ac:dyDescent="0.3">
      <c r="A284" s="1">
        <v>283</v>
      </c>
      <c r="B284" s="2">
        <v>124</v>
      </c>
      <c r="C284" s="4">
        <v>105.9</v>
      </c>
      <c r="D284" s="11">
        <f t="shared" si="20"/>
        <v>205.10766253041697</v>
      </c>
      <c r="E284" s="13">
        <f t="shared" si="21"/>
        <v>-99.207662530416968</v>
      </c>
      <c r="F284" s="13">
        <f t="shared" si="22"/>
        <v>9842.1603047490989</v>
      </c>
      <c r="G284" s="13">
        <f t="shared" si="23"/>
        <v>-221.79263333333304</v>
      </c>
      <c r="H284" s="13">
        <f t="shared" si="24"/>
        <v>49191.972200934317</v>
      </c>
    </row>
    <row r="285" spans="1:8" x14ac:dyDescent="0.3">
      <c r="A285" s="1">
        <v>284</v>
      </c>
      <c r="B285" s="2">
        <v>228</v>
      </c>
      <c r="C285" s="4">
        <v>77.260000000000005</v>
      </c>
      <c r="D285" s="11">
        <f t="shared" si="20"/>
        <v>253.4462717197726</v>
      </c>
      <c r="E285" s="13">
        <f t="shared" si="21"/>
        <v>-176.18627171977261</v>
      </c>
      <c r="F285" s="13">
        <f t="shared" si="22"/>
        <v>31041.602342513543</v>
      </c>
      <c r="G285" s="13">
        <f t="shared" si="23"/>
        <v>-250.43263333333306</v>
      </c>
      <c r="H285" s="13">
        <f t="shared" si="24"/>
        <v>62716.503838267643</v>
      </c>
    </row>
    <row r="286" spans="1:8" x14ac:dyDescent="0.3">
      <c r="A286" s="1">
        <v>285</v>
      </c>
      <c r="B286" s="2">
        <v>209</v>
      </c>
      <c r="C286" s="4">
        <v>160.94999999999999</v>
      </c>
      <c r="D286" s="11">
        <f t="shared" si="20"/>
        <v>244.61517965633263</v>
      </c>
      <c r="E286" s="13">
        <f t="shared" si="21"/>
        <v>-83.66517965633264</v>
      </c>
      <c r="F286" s="13">
        <f t="shared" si="22"/>
        <v>6999.8622869264173</v>
      </c>
      <c r="G286" s="13">
        <f t="shared" si="23"/>
        <v>-166.74263333333306</v>
      </c>
      <c r="H286" s="13">
        <f t="shared" si="24"/>
        <v>27803.105770934355</v>
      </c>
    </row>
    <row r="287" spans="1:8" x14ac:dyDescent="0.3">
      <c r="A287" s="1">
        <v>286</v>
      </c>
      <c r="B287" s="2">
        <v>400</v>
      </c>
      <c r="C287" s="4">
        <v>207.37</v>
      </c>
      <c r="D287" s="11">
        <f t="shared" si="20"/>
        <v>333.39089460986071</v>
      </c>
      <c r="E287" s="13">
        <f t="shared" si="21"/>
        <v>-126.0208946098607</v>
      </c>
      <c r="F287" s="13">
        <f t="shared" si="22"/>
        <v>15881.265878269618</v>
      </c>
      <c r="G287" s="13">
        <f t="shared" si="23"/>
        <v>-120.32263333333304</v>
      </c>
      <c r="H287" s="13">
        <f t="shared" si="24"/>
        <v>14477.536092267708</v>
      </c>
    </row>
    <row r="288" spans="1:8" x14ac:dyDescent="0.3">
      <c r="A288" s="1">
        <v>287</v>
      </c>
      <c r="B288" s="2">
        <v>98</v>
      </c>
      <c r="C288" s="4">
        <v>203.42</v>
      </c>
      <c r="D288" s="11">
        <f t="shared" si="20"/>
        <v>193.02301023307808</v>
      </c>
      <c r="E288" s="13">
        <f t="shared" si="21"/>
        <v>10.396989766921905</v>
      </c>
      <c r="F288" s="13">
        <f t="shared" si="22"/>
        <v>108.09739621347882</v>
      </c>
      <c r="G288" s="13">
        <f t="shared" si="23"/>
        <v>-124.27263333333306</v>
      </c>
      <c r="H288" s="13">
        <f t="shared" si="24"/>
        <v>15443.687395601044</v>
      </c>
    </row>
    <row r="289" spans="1:8" x14ac:dyDescent="0.3">
      <c r="A289" s="1">
        <v>288</v>
      </c>
      <c r="B289" s="2">
        <v>217</v>
      </c>
      <c r="C289" s="4">
        <v>180.12</v>
      </c>
      <c r="D289" s="11">
        <f t="shared" si="20"/>
        <v>248.33353420935998</v>
      </c>
      <c r="E289" s="13">
        <f t="shared" si="21"/>
        <v>-68.213534209359977</v>
      </c>
      <c r="F289" s="13">
        <f t="shared" si="22"/>
        <v>4653.0862493315235</v>
      </c>
      <c r="G289" s="13">
        <f t="shared" si="23"/>
        <v>-147.57263333333304</v>
      </c>
      <c r="H289" s="13">
        <f t="shared" si="24"/>
        <v>21777.682108934358</v>
      </c>
    </row>
    <row r="290" spans="1:8" x14ac:dyDescent="0.3">
      <c r="A290" s="1">
        <v>289</v>
      </c>
      <c r="B290" s="2">
        <v>367</v>
      </c>
      <c r="C290" s="4">
        <v>202.62</v>
      </c>
      <c r="D290" s="11">
        <f t="shared" si="20"/>
        <v>318.05268207862287</v>
      </c>
      <c r="E290" s="13">
        <f t="shared" si="21"/>
        <v>-115.43268207862286</v>
      </c>
      <c r="F290" s="13">
        <f t="shared" si="22"/>
        <v>13324.70409186442</v>
      </c>
      <c r="G290" s="13">
        <f t="shared" si="23"/>
        <v>-125.07263333333304</v>
      </c>
      <c r="H290" s="13">
        <f t="shared" si="24"/>
        <v>15643.163608934372</v>
      </c>
    </row>
    <row r="291" spans="1:8" x14ac:dyDescent="0.3">
      <c r="A291" s="1">
        <v>290</v>
      </c>
      <c r="B291" s="2">
        <v>400</v>
      </c>
      <c r="C291" s="4">
        <v>223.36</v>
      </c>
      <c r="D291" s="11">
        <f t="shared" si="20"/>
        <v>333.39089460986071</v>
      </c>
      <c r="E291" s="13">
        <f t="shared" si="21"/>
        <v>-110.0308946098607</v>
      </c>
      <c r="F291" s="13">
        <f t="shared" si="22"/>
        <v>12106.797768646271</v>
      </c>
      <c r="G291" s="13">
        <f t="shared" si="23"/>
        <v>-104.33263333333304</v>
      </c>
      <c r="H291" s="13">
        <f t="shared" si="24"/>
        <v>10885.298378267715</v>
      </c>
    </row>
    <row r="292" spans="1:8" x14ac:dyDescent="0.3">
      <c r="A292" s="1">
        <v>291</v>
      </c>
      <c r="B292" s="2">
        <v>322</v>
      </c>
      <c r="C292" s="4">
        <v>225.43</v>
      </c>
      <c r="D292" s="11">
        <f t="shared" si="20"/>
        <v>297.13693771784403</v>
      </c>
      <c r="E292" s="13">
        <f t="shared" si="21"/>
        <v>-71.706937717844028</v>
      </c>
      <c r="F292" s="13">
        <f t="shared" si="22"/>
        <v>5141.884916870762</v>
      </c>
      <c r="G292" s="13">
        <f t="shared" si="23"/>
        <v>-102.26263333333304</v>
      </c>
      <c r="H292" s="13">
        <f t="shared" si="24"/>
        <v>10457.646176267719</v>
      </c>
    </row>
    <row r="293" spans="1:8" x14ac:dyDescent="0.3">
      <c r="A293" s="1">
        <v>292</v>
      </c>
      <c r="B293" s="2">
        <v>360</v>
      </c>
      <c r="C293" s="4">
        <v>276.7</v>
      </c>
      <c r="D293" s="11">
        <f t="shared" si="20"/>
        <v>314.79912184472391</v>
      </c>
      <c r="E293" s="13">
        <f t="shared" si="21"/>
        <v>-38.099121844723925</v>
      </c>
      <c r="F293" s="13">
        <f t="shared" si="22"/>
        <v>1451.5430853391197</v>
      </c>
      <c r="G293" s="13">
        <f t="shared" si="23"/>
        <v>-50.99263333333306</v>
      </c>
      <c r="H293" s="13">
        <f t="shared" si="24"/>
        <v>2600.2486542677498</v>
      </c>
    </row>
    <row r="294" spans="1:8" x14ac:dyDescent="0.3">
      <c r="A294" s="1">
        <v>293</v>
      </c>
      <c r="B294" s="2">
        <v>368</v>
      </c>
      <c r="C294" s="4">
        <v>192.16</v>
      </c>
      <c r="D294" s="11">
        <f t="shared" si="20"/>
        <v>318.5174763977513</v>
      </c>
      <c r="E294" s="13">
        <f t="shared" si="21"/>
        <v>-126.3574763977513</v>
      </c>
      <c r="F294" s="13">
        <f t="shared" si="22"/>
        <v>15966.211841608276</v>
      </c>
      <c r="G294" s="13">
        <f t="shared" si="23"/>
        <v>-135.53263333333305</v>
      </c>
      <c r="H294" s="13">
        <f t="shared" si="24"/>
        <v>18369.094698267701</v>
      </c>
    </row>
    <row r="295" spans="1:8" x14ac:dyDescent="0.3">
      <c r="A295" s="1">
        <v>294</v>
      </c>
      <c r="B295" s="2">
        <v>368</v>
      </c>
      <c r="C295" s="4">
        <v>228.05</v>
      </c>
      <c r="D295" s="11">
        <f t="shared" si="20"/>
        <v>318.5174763977513</v>
      </c>
      <c r="E295" s="13">
        <f t="shared" si="21"/>
        <v>-90.467476397751284</v>
      </c>
      <c r="F295" s="13">
        <f t="shared" si="22"/>
        <v>8184.3642857776858</v>
      </c>
      <c r="G295" s="13">
        <f t="shared" si="23"/>
        <v>-99.642633333333038</v>
      </c>
      <c r="H295" s="13">
        <f t="shared" si="24"/>
        <v>9928.6543776010531</v>
      </c>
    </row>
    <row r="296" spans="1:8" x14ac:dyDescent="0.3">
      <c r="A296" s="1">
        <v>295</v>
      </c>
      <c r="B296" s="2">
        <v>628</v>
      </c>
      <c r="C296" s="4">
        <v>337.91</v>
      </c>
      <c r="D296" s="11">
        <f t="shared" si="20"/>
        <v>439.36399937114032</v>
      </c>
      <c r="E296" s="13">
        <f t="shared" si="21"/>
        <v>-101.4539993711403</v>
      </c>
      <c r="F296" s="13">
        <f t="shared" si="22"/>
        <v>10292.913988399336</v>
      </c>
      <c r="G296" s="13">
        <f t="shared" si="23"/>
        <v>10.217366666666976</v>
      </c>
      <c r="H296" s="13">
        <f t="shared" si="24"/>
        <v>104.39458160111744</v>
      </c>
    </row>
    <row r="297" spans="1:8" x14ac:dyDescent="0.3">
      <c r="A297" s="1">
        <v>296</v>
      </c>
      <c r="B297" s="2">
        <v>718</v>
      </c>
      <c r="C297" s="4">
        <v>335.27</v>
      </c>
      <c r="D297" s="11">
        <f t="shared" si="20"/>
        <v>481.19548809269804</v>
      </c>
      <c r="E297" s="13">
        <f t="shared" si="21"/>
        <v>-145.92548809269806</v>
      </c>
      <c r="F297" s="13">
        <f t="shared" si="22"/>
        <v>21294.248075092164</v>
      </c>
      <c r="G297" s="13">
        <f t="shared" si="23"/>
        <v>7.5773666666669328</v>
      </c>
      <c r="H297" s="13">
        <f t="shared" si="24"/>
        <v>57.416485601115141</v>
      </c>
    </row>
    <row r="298" spans="1:8" x14ac:dyDescent="0.3">
      <c r="A298" s="1">
        <v>297</v>
      </c>
      <c r="B298" s="2">
        <v>769</v>
      </c>
      <c r="C298" s="4">
        <v>317.22000000000003</v>
      </c>
      <c r="D298" s="11">
        <f t="shared" si="20"/>
        <v>504.89999836824745</v>
      </c>
      <c r="E298" s="13">
        <f t="shared" si="21"/>
        <v>-187.67999836824742</v>
      </c>
      <c r="F298" s="13">
        <f t="shared" si="22"/>
        <v>35223.781787505359</v>
      </c>
      <c r="G298" s="13">
        <f t="shared" si="23"/>
        <v>-10.472633333333022</v>
      </c>
      <c r="H298" s="13">
        <f t="shared" si="24"/>
        <v>109.67604893443792</v>
      </c>
    </row>
    <row r="299" spans="1:8" x14ac:dyDescent="0.3">
      <c r="A299" s="1">
        <v>298</v>
      </c>
      <c r="B299" s="2">
        <v>388</v>
      </c>
      <c r="C299" s="4">
        <v>313.11</v>
      </c>
      <c r="D299" s="11">
        <f t="shared" si="20"/>
        <v>327.81336278031972</v>
      </c>
      <c r="E299" s="13">
        <f t="shared" si="21"/>
        <v>-14.703362780319708</v>
      </c>
      <c r="F299" s="13">
        <f t="shared" si="22"/>
        <v>216.18887704969089</v>
      </c>
      <c r="G299" s="13">
        <f t="shared" si="23"/>
        <v>-14.582633333333035</v>
      </c>
      <c r="H299" s="13">
        <f t="shared" si="24"/>
        <v>212.65319493443576</v>
      </c>
    </row>
    <row r="300" spans="1:8" x14ac:dyDescent="0.3">
      <c r="A300" s="1">
        <v>299</v>
      </c>
      <c r="B300" s="2">
        <v>521</v>
      </c>
      <c r="C300" s="4">
        <v>342.38</v>
      </c>
      <c r="D300" s="11">
        <f t="shared" si="20"/>
        <v>389.63100722439947</v>
      </c>
      <c r="E300" s="13">
        <f t="shared" si="21"/>
        <v>-47.251007224399473</v>
      </c>
      <c r="F300" s="13">
        <f t="shared" si="22"/>
        <v>2232.657683720251</v>
      </c>
      <c r="G300" s="13">
        <f t="shared" si="23"/>
        <v>14.687366666666946</v>
      </c>
      <c r="H300" s="13">
        <f t="shared" si="24"/>
        <v>215.71873960111932</v>
      </c>
    </row>
    <row r="301" spans="1:8" x14ac:dyDescent="0.3">
      <c r="A301" s="1">
        <v>300</v>
      </c>
      <c r="B301" s="2">
        <v>657</v>
      </c>
      <c r="C301" s="4">
        <v>354.68</v>
      </c>
      <c r="D301" s="11">
        <f t="shared" si="20"/>
        <v>452.8430346258645</v>
      </c>
      <c r="E301" s="13">
        <f t="shared" si="21"/>
        <v>-98.163034625864498</v>
      </c>
      <c r="F301" s="13">
        <f t="shared" si="22"/>
        <v>9635.9813669586729</v>
      </c>
      <c r="G301" s="13">
        <f t="shared" si="23"/>
        <v>26.987366666666958</v>
      </c>
      <c r="H301" s="13">
        <f t="shared" si="24"/>
        <v>728.31795960112686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1"/>
  <sheetViews>
    <sheetView topLeftCell="L1" workbookViewId="0">
      <selection activeCell="Z6" sqref="Z6"/>
    </sheetView>
  </sheetViews>
  <sheetFormatPr defaultColWidth="8.6640625" defaultRowHeight="15.6" x14ac:dyDescent="0.3"/>
  <cols>
    <col min="1" max="1" width="8.6640625" style="1"/>
    <col min="2" max="3" width="8.6640625" style="3"/>
    <col min="4" max="4" width="10.08203125" style="14" customWidth="1"/>
    <col min="5" max="5" width="9.6640625" style="14" customWidth="1"/>
    <col min="6" max="6" width="9.58203125" style="14" customWidth="1"/>
    <col min="7" max="8" width="11" style="14" customWidth="1"/>
    <col min="9" max="10" width="8.6640625" style="1"/>
    <col min="11" max="11" width="14.08203125" style="1" bestFit="1" customWidth="1"/>
    <col min="12" max="12" width="21" style="1" bestFit="1" customWidth="1"/>
    <col min="13" max="16384" width="8.6640625" style="1"/>
  </cols>
  <sheetData>
    <row r="1" spans="1:13" x14ac:dyDescent="0.3">
      <c r="A1" s="1" t="s">
        <v>2</v>
      </c>
      <c r="B1" s="2" t="s">
        <v>0</v>
      </c>
      <c r="C1" s="2" t="s">
        <v>1</v>
      </c>
      <c r="D1" s="10" t="s">
        <v>14</v>
      </c>
      <c r="E1" s="12" t="s">
        <v>18</v>
      </c>
      <c r="F1" s="12" t="s">
        <v>19</v>
      </c>
      <c r="G1" s="12" t="s">
        <v>26</v>
      </c>
      <c r="H1" s="12" t="s">
        <v>27</v>
      </c>
    </row>
    <row r="2" spans="1:13" x14ac:dyDescent="0.3">
      <c r="A2" s="1">
        <v>1</v>
      </c>
      <c r="B2" s="2">
        <v>215</v>
      </c>
      <c r="C2" s="4">
        <v>63.99</v>
      </c>
      <c r="D2" s="11">
        <f>$K$11+$K$12*B2 + $K$13*B2*B2</f>
        <v>253.87922670625741</v>
      </c>
      <c r="E2" s="13">
        <f>C2-D2</f>
        <v>-189.8892267062574</v>
      </c>
      <c r="F2" s="13">
        <f>E2^2</f>
        <v>36057.918419100417</v>
      </c>
      <c r="G2" s="13">
        <f>C2-$L$4</f>
        <v>-263.70263333333304</v>
      </c>
      <c r="H2" s="13">
        <f>G2^2</f>
        <v>69539.078826934288</v>
      </c>
      <c r="J2" s="1" t="s">
        <v>3</v>
      </c>
      <c r="K2" s="5">
        <f>COUNT(B2:B301)</f>
        <v>300</v>
      </c>
      <c r="L2" s="5">
        <f>COUNT(C2:C301)</f>
        <v>300</v>
      </c>
    </row>
    <row r="3" spans="1:13" x14ac:dyDescent="0.3">
      <c r="A3" s="1">
        <v>2</v>
      </c>
      <c r="B3" s="2">
        <v>189</v>
      </c>
      <c r="C3" s="4">
        <v>110.34</v>
      </c>
      <c r="D3" s="11">
        <f t="shared" ref="D3:D66" si="0">$K$11+$K$12*B3 + $K$13*B3*B3</f>
        <v>238.14178499027923</v>
      </c>
      <c r="E3" s="13">
        <f t="shared" ref="E3:E66" si="1">C3-D3</f>
        <v>-127.80178499027923</v>
      </c>
      <c r="F3" s="13">
        <f t="shared" ref="F3:F66" si="2">E3^2</f>
        <v>16333.296246701562</v>
      </c>
      <c r="G3" s="13">
        <f t="shared" ref="G3:G66" si="3">C3-$L$4</f>
        <v>-217.35263333333305</v>
      </c>
      <c r="H3" s="13">
        <f t="shared" ref="H3:H66" si="4">G3^2</f>
        <v>47242.167216934322</v>
      </c>
      <c r="J3" s="1" t="s">
        <v>4</v>
      </c>
      <c r="K3" s="5">
        <f>SUM(B2:B301)</f>
        <v>116322</v>
      </c>
      <c r="L3" s="5">
        <f>SUM(C2:C301)</f>
        <v>98307.789999999921</v>
      </c>
    </row>
    <row r="4" spans="1:13" x14ac:dyDescent="0.3">
      <c r="A4" s="1">
        <v>3</v>
      </c>
      <c r="B4" s="2">
        <v>217</v>
      </c>
      <c r="C4" s="4">
        <v>169.92</v>
      </c>
      <c r="D4" s="11">
        <f t="shared" si="0"/>
        <v>255.06959733845775</v>
      </c>
      <c r="E4" s="13">
        <f t="shared" si="1"/>
        <v>-85.149597338457767</v>
      </c>
      <c r="F4" s="13">
        <f t="shared" si="2"/>
        <v>7250.453926901494</v>
      </c>
      <c r="G4" s="13">
        <f t="shared" si="3"/>
        <v>-157.77263333333306</v>
      </c>
      <c r="H4" s="13">
        <f t="shared" si="4"/>
        <v>24892.203828934358</v>
      </c>
      <c r="J4" s="1" t="s">
        <v>5</v>
      </c>
      <c r="K4" s="5">
        <f>K3/K2</f>
        <v>387.74</v>
      </c>
      <c r="L4" s="5">
        <f>L3/L2</f>
        <v>327.69263333333305</v>
      </c>
    </row>
    <row r="5" spans="1:13" x14ac:dyDescent="0.3">
      <c r="A5" s="1">
        <v>4</v>
      </c>
      <c r="B5" s="2">
        <v>302</v>
      </c>
      <c r="C5" s="4">
        <v>142.32</v>
      </c>
      <c r="D5" s="11">
        <f t="shared" si="0"/>
        <v>302.99262837856395</v>
      </c>
      <c r="E5" s="13">
        <f t="shared" si="1"/>
        <v>-160.67262837856396</v>
      </c>
      <c r="F5" s="13">
        <f t="shared" si="2"/>
        <v>25815.693510076115</v>
      </c>
      <c r="G5" s="13">
        <f t="shared" si="3"/>
        <v>-185.37263333333306</v>
      </c>
      <c r="H5" s="13">
        <f t="shared" si="4"/>
        <v>34363.013188934339</v>
      </c>
      <c r="J5" s="1" t="s">
        <v>6</v>
      </c>
      <c r="K5" s="5">
        <f>STDEV(B2:B301)</f>
        <v>228.05201907462555</v>
      </c>
      <c r="L5" s="5">
        <f>STDEV(C2:C301)</f>
        <v>166.83407143838514</v>
      </c>
    </row>
    <row r="6" spans="1:13" x14ac:dyDescent="0.3">
      <c r="A6" s="1">
        <v>5</v>
      </c>
      <c r="B6" s="2">
        <v>368</v>
      </c>
      <c r="C6" s="4">
        <v>214</v>
      </c>
      <c r="D6" s="11">
        <f>$K$11+$K$12*B6 + $K$13*B6*B6</f>
        <v>336.60825224014366</v>
      </c>
      <c r="E6" s="13">
        <f t="shared" si="1"/>
        <v>-122.60825224014366</v>
      </c>
      <c r="F6" s="13">
        <f t="shared" si="2"/>
        <v>15032.783517382692</v>
      </c>
      <c r="G6" s="13">
        <f t="shared" si="3"/>
        <v>-113.69263333333305</v>
      </c>
      <c r="H6" s="13">
        <f t="shared" si="4"/>
        <v>12926.014874267714</v>
      </c>
      <c r="J6" s="1" t="s">
        <v>7</v>
      </c>
      <c r="K6" s="5">
        <f>MAX(B2:B301)</f>
        <v>847</v>
      </c>
      <c r="L6" s="5">
        <f>MAX(C2:C301)</f>
        <v>670.64</v>
      </c>
    </row>
    <row r="7" spans="1:13" x14ac:dyDescent="0.3">
      <c r="A7" s="1">
        <v>6</v>
      </c>
      <c r="B7" s="2">
        <v>383</v>
      </c>
      <c r="C7" s="4">
        <v>177.39</v>
      </c>
      <c r="D7" s="11">
        <f t="shared" si="0"/>
        <v>343.80985968091181</v>
      </c>
      <c r="E7" s="13">
        <f t="shared" si="1"/>
        <v>-166.41985968091183</v>
      </c>
      <c r="F7" s="13">
        <f t="shared" si="2"/>
        <v>27695.569696214381</v>
      </c>
      <c r="G7" s="13">
        <f t="shared" si="3"/>
        <v>-150.30263333333306</v>
      </c>
      <c r="H7" s="13">
        <f t="shared" si="4"/>
        <v>22590.881586934363</v>
      </c>
      <c r="J7" s="1" t="s">
        <v>8</v>
      </c>
      <c r="K7" s="5">
        <f>MIN(B2:B301)</f>
        <v>8</v>
      </c>
      <c r="L7" s="5">
        <f>MIN(C2:C301)</f>
        <v>0</v>
      </c>
    </row>
    <row r="8" spans="1:13" x14ac:dyDescent="0.3">
      <c r="A8" s="1">
        <v>7</v>
      </c>
      <c r="B8" s="2">
        <v>425</v>
      </c>
      <c r="C8" s="4">
        <v>216.29</v>
      </c>
      <c r="D8" s="11">
        <f t="shared" si="0"/>
        <v>363.11073324485216</v>
      </c>
      <c r="E8" s="13">
        <f t="shared" si="1"/>
        <v>-146.82073324485216</v>
      </c>
      <c r="F8" s="13">
        <f t="shared" si="2"/>
        <v>21556.327710556037</v>
      </c>
      <c r="G8" s="13">
        <f t="shared" si="3"/>
        <v>-111.40263333333306</v>
      </c>
      <c r="H8" s="13">
        <f t="shared" si="4"/>
        <v>12410.54671360105</v>
      </c>
      <c r="J8" s="8" t="s">
        <v>9</v>
      </c>
      <c r="K8" s="8"/>
      <c r="L8" s="8"/>
      <c r="M8" s="9">
        <f>CORREL(B2:B301,C2:C301)</f>
        <v>0.63534588915771262</v>
      </c>
    </row>
    <row r="9" spans="1:13" x14ac:dyDescent="0.3">
      <c r="A9" s="1">
        <v>8</v>
      </c>
      <c r="B9" s="2">
        <v>472</v>
      </c>
      <c r="C9" s="4">
        <v>206.34</v>
      </c>
      <c r="D9" s="11">
        <f t="shared" si="0"/>
        <v>383.20032698190528</v>
      </c>
      <c r="E9" s="13">
        <f t="shared" si="1"/>
        <v>-176.86032698190527</v>
      </c>
      <c r="F9" s="13">
        <f t="shared" si="2"/>
        <v>31279.575260146452</v>
      </c>
      <c r="G9" s="13">
        <f t="shared" si="3"/>
        <v>-121.35263333333305</v>
      </c>
      <c r="H9" s="13">
        <f t="shared" si="4"/>
        <v>14726.461616934375</v>
      </c>
    </row>
    <row r="10" spans="1:13" x14ac:dyDescent="0.3">
      <c r="A10" s="1">
        <v>9</v>
      </c>
      <c r="B10" s="2">
        <v>527</v>
      </c>
      <c r="C10" s="4">
        <v>207.47</v>
      </c>
      <c r="D10" s="11">
        <f t="shared" si="0"/>
        <v>404.68563782124966</v>
      </c>
      <c r="E10" s="13">
        <f t="shared" si="1"/>
        <v>-197.21563782124966</v>
      </c>
      <c r="F10" s="13">
        <f t="shared" si="2"/>
        <v>38894.007801242318</v>
      </c>
      <c r="G10" s="13">
        <f t="shared" si="3"/>
        <v>-120.22263333333305</v>
      </c>
      <c r="H10" s="13">
        <f t="shared" si="4"/>
        <v>14453.481565601043</v>
      </c>
      <c r="J10" s="1" t="s">
        <v>10</v>
      </c>
      <c r="K10" s="1" t="s">
        <v>31</v>
      </c>
    </row>
    <row r="11" spans="1:13" x14ac:dyDescent="0.3">
      <c r="A11" s="1">
        <v>10</v>
      </c>
      <c r="B11" s="2">
        <v>559</v>
      </c>
      <c r="C11" s="4">
        <v>292.57</v>
      </c>
      <c r="D11" s="11">
        <f t="shared" si="0"/>
        <v>416.18186388007729</v>
      </c>
      <c r="E11" s="13">
        <f t="shared" si="1"/>
        <v>-123.61186388007729</v>
      </c>
      <c r="F11" s="13">
        <f t="shared" si="2"/>
        <v>15279.892891906758</v>
      </c>
      <c r="G11" s="13">
        <f t="shared" si="3"/>
        <v>-35.122633333333056</v>
      </c>
      <c r="H11" s="13">
        <f t="shared" si="4"/>
        <v>1233.5993722677583</v>
      </c>
      <c r="J11" s="6" t="s">
        <v>12</v>
      </c>
      <c r="K11" s="7">
        <v>109.08375287936103</v>
      </c>
    </row>
    <row r="12" spans="1:13" x14ac:dyDescent="0.3">
      <c r="A12" s="1">
        <v>11</v>
      </c>
      <c r="B12" s="2">
        <v>594</v>
      </c>
      <c r="C12" s="4">
        <v>348.32</v>
      </c>
      <c r="D12" s="11">
        <f t="shared" si="0"/>
        <v>427.90991044326358</v>
      </c>
      <c r="E12" s="13">
        <f t="shared" si="1"/>
        <v>-79.589910443263591</v>
      </c>
      <c r="F12" s="13">
        <f t="shared" si="2"/>
        <v>6334.5538443667192</v>
      </c>
      <c r="G12" s="13">
        <f t="shared" si="3"/>
        <v>20.627366666666944</v>
      </c>
      <c r="H12" s="13">
        <f t="shared" si="4"/>
        <v>425.48825560112255</v>
      </c>
      <c r="J12" s="6" t="s">
        <v>13</v>
      </c>
      <c r="K12" s="7">
        <v>0.75102783102538373</v>
      </c>
    </row>
    <row r="13" spans="1:13" x14ac:dyDescent="0.3">
      <c r="A13" s="1">
        <v>12</v>
      </c>
      <c r="B13" s="2">
        <v>619</v>
      </c>
      <c r="C13" s="4">
        <v>354.21</v>
      </c>
      <c r="D13" s="11">
        <f t="shared" si="0"/>
        <v>435.74596671633486</v>
      </c>
      <c r="E13" s="13">
        <f t="shared" si="1"/>
        <v>-81.535966716334883</v>
      </c>
      <c r="F13" s="13">
        <f t="shared" si="2"/>
        <v>6648.1138683672698</v>
      </c>
      <c r="G13" s="13">
        <f t="shared" si="3"/>
        <v>26.517366666666931</v>
      </c>
      <c r="H13" s="13">
        <f t="shared" si="4"/>
        <v>703.17073493445844</v>
      </c>
      <c r="J13" s="6" t="s">
        <v>32</v>
      </c>
      <c r="K13" s="7">
        <v>-3.6074656232690363E-4</v>
      </c>
    </row>
    <row r="14" spans="1:13" x14ac:dyDescent="0.3">
      <c r="A14" s="1">
        <v>13</v>
      </c>
      <c r="B14" s="2">
        <v>617</v>
      </c>
      <c r="C14" s="4">
        <v>363.28</v>
      </c>
      <c r="D14" s="11">
        <f t="shared" si="0"/>
        <v>435.1356765563562</v>
      </c>
      <c r="E14" s="13">
        <f t="shared" si="1"/>
        <v>-71.855676556356229</v>
      </c>
      <c r="F14" s="13">
        <f t="shared" si="2"/>
        <v>5163.2382533716818</v>
      </c>
      <c r="G14" s="13">
        <f t="shared" si="3"/>
        <v>35.587366666666924</v>
      </c>
      <c r="H14" s="13">
        <f t="shared" si="4"/>
        <v>1266.4606662677961</v>
      </c>
    </row>
    <row r="15" spans="1:13" x14ac:dyDescent="0.3">
      <c r="A15" s="1">
        <v>14</v>
      </c>
      <c r="B15" s="2">
        <v>659</v>
      </c>
      <c r="C15" s="4">
        <v>398.3</v>
      </c>
      <c r="D15" s="11">
        <f t="shared" si="0"/>
        <v>447.34571569119885</v>
      </c>
      <c r="E15" s="13">
        <f t="shared" si="1"/>
        <v>-49.045715691198836</v>
      </c>
      <c r="F15" s="13">
        <f t="shared" si="2"/>
        <v>2405.4822276619079</v>
      </c>
      <c r="G15" s="13">
        <f t="shared" si="3"/>
        <v>70.607366666666962</v>
      </c>
      <c r="H15" s="13">
        <f t="shared" si="4"/>
        <v>4985.4002276011524</v>
      </c>
      <c r="J15" s="1" t="s">
        <v>15</v>
      </c>
    </row>
    <row r="16" spans="1:13" x14ac:dyDescent="0.3">
      <c r="A16" s="1">
        <v>15</v>
      </c>
      <c r="B16" s="2">
        <v>693</v>
      </c>
      <c r="C16" s="4">
        <v>428.32</v>
      </c>
      <c r="D16" s="11">
        <f t="shared" si="0"/>
        <v>456.29786396901875</v>
      </c>
      <c r="E16" s="13">
        <f t="shared" si="1"/>
        <v>-27.977863969018756</v>
      </c>
      <c r="F16" s="13">
        <f t="shared" si="2"/>
        <v>782.76087226891798</v>
      </c>
      <c r="G16" s="13">
        <f t="shared" si="3"/>
        <v>100.62736666666694</v>
      </c>
      <c r="H16" s="13">
        <f t="shared" si="4"/>
        <v>10125.866922267835</v>
      </c>
      <c r="J16" s="1" t="s">
        <v>17</v>
      </c>
      <c r="K16" s="1" t="s">
        <v>16</v>
      </c>
      <c r="L16" s="5">
        <f>SUM(F2:F301)/L2</f>
        <v>16297.461853014262</v>
      </c>
    </row>
    <row r="17" spans="1:12" x14ac:dyDescent="0.3">
      <c r="A17" s="1">
        <v>16</v>
      </c>
      <c r="B17" s="2">
        <v>659</v>
      </c>
      <c r="C17" s="4">
        <v>462.62</v>
      </c>
      <c r="D17" s="11">
        <f t="shared" si="0"/>
        <v>447.34571569119885</v>
      </c>
      <c r="E17" s="13">
        <f t="shared" si="1"/>
        <v>15.274284308801157</v>
      </c>
      <c r="F17" s="13">
        <f t="shared" si="2"/>
        <v>233.30376114608924</v>
      </c>
      <c r="G17" s="13">
        <f t="shared" si="3"/>
        <v>134.92736666666696</v>
      </c>
      <c r="H17" s="13">
        <f t="shared" si="4"/>
        <v>18205.394275601189</v>
      </c>
      <c r="J17" s="6" t="s">
        <v>20</v>
      </c>
      <c r="K17" s="6" t="s">
        <v>21</v>
      </c>
      <c r="L17" s="7">
        <f>L16^(1/2)</f>
        <v>127.6615128102995</v>
      </c>
    </row>
    <row r="18" spans="1:12" x14ac:dyDescent="0.3">
      <c r="A18" s="1">
        <v>17</v>
      </c>
      <c r="B18" s="2">
        <v>686</v>
      </c>
      <c r="C18" s="4">
        <v>482.24</v>
      </c>
      <c r="D18" s="11">
        <f t="shared" si="0"/>
        <v>454.52295571798265</v>
      </c>
      <c r="E18" s="13">
        <f t="shared" si="1"/>
        <v>27.717044282017355</v>
      </c>
      <c r="F18" s="13">
        <f t="shared" si="2"/>
        <v>768.23454373131096</v>
      </c>
      <c r="G18" s="13">
        <f t="shared" si="3"/>
        <v>154.54736666666696</v>
      </c>
      <c r="H18" s="13">
        <f t="shared" si="4"/>
        <v>23884.888543601202</v>
      </c>
    </row>
    <row r="19" spans="1:12" x14ac:dyDescent="0.3">
      <c r="A19" s="1">
        <v>18</v>
      </c>
      <c r="B19" s="2">
        <v>717</v>
      </c>
      <c r="C19" s="4">
        <v>507.81</v>
      </c>
      <c r="D19" s="11">
        <f t="shared" si="0"/>
        <v>462.11486824448548</v>
      </c>
      <c r="E19" s="13">
        <f t="shared" si="1"/>
        <v>45.695131755514524</v>
      </c>
      <c r="F19" s="13">
        <f t="shared" si="2"/>
        <v>2088.0450661538321</v>
      </c>
      <c r="G19" s="13">
        <f t="shared" si="3"/>
        <v>180.11736666666695</v>
      </c>
      <c r="H19" s="13">
        <f t="shared" si="4"/>
        <v>32442.265774934549</v>
      </c>
      <c r="J19" s="1" t="s">
        <v>22</v>
      </c>
      <c r="K19" s="1" t="s">
        <v>23</v>
      </c>
    </row>
    <row r="20" spans="1:12" x14ac:dyDescent="0.3">
      <c r="A20" s="1">
        <v>19</v>
      </c>
      <c r="B20" s="2">
        <v>717</v>
      </c>
      <c r="C20" s="4">
        <v>497.81</v>
      </c>
      <c r="D20" s="11">
        <f t="shared" si="0"/>
        <v>462.11486824448548</v>
      </c>
      <c r="E20" s="13">
        <f t="shared" si="1"/>
        <v>35.695131755514524</v>
      </c>
      <c r="F20" s="13">
        <f t="shared" si="2"/>
        <v>1274.1424310435414</v>
      </c>
      <c r="G20" s="13">
        <f t="shared" si="3"/>
        <v>170.11736666666695</v>
      </c>
      <c r="H20" s="13">
        <f t="shared" si="4"/>
        <v>28939.91844160121</v>
      </c>
      <c r="J20" s="1" t="s">
        <v>24</v>
      </c>
      <c r="K20" s="1" t="s">
        <v>28</v>
      </c>
      <c r="L20" s="5">
        <f>SUM(F2:F301)</f>
        <v>4889238.5559042785</v>
      </c>
    </row>
    <row r="21" spans="1:12" x14ac:dyDescent="0.3">
      <c r="A21" s="1">
        <v>20</v>
      </c>
      <c r="B21" s="2">
        <v>715</v>
      </c>
      <c r="C21" s="4">
        <v>528.61</v>
      </c>
      <c r="D21" s="11">
        <f t="shared" si="0"/>
        <v>461.6459907369391</v>
      </c>
      <c r="E21" s="13">
        <f t="shared" si="1"/>
        <v>66.964009263060916</v>
      </c>
      <c r="F21" s="13">
        <f t="shared" si="2"/>
        <v>4484.1785365833084</v>
      </c>
      <c r="G21" s="13">
        <f t="shared" si="3"/>
        <v>200.91736666666696</v>
      </c>
      <c r="H21" s="13">
        <f t="shared" si="4"/>
        <v>40367.788228267898</v>
      </c>
      <c r="J21" s="1" t="s">
        <v>25</v>
      </c>
      <c r="K21" s="1" t="s">
        <v>29</v>
      </c>
      <c r="L21" s="5">
        <f>SUM(H2:H301)</f>
        <v>8322248.6104196636</v>
      </c>
    </row>
    <row r="22" spans="1:12" x14ac:dyDescent="0.3">
      <c r="A22" s="1">
        <v>21</v>
      </c>
      <c r="B22" s="2">
        <v>743</v>
      </c>
      <c r="C22" s="4">
        <v>556.11</v>
      </c>
      <c r="D22" s="11">
        <f t="shared" si="0"/>
        <v>467.94765234521628</v>
      </c>
      <c r="E22" s="13">
        <f t="shared" si="1"/>
        <v>88.16234765478373</v>
      </c>
      <c r="F22" s="13">
        <f t="shared" si="2"/>
        <v>7772.5995440029501</v>
      </c>
      <c r="G22" s="13">
        <f t="shared" si="3"/>
        <v>228.41736666666696</v>
      </c>
      <c r="H22" s="13">
        <f t="shared" si="4"/>
        <v>52174.49339493458</v>
      </c>
      <c r="J22" s="6" t="s">
        <v>30</v>
      </c>
      <c r="K22" s="7">
        <f>1-L20/L21</f>
        <v>0.41250991351269783</v>
      </c>
    </row>
    <row r="23" spans="1:12" x14ac:dyDescent="0.3">
      <c r="A23" s="1">
        <v>22</v>
      </c>
      <c r="B23" s="2">
        <v>728</v>
      </c>
      <c r="C23" s="4">
        <v>525.52</v>
      </c>
      <c r="D23" s="11">
        <f t="shared" si="0"/>
        <v>464.6421077775787</v>
      </c>
      <c r="E23" s="13">
        <f t="shared" si="1"/>
        <v>60.877892222421281</v>
      </c>
      <c r="F23" s="13">
        <f t="shared" si="2"/>
        <v>3706.1177614447415</v>
      </c>
      <c r="G23" s="13">
        <f t="shared" si="3"/>
        <v>197.82736666666693</v>
      </c>
      <c r="H23" s="13">
        <f t="shared" si="4"/>
        <v>39135.667002267881</v>
      </c>
    </row>
    <row r="24" spans="1:12" x14ac:dyDescent="0.3">
      <c r="A24" s="1">
        <v>23</v>
      </c>
      <c r="B24" s="2">
        <v>776</v>
      </c>
      <c r="C24" s="4">
        <v>542.62</v>
      </c>
      <c r="D24" s="11">
        <f t="shared" si="0"/>
        <v>474.64842783929328</v>
      </c>
      <c r="E24" s="13">
        <f t="shared" si="1"/>
        <v>67.971572160706728</v>
      </c>
      <c r="F24" s="13">
        <f t="shared" si="2"/>
        <v>4620.1346219981615</v>
      </c>
      <c r="G24" s="13">
        <f t="shared" si="3"/>
        <v>214.92736666666696</v>
      </c>
      <c r="H24" s="13">
        <f t="shared" si="4"/>
        <v>46193.772942267904</v>
      </c>
    </row>
    <row r="25" spans="1:12" x14ac:dyDescent="0.3">
      <c r="A25" s="1">
        <v>24</v>
      </c>
      <c r="B25" s="2">
        <v>732</v>
      </c>
      <c r="C25" s="4">
        <v>562.37</v>
      </c>
      <c r="D25" s="11">
        <f t="shared" si="0"/>
        <v>465.53945917769107</v>
      </c>
      <c r="E25" s="13">
        <f t="shared" si="1"/>
        <v>96.830540822308933</v>
      </c>
      <c r="F25" s="13">
        <f t="shared" si="2"/>
        <v>9376.1536359408365</v>
      </c>
      <c r="G25" s="13">
        <f t="shared" si="3"/>
        <v>234.67736666666696</v>
      </c>
      <c r="H25" s="13">
        <f t="shared" si="4"/>
        <v>55073.466425601247</v>
      </c>
    </row>
    <row r="26" spans="1:12" x14ac:dyDescent="0.3">
      <c r="A26" s="1">
        <v>25</v>
      </c>
      <c r="B26" s="2">
        <v>720</v>
      </c>
      <c r="C26" s="4">
        <v>577.32000000000005</v>
      </c>
      <c r="D26" s="11">
        <f t="shared" si="0"/>
        <v>462.81277330737038</v>
      </c>
      <c r="E26" s="13">
        <f t="shared" si="1"/>
        <v>114.50722669262967</v>
      </c>
      <c r="F26" s="13">
        <f t="shared" si="2"/>
        <v>13111.904964837282</v>
      </c>
      <c r="G26" s="13">
        <f t="shared" si="3"/>
        <v>249.627366666667</v>
      </c>
      <c r="H26" s="13">
        <f t="shared" si="4"/>
        <v>62313.82218893461</v>
      </c>
    </row>
    <row r="27" spans="1:12" x14ac:dyDescent="0.3">
      <c r="A27" s="1">
        <v>26</v>
      </c>
      <c r="B27" s="2">
        <v>720</v>
      </c>
      <c r="C27" s="4">
        <v>568.73</v>
      </c>
      <c r="D27" s="11">
        <f t="shared" si="0"/>
        <v>462.81277330737038</v>
      </c>
      <c r="E27" s="13">
        <f t="shared" si="1"/>
        <v>105.91722669262964</v>
      </c>
      <c r="F27" s="13">
        <f t="shared" si="2"/>
        <v>11218.458910257898</v>
      </c>
      <c r="G27" s="13">
        <f t="shared" si="3"/>
        <v>241.03736666666697</v>
      </c>
      <c r="H27" s="13">
        <f t="shared" si="4"/>
        <v>58099.012129601258</v>
      </c>
    </row>
    <row r="28" spans="1:12" x14ac:dyDescent="0.3">
      <c r="A28" s="1">
        <v>27</v>
      </c>
      <c r="B28" s="2">
        <v>733</v>
      </c>
      <c r="C28" s="4">
        <v>576.29999999999995</v>
      </c>
      <c r="D28" s="11">
        <f t="shared" si="0"/>
        <v>465.76199329490748</v>
      </c>
      <c r="E28" s="13">
        <f t="shared" si="1"/>
        <v>110.53800670509247</v>
      </c>
      <c r="F28" s="13">
        <f t="shared" si="2"/>
        <v>12218.650926335067</v>
      </c>
      <c r="G28" s="13">
        <f t="shared" si="3"/>
        <v>248.60736666666691</v>
      </c>
      <c r="H28" s="13">
        <f t="shared" si="4"/>
        <v>61805.622760934566</v>
      </c>
    </row>
    <row r="29" spans="1:12" x14ac:dyDescent="0.3">
      <c r="A29" s="1">
        <v>28</v>
      </c>
      <c r="B29" s="2">
        <v>722</v>
      </c>
      <c r="C29" s="4">
        <v>557.87</v>
      </c>
      <c r="D29" s="11">
        <f t="shared" si="0"/>
        <v>463.27443588367038</v>
      </c>
      <c r="E29" s="13">
        <f t="shared" si="1"/>
        <v>94.595564116329626</v>
      </c>
      <c r="F29" s="13">
        <f t="shared" si="2"/>
        <v>8948.3207504866295</v>
      </c>
      <c r="G29" s="13">
        <f t="shared" si="3"/>
        <v>230.17736666666696</v>
      </c>
      <c r="H29" s="13">
        <f t="shared" si="4"/>
        <v>52981.620125601243</v>
      </c>
    </row>
    <row r="30" spans="1:12" x14ac:dyDescent="0.3">
      <c r="A30" s="1">
        <v>29</v>
      </c>
      <c r="B30" s="2">
        <v>734</v>
      </c>
      <c r="C30" s="4">
        <v>572.62</v>
      </c>
      <c r="D30" s="11">
        <f t="shared" si="0"/>
        <v>465.98380591899939</v>
      </c>
      <c r="E30" s="13">
        <f t="shared" si="1"/>
        <v>106.63619408100061</v>
      </c>
      <c r="F30" s="13">
        <f t="shared" si="2"/>
        <v>11371.277888080829</v>
      </c>
      <c r="G30" s="13">
        <f t="shared" si="3"/>
        <v>244.92736666666696</v>
      </c>
      <c r="H30" s="13">
        <f t="shared" si="4"/>
        <v>59989.414942267918</v>
      </c>
    </row>
    <row r="31" spans="1:12" x14ac:dyDescent="0.3">
      <c r="A31" s="1">
        <v>30</v>
      </c>
      <c r="B31" s="2">
        <v>733</v>
      </c>
      <c r="C31" s="4">
        <v>569.20000000000005</v>
      </c>
      <c r="D31" s="11">
        <f t="shared" si="0"/>
        <v>465.76199329490748</v>
      </c>
      <c r="E31" s="13">
        <f t="shared" si="1"/>
        <v>103.43800670509256</v>
      </c>
      <c r="F31" s="13">
        <f t="shared" si="2"/>
        <v>10699.421231122773</v>
      </c>
      <c r="G31" s="13">
        <f t="shared" si="3"/>
        <v>241.507366666667</v>
      </c>
      <c r="H31" s="13">
        <f t="shared" si="4"/>
        <v>58325.808154267936</v>
      </c>
    </row>
    <row r="32" spans="1:12" x14ac:dyDescent="0.3">
      <c r="A32" s="1">
        <v>31</v>
      </c>
      <c r="B32" s="2">
        <v>724</v>
      </c>
      <c r="C32" s="4">
        <v>553.29</v>
      </c>
      <c r="D32" s="11">
        <f t="shared" si="0"/>
        <v>463.73321248747175</v>
      </c>
      <c r="E32" s="13">
        <f t="shared" si="1"/>
        <v>89.556787512528217</v>
      </c>
      <c r="F32" s="13">
        <f t="shared" si="2"/>
        <v>8020.4181895641304</v>
      </c>
      <c r="G32" s="13">
        <f t="shared" si="3"/>
        <v>225.59736666666691</v>
      </c>
      <c r="H32" s="13">
        <f t="shared" si="4"/>
        <v>50894.171846934558</v>
      </c>
    </row>
    <row r="33" spans="1:8" x14ac:dyDescent="0.3">
      <c r="A33" s="1">
        <v>32</v>
      </c>
      <c r="B33" s="2">
        <v>706</v>
      </c>
      <c r="C33" s="4">
        <v>574.75</v>
      </c>
      <c r="D33" s="11">
        <f t="shared" si="0"/>
        <v>459.50032804330931</v>
      </c>
      <c r="E33" s="13">
        <f t="shared" si="1"/>
        <v>115.24967195669069</v>
      </c>
      <c r="F33" s="13">
        <f t="shared" si="2"/>
        <v>13282.486886124816</v>
      </c>
      <c r="G33" s="13">
        <f t="shared" si="3"/>
        <v>247.05736666666695</v>
      </c>
      <c r="H33" s="13">
        <f t="shared" si="4"/>
        <v>61037.342424267918</v>
      </c>
    </row>
    <row r="34" spans="1:8" x14ac:dyDescent="0.3">
      <c r="A34" s="1">
        <v>33</v>
      </c>
      <c r="B34" s="2">
        <v>698</v>
      </c>
      <c r="C34" s="4">
        <v>551.21</v>
      </c>
      <c r="D34" s="11">
        <f t="shared" si="0"/>
        <v>457.54401078316209</v>
      </c>
      <c r="E34" s="13">
        <f t="shared" si="1"/>
        <v>93.665989216837943</v>
      </c>
      <c r="F34" s="13">
        <f t="shared" si="2"/>
        <v>8773.3175359688012</v>
      </c>
      <c r="G34" s="13">
        <f t="shared" si="3"/>
        <v>223.51736666666699</v>
      </c>
      <c r="H34" s="13">
        <f t="shared" si="4"/>
        <v>49960.013201601258</v>
      </c>
    </row>
    <row r="35" spans="1:8" x14ac:dyDescent="0.3">
      <c r="A35" s="1">
        <v>34</v>
      </c>
      <c r="B35" s="2">
        <v>682</v>
      </c>
      <c r="C35" s="4">
        <v>577.9</v>
      </c>
      <c r="D35" s="11">
        <f t="shared" si="0"/>
        <v>453.49284958293401</v>
      </c>
      <c r="E35" s="13">
        <f t="shared" si="1"/>
        <v>124.40715041706596</v>
      </c>
      <c r="F35" s="13">
        <f t="shared" si="2"/>
        <v>15477.139074894476</v>
      </c>
      <c r="G35" s="13">
        <f t="shared" si="3"/>
        <v>250.20736666666693</v>
      </c>
      <c r="H35" s="13">
        <f t="shared" si="4"/>
        <v>62603.726334267907</v>
      </c>
    </row>
    <row r="36" spans="1:8" x14ac:dyDescent="0.3">
      <c r="A36" s="1">
        <v>35</v>
      </c>
      <c r="B36" s="2">
        <v>657</v>
      </c>
      <c r="C36" s="4">
        <v>563.48</v>
      </c>
      <c r="D36" s="11">
        <f t="shared" si="0"/>
        <v>446.79314498119243</v>
      </c>
      <c r="E36" s="13">
        <f t="shared" si="1"/>
        <v>116.68685501880759</v>
      </c>
      <c r="F36" s="13">
        <f t="shared" si="2"/>
        <v>13615.822134180222</v>
      </c>
      <c r="G36" s="13">
        <f t="shared" si="3"/>
        <v>235.78736666666697</v>
      </c>
      <c r="H36" s="13">
        <f t="shared" si="4"/>
        <v>55595.682279601257</v>
      </c>
    </row>
    <row r="37" spans="1:8" x14ac:dyDescent="0.3">
      <c r="A37" s="1">
        <v>36</v>
      </c>
      <c r="B37" s="2">
        <v>636</v>
      </c>
      <c r="C37" s="4">
        <v>540.15</v>
      </c>
      <c r="D37" s="11">
        <f t="shared" si="0"/>
        <v>440.81691193652182</v>
      </c>
      <c r="E37" s="13">
        <f t="shared" si="1"/>
        <v>99.333088063478158</v>
      </c>
      <c r="F37" s="13">
        <f t="shared" si="2"/>
        <v>9867.0623842267069</v>
      </c>
      <c r="G37" s="13">
        <f t="shared" si="3"/>
        <v>212.45736666666693</v>
      </c>
      <c r="H37" s="13">
        <f t="shared" si="4"/>
        <v>45138.132650934553</v>
      </c>
    </row>
    <row r="38" spans="1:8" x14ac:dyDescent="0.3">
      <c r="A38" s="1">
        <v>37</v>
      </c>
      <c r="B38" s="2">
        <v>603</v>
      </c>
      <c r="C38" s="4">
        <v>539.25</v>
      </c>
      <c r="D38" s="11">
        <f t="shared" si="0"/>
        <v>430.78283820654428</v>
      </c>
      <c r="E38" s="13">
        <f t="shared" si="1"/>
        <v>108.46716179345572</v>
      </c>
      <c r="F38" s="13">
        <f t="shared" si="2"/>
        <v>11765.125187527699</v>
      </c>
      <c r="G38" s="13">
        <f t="shared" si="3"/>
        <v>211.55736666666695</v>
      </c>
      <c r="H38" s="13">
        <f t="shared" si="4"/>
        <v>44756.519390934562</v>
      </c>
    </row>
    <row r="39" spans="1:8" x14ac:dyDescent="0.3">
      <c r="A39" s="1">
        <v>38</v>
      </c>
      <c r="B39" s="2">
        <v>563</v>
      </c>
      <c r="C39" s="4">
        <v>547.64</v>
      </c>
      <c r="D39" s="11">
        <f t="shared" si="0"/>
        <v>417.56694463245572</v>
      </c>
      <c r="E39" s="13">
        <f t="shared" si="1"/>
        <v>130.07305536754427</v>
      </c>
      <c r="F39" s="13">
        <f t="shared" si="2"/>
        <v>16918.999732648237</v>
      </c>
      <c r="G39" s="13">
        <f t="shared" si="3"/>
        <v>219.94736666666694</v>
      </c>
      <c r="H39" s="13">
        <f t="shared" si="4"/>
        <v>48376.84410360123</v>
      </c>
    </row>
    <row r="40" spans="1:8" x14ac:dyDescent="0.3">
      <c r="A40" s="1">
        <v>39</v>
      </c>
      <c r="B40" s="2">
        <v>552</v>
      </c>
      <c r="C40" s="4">
        <v>531.30999999999995</v>
      </c>
      <c r="D40" s="11">
        <f t="shared" si="0"/>
        <v>413.73019507811603</v>
      </c>
      <c r="E40" s="13">
        <f t="shared" si="1"/>
        <v>117.57980492188392</v>
      </c>
      <c r="F40" s="13">
        <f t="shared" si="2"/>
        <v>13825.010525468279</v>
      </c>
      <c r="G40" s="13">
        <f t="shared" si="3"/>
        <v>203.6173666666669</v>
      </c>
      <c r="H40" s="13">
        <f t="shared" si="4"/>
        <v>41460.032008267874</v>
      </c>
    </row>
    <row r="41" spans="1:8" x14ac:dyDescent="0.3">
      <c r="A41" s="1">
        <v>40</v>
      </c>
      <c r="B41" s="2">
        <v>535</v>
      </c>
      <c r="C41" s="4">
        <v>540.92999999999995</v>
      </c>
      <c r="D41" s="11">
        <f t="shared" si="0"/>
        <v>407.62895767592335</v>
      </c>
      <c r="E41" s="13">
        <f t="shared" si="1"/>
        <v>133.3010423240766</v>
      </c>
      <c r="F41" s="13">
        <f t="shared" si="2"/>
        <v>17769.167884685263</v>
      </c>
      <c r="G41" s="13">
        <f t="shared" si="3"/>
        <v>213.2373666666669</v>
      </c>
      <c r="H41" s="13">
        <f t="shared" si="4"/>
        <v>45470.174542934546</v>
      </c>
    </row>
    <row r="42" spans="1:8" x14ac:dyDescent="0.3">
      <c r="A42" s="1">
        <v>41</v>
      </c>
      <c r="B42" s="2">
        <v>512</v>
      </c>
      <c r="C42" s="4">
        <v>527.44000000000005</v>
      </c>
      <c r="D42" s="11">
        <f t="shared" si="0"/>
        <v>399.04245552973367</v>
      </c>
      <c r="E42" s="13">
        <f t="shared" si="1"/>
        <v>128.39754447026638</v>
      </c>
      <c r="F42" s="13">
        <f t="shared" si="2"/>
        <v>16485.929425994032</v>
      </c>
      <c r="G42" s="13">
        <f t="shared" si="3"/>
        <v>199.74736666666701</v>
      </c>
      <c r="H42" s="13">
        <f t="shared" si="4"/>
        <v>39899.010490267916</v>
      </c>
    </row>
    <row r="43" spans="1:8" x14ac:dyDescent="0.3">
      <c r="A43" s="1">
        <v>42</v>
      </c>
      <c r="B43" s="2">
        <v>457</v>
      </c>
      <c r="C43" s="4">
        <v>514.78</v>
      </c>
      <c r="D43" s="11">
        <f t="shared" si="0"/>
        <v>376.96191286254987</v>
      </c>
      <c r="E43" s="13">
        <f t="shared" si="1"/>
        <v>137.81808713745011</v>
      </c>
      <c r="F43" s="13">
        <f t="shared" si="2"/>
        <v>18993.825142225789</v>
      </c>
      <c r="G43" s="13">
        <f t="shared" si="3"/>
        <v>187.08736666666692</v>
      </c>
      <c r="H43" s="13">
        <f t="shared" si="4"/>
        <v>35001.682766267877</v>
      </c>
    </row>
    <row r="44" spans="1:8" x14ac:dyDescent="0.3">
      <c r="A44" s="1">
        <v>43</v>
      </c>
      <c r="B44" s="2">
        <v>424</v>
      </c>
      <c r="C44" s="4">
        <v>494.85</v>
      </c>
      <c r="D44" s="11">
        <f t="shared" si="0"/>
        <v>362.66597924524234</v>
      </c>
      <c r="E44" s="13">
        <f t="shared" si="1"/>
        <v>132.18402075475768</v>
      </c>
      <c r="F44" s="13">
        <f t="shared" si="2"/>
        <v>17472.615342894209</v>
      </c>
      <c r="G44" s="13">
        <f t="shared" si="3"/>
        <v>167.15736666666697</v>
      </c>
      <c r="H44" s="13">
        <f t="shared" si="4"/>
        <v>27941.585230934546</v>
      </c>
    </row>
    <row r="45" spans="1:8" x14ac:dyDescent="0.3">
      <c r="A45" s="1">
        <v>44</v>
      </c>
      <c r="B45" s="2">
        <v>405</v>
      </c>
      <c r="C45" s="4">
        <v>473.99</v>
      </c>
      <c r="D45" s="11">
        <f t="shared" si="0"/>
        <v>354.07856955897108</v>
      </c>
      <c r="E45" s="13">
        <f t="shared" si="1"/>
        <v>119.91143044102893</v>
      </c>
      <c r="F45" s="13">
        <f t="shared" si="2"/>
        <v>14378.751150413718</v>
      </c>
      <c r="G45" s="13">
        <f t="shared" si="3"/>
        <v>146.29736666666696</v>
      </c>
      <c r="H45" s="13">
        <f t="shared" si="4"/>
        <v>21402.919493601195</v>
      </c>
    </row>
    <row r="46" spans="1:8" x14ac:dyDescent="0.3">
      <c r="A46" s="1">
        <v>45</v>
      </c>
      <c r="B46" s="2">
        <v>372</v>
      </c>
      <c r="C46" s="4">
        <v>441.35</v>
      </c>
      <c r="D46" s="11">
        <f t="shared" si="0"/>
        <v>338.54455373975759</v>
      </c>
      <c r="E46" s="13">
        <f t="shared" si="1"/>
        <v>102.80544626024243</v>
      </c>
      <c r="F46" s="13">
        <f t="shared" si="2"/>
        <v>10568.959780767595</v>
      </c>
      <c r="G46" s="13">
        <f t="shared" si="3"/>
        <v>113.65736666666697</v>
      </c>
      <c r="H46" s="13">
        <f t="shared" si="4"/>
        <v>12917.996997601182</v>
      </c>
    </row>
    <row r="47" spans="1:8" x14ac:dyDescent="0.3">
      <c r="A47" s="1">
        <v>46</v>
      </c>
      <c r="B47" s="2">
        <v>332</v>
      </c>
      <c r="C47" s="4">
        <v>413</v>
      </c>
      <c r="D47" s="11">
        <f t="shared" si="0"/>
        <v>318.66206369386782</v>
      </c>
      <c r="E47" s="13">
        <f t="shared" si="1"/>
        <v>94.337936306132178</v>
      </c>
      <c r="F47" s="13">
        <f t="shared" si="2"/>
        <v>8899.6462264998518</v>
      </c>
      <c r="G47" s="13">
        <f t="shared" si="3"/>
        <v>85.307366666666951</v>
      </c>
      <c r="H47" s="13">
        <f t="shared" si="4"/>
        <v>7277.3468076011595</v>
      </c>
    </row>
    <row r="48" spans="1:8" x14ac:dyDescent="0.3">
      <c r="A48" s="1">
        <v>47</v>
      </c>
      <c r="B48" s="2">
        <v>299</v>
      </c>
      <c r="C48" s="4">
        <v>420.68</v>
      </c>
      <c r="D48" s="11">
        <f t="shared" si="0"/>
        <v>301.38997093736327</v>
      </c>
      <c r="E48" s="13">
        <f t="shared" si="1"/>
        <v>119.29002906263673</v>
      </c>
      <c r="F48" s="13">
        <f t="shared" si="2"/>
        <v>14230.111033764717</v>
      </c>
      <c r="G48" s="13">
        <f t="shared" si="3"/>
        <v>92.987366666666958</v>
      </c>
      <c r="H48" s="13">
        <f t="shared" si="4"/>
        <v>8646.6503596011644</v>
      </c>
    </row>
    <row r="49" spans="1:8" x14ac:dyDescent="0.3">
      <c r="A49" s="1">
        <v>48</v>
      </c>
      <c r="B49" s="2">
        <v>257</v>
      </c>
      <c r="C49" s="4">
        <v>386</v>
      </c>
      <c r="D49" s="11">
        <f t="shared" si="0"/>
        <v>278.27095575775502</v>
      </c>
      <c r="E49" s="13">
        <f t="shared" si="1"/>
        <v>107.72904424224498</v>
      </c>
      <c r="F49" s="13">
        <f t="shared" si="2"/>
        <v>11605.546973347577</v>
      </c>
      <c r="G49" s="13">
        <f t="shared" si="3"/>
        <v>58.307366666666951</v>
      </c>
      <c r="H49" s="13">
        <f t="shared" si="4"/>
        <v>3399.7490076011441</v>
      </c>
    </row>
    <row r="50" spans="1:8" x14ac:dyDescent="0.3">
      <c r="A50" s="1">
        <v>49</v>
      </c>
      <c r="B50" s="2">
        <v>217</v>
      </c>
      <c r="C50" s="4">
        <v>217.16</v>
      </c>
      <c r="D50" s="11">
        <f t="shared" si="0"/>
        <v>255.06959733845775</v>
      </c>
      <c r="E50" s="13">
        <f t="shared" si="1"/>
        <v>-37.909597338457758</v>
      </c>
      <c r="F50" s="13">
        <f t="shared" si="2"/>
        <v>1437.1375703640035</v>
      </c>
      <c r="G50" s="13">
        <f t="shared" si="3"/>
        <v>-110.53263333333305</v>
      </c>
      <c r="H50" s="13">
        <f t="shared" si="4"/>
        <v>12217.46303160105</v>
      </c>
    </row>
    <row r="51" spans="1:8" x14ac:dyDescent="0.3">
      <c r="A51" s="1">
        <v>50</v>
      </c>
      <c r="B51" s="2">
        <v>182</v>
      </c>
      <c r="C51" s="4">
        <v>312.20999999999998</v>
      </c>
      <c r="D51" s="11">
        <f t="shared" si="0"/>
        <v>233.82144899546455</v>
      </c>
      <c r="E51" s="13">
        <f t="shared" si="1"/>
        <v>78.388551004535429</v>
      </c>
      <c r="F51" s="13">
        <f t="shared" si="2"/>
        <v>6144.7649285906527</v>
      </c>
      <c r="G51" s="13">
        <f t="shared" si="3"/>
        <v>-15.482633333333069</v>
      </c>
      <c r="H51" s="13">
        <f t="shared" si="4"/>
        <v>239.71193493443627</v>
      </c>
    </row>
    <row r="52" spans="1:8" x14ac:dyDescent="0.3">
      <c r="A52" s="1">
        <v>51</v>
      </c>
      <c r="B52" s="2">
        <v>151</v>
      </c>
      <c r="C52" s="4">
        <v>317.5</v>
      </c>
      <c r="D52" s="11">
        <f t="shared" si="0"/>
        <v>214.26357299657823</v>
      </c>
      <c r="E52" s="13">
        <f t="shared" si="1"/>
        <v>103.23642700342177</v>
      </c>
      <c r="F52" s="13">
        <f t="shared" si="2"/>
        <v>10657.75986043283</v>
      </c>
      <c r="G52" s="13">
        <f t="shared" si="3"/>
        <v>-10.192633333333049</v>
      </c>
      <c r="H52" s="13">
        <f t="shared" si="4"/>
        <v>103.88977426777198</v>
      </c>
    </row>
    <row r="53" spans="1:8" x14ac:dyDescent="0.3">
      <c r="A53" s="1">
        <v>52</v>
      </c>
      <c r="B53" s="2">
        <v>116</v>
      </c>
      <c r="C53" s="4">
        <v>256.76</v>
      </c>
      <c r="D53" s="11">
        <f t="shared" si="0"/>
        <v>191.34877553563473</v>
      </c>
      <c r="E53" s="13">
        <f t="shared" si="1"/>
        <v>65.411224464365262</v>
      </c>
      <c r="F53" s="13">
        <f t="shared" si="2"/>
        <v>4278.6282859275761</v>
      </c>
      <c r="G53" s="13">
        <f t="shared" si="3"/>
        <v>-70.932633333333058</v>
      </c>
      <c r="H53" s="13">
        <f t="shared" si="4"/>
        <v>5031.4384716010718</v>
      </c>
    </row>
    <row r="54" spans="1:8" x14ac:dyDescent="0.3">
      <c r="A54" s="1">
        <v>53</v>
      </c>
      <c r="B54" s="2">
        <v>80</v>
      </c>
      <c r="C54" s="4">
        <v>187.23</v>
      </c>
      <c r="D54" s="11">
        <f t="shared" si="0"/>
        <v>166.85720136249952</v>
      </c>
      <c r="E54" s="13">
        <f t="shared" si="1"/>
        <v>20.372798637500466</v>
      </c>
      <c r="F54" s="13">
        <f t="shared" si="2"/>
        <v>415.05092432414085</v>
      </c>
      <c r="G54" s="13">
        <f t="shared" si="3"/>
        <v>-140.46263333333306</v>
      </c>
      <c r="H54" s="13">
        <f t="shared" si="4"/>
        <v>19729.751362934367</v>
      </c>
    </row>
    <row r="55" spans="1:8" x14ac:dyDescent="0.3">
      <c r="A55" s="1">
        <v>54</v>
      </c>
      <c r="B55" s="2">
        <v>55</v>
      </c>
      <c r="C55" s="4">
        <v>230.93</v>
      </c>
      <c r="D55" s="11">
        <f t="shared" si="0"/>
        <v>149.29902523471824</v>
      </c>
      <c r="E55" s="13">
        <f t="shared" si="1"/>
        <v>81.630974765281763</v>
      </c>
      <c r="F55" s="13">
        <f t="shared" si="2"/>
        <v>6663.616041130068</v>
      </c>
      <c r="G55" s="13">
        <f t="shared" si="3"/>
        <v>-96.762633333333042</v>
      </c>
      <c r="H55" s="13">
        <f t="shared" si="4"/>
        <v>9363.0072096010554</v>
      </c>
    </row>
    <row r="56" spans="1:8" x14ac:dyDescent="0.3">
      <c r="A56" s="1">
        <v>55</v>
      </c>
      <c r="B56" s="2">
        <v>33</v>
      </c>
      <c r="C56" s="4">
        <v>172.1</v>
      </c>
      <c r="D56" s="11">
        <f t="shared" si="0"/>
        <v>133.47481829682468</v>
      </c>
      <c r="E56" s="13">
        <f t="shared" si="1"/>
        <v>38.625181703175315</v>
      </c>
      <c r="F56" s="13">
        <f t="shared" si="2"/>
        <v>1491.904661603309</v>
      </c>
      <c r="G56" s="13">
        <f t="shared" si="3"/>
        <v>-155.59263333333305</v>
      </c>
      <c r="H56" s="13">
        <f t="shared" si="4"/>
        <v>24209.067547601026</v>
      </c>
    </row>
    <row r="57" spans="1:8" x14ac:dyDescent="0.3">
      <c r="A57" s="1">
        <v>56</v>
      </c>
      <c r="B57" s="2">
        <v>13</v>
      </c>
      <c r="C57" s="4">
        <v>182.49</v>
      </c>
      <c r="D57" s="11">
        <f t="shared" si="0"/>
        <v>118.78614851365776</v>
      </c>
      <c r="E57" s="13">
        <f t="shared" si="1"/>
        <v>63.703851486342245</v>
      </c>
      <c r="F57" s="13">
        <f t="shared" si="2"/>
        <v>4058.180694193949</v>
      </c>
      <c r="G57" s="13">
        <f t="shared" si="3"/>
        <v>-145.20263333333304</v>
      </c>
      <c r="H57" s="13">
        <f t="shared" si="4"/>
        <v>21083.804726934359</v>
      </c>
    </row>
    <row r="58" spans="1:8" x14ac:dyDescent="0.3">
      <c r="A58" s="1">
        <v>57</v>
      </c>
      <c r="B58" s="2">
        <v>139</v>
      </c>
      <c r="C58" s="4">
        <v>118.98</v>
      </c>
      <c r="D58" s="11">
        <f t="shared" si="0"/>
        <v>206.50663706117126</v>
      </c>
      <c r="E58" s="13">
        <f t="shared" si="1"/>
        <v>-87.526637061171257</v>
      </c>
      <c r="F58" s="13">
        <f t="shared" si="2"/>
        <v>7660.9121952379983</v>
      </c>
      <c r="G58" s="13">
        <f t="shared" si="3"/>
        <v>-208.71263333333303</v>
      </c>
      <c r="H58" s="13">
        <f t="shared" si="4"/>
        <v>43560.96331293432</v>
      </c>
    </row>
    <row r="59" spans="1:8" x14ac:dyDescent="0.3">
      <c r="A59" s="1">
        <v>58</v>
      </c>
      <c r="B59" s="2">
        <v>183</v>
      </c>
      <c r="C59" s="4">
        <v>121.05</v>
      </c>
      <c r="D59" s="11">
        <f t="shared" si="0"/>
        <v>234.44080433124057</v>
      </c>
      <c r="E59" s="13">
        <f t="shared" si="1"/>
        <v>-113.39080433124057</v>
      </c>
      <c r="F59" s="13">
        <f t="shared" si="2"/>
        <v>12857.474506885686</v>
      </c>
      <c r="G59" s="13">
        <f t="shared" si="3"/>
        <v>-206.64263333333304</v>
      </c>
      <c r="H59" s="13">
        <f t="shared" si="4"/>
        <v>42701.177910934319</v>
      </c>
    </row>
    <row r="60" spans="1:8" x14ac:dyDescent="0.3">
      <c r="A60" s="1">
        <v>59</v>
      </c>
      <c r="B60" s="2">
        <v>206</v>
      </c>
      <c r="C60" s="4">
        <v>115.19</v>
      </c>
      <c r="D60" s="11">
        <f t="shared" si="0"/>
        <v>248.48684495168558</v>
      </c>
      <c r="E60" s="13">
        <f t="shared" si="1"/>
        <v>-133.29684495168559</v>
      </c>
      <c r="F60" s="13">
        <f t="shared" si="2"/>
        <v>17768.048874073706</v>
      </c>
      <c r="G60" s="13">
        <f t="shared" si="3"/>
        <v>-212.50263333333305</v>
      </c>
      <c r="H60" s="13">
        <f t="shared" si="4"/>
        <v>45157.369173600993</v>
      </c>
    </row>
    <row r="61" spans="1:8" x14ac:dyDescent="0.3">
      <c r="A61" s="1">
        <v>60</v>
      </c>
      <c r="B61" s="2">
        <v>194</v>
      </c>
      <c r="C61" s="4">
        <v>80</v>
      </c>
      <c r="D61" s="11">
        <f t="shared" si="0"/>
        <v>241.20609447855014</v>
      </c>
      <c r="E61" s="13">
        <f t="shared" si="1"/>
        <v>-161.20609447855014</v>
      </c>
      <c r="F61" s="13">
        <f t="shared" si="2"/>
        <v>25987.404897027234</v>
      </c>
      <c r="G61" s="13">
        <f t="shared" si="3"/>
        <v>-247.69263333333305</v>
      </c>
      <c r="H61" s="13">
        <f t="shared" si="4"/>
        <v>61351.640607600973</v>
      </c>
    </row>
    <row r="62" spans="1:8" x14ac:dyDescent="0.3">
      <c r="A62" s="1">
        <v>61</v>
      </c>
      <c r="B62" s="2">
        <v>205</v>
      </c>
      <c r="C62" s="4">
        <v>35.93</v>
      </c>
      <c r="D62" s="11">
        <f t="shared" si="0"/>
        <v>247.88408395777654</v>
      </c>
      <c r="E62" s="13">
        <f t="shared" si="1"/>
        <v>-211.95408395777653</v>
      </c>
      <c r="F62" s="13">
        <f t="shared" si="2"/>
        <v>44924.533706380185</v>
      </c>
      <c r="G62" s="13">
        <f t="shared" si="3"/>
        <v>-291.76263333333304</v>
      </c>
      <c r="H62" s="13">
        <f t="shared" si="4"/>
        <v>85125.434209600935</v>
      </c>
    </row>
    <row r="63" spans="1:8" x14ac:dyDescent="0.3">
      <c r="A63" s="1">
        <v>62</v>
      </c>
      <c r="B63" s="2">
        <v>338</v>
      </c>
      <c r="C63" s="4">
        <v>101.87</v>
      </c>
      <c r="D63" s="11">
        <f t="shared" si="0"/>
        <v>321.71802949946596</v>
      </c>
      <c r="E63" s="13">
        <f t="shared" si="1"/>
        <v>-219.84802949946595</v>
      </c>
      <c r="F63" s="13">
        <f t="shared" si="2"/>
        <v>48333.156074798055</v>
      </c>
      <c r="G63" s="13">
        <f t="shared" si="3"/>
        <v>-225.82263333333304</v>
      </c>
      <c r="H63" s="13">
        <f t="shared" si="4"/>
        <v>50995.861725600982</v>
      </c>
    </row>
    <row r="64" spans="1:8" x14ac:dyDescent="0.3">
      <c r="A64" s="1">
        <v>63</v>
      </c>
      <c r="B64" s="2">
        <v>366</v>
      </c>
      <c r="C64" s="4">
        <v>127.29</v>
      </c>
      <c r="D64" s="11">
        <f t="shared" si="0"/>
        <v>335.63577253158877</v>
      </c>
      <c r="E64" s="13">
        <f t="shared" si="1"/>
        <v>-208.34577253158875</v>
      </c>
      <c r="F64" s="13">
        <f t="shared" si="2"/>
        <v>43407.960931784524</v>
      </c>
      <c r="G64" s="13">
        <f t="shared" si="3"/>
        <v>-200.40263333333303</v>
      </c>
      <c r="H64" s="13">
        <f t="shared" si="4"/>
        <v>40161.215446934322</v>
      </c>
    </row>
    <row r="65" spans="1:8" x14ac:dyDescent="0.3">
      <c r="A65" s="1">
        <v>64</v>
      </c>
      <c r="B65" s="2">
        <v>257</v>
      </c>
      <c r="C65" s="4">
        <v>174.19</v>
      </c>
      <c r="D65" s="11">
        <f t="shared" si="0"/>
        <v>278.27095575775502</v>
      </c>
      <c r="E65" s="13">
        <f t="shared" si="1"/>
        <v>-104.08095575775502</v>
      </c>
      <c r="F65" s="13">
        <f t="shared" si="2"/>
        <v>10832.845351447759</v>
      </c>
      <c r="G65" s="13">
        <f t="shared" si="3"/>
        <v>-153.50263333333305</v>
      </c>
      <c r="H65" s="13">
        <f t="shared" si="4"/>
        <v>23563.05844026769</v>
      </c>
    </row>
    <row r="66" spans="1:8" x14ac:dyDescent="0.3">
      <c r="A66" s="1">
        <v>65</v>
      </c>
      <c r="B66" s="2">
        <v>461</v>
      </c>
      <c r="C66" s="4">
        <v>150.35</v>
      </c>
      <c r="D66" s="11">
        <f t="shared" si="0"/>
        <v>378.6413628097871</v>
      </c>
      <c r="E66" s="13">
        <f t="shared" si="1"/>
        <v>-228.2913628097871</v>
      </c>
      <c r="F66" s="13">
        <f t="shared" si="2"/>
        <v>52116.946333549844</v>
      </c>
      <c r="G66" s="13">
        <f t="shared" si="3"/>
        <v>-177.34263333333305</v>
      </c>
      <c r="H66" s="13">
        <f t="shared" si="4"/>
        <v>31450.409597601014</v>
      </c>
    </row>
    <row r="67" spans="1:8" x14ac:dyDescent="0.3">
      <c r="A67" s="1">
        <v>66</v>
      </c>
      <c r="B67" s="2">
        <v>487</v>
      </c>
      <c r="C67" s="4">
        <v>197.5</v>
      </c>
      <c r="D67" s="11">
        <f t="shared" ref="D67:D130" si="5">$K$11+$K$12*B67 + $K$13*B67*B67</f>
        <v>389.27640514821354</v>
      </c>
      <c r="E67" s="13">
        <f t="shared" ref="E67:E130" si="6">C67-D67</f>
        <v>-191.77640514821354</v>
      </c>
      <c r="F67" s="13">
        <f t="shared" ref="F67:F130" si="7">E67^2</f>
        <v>36778.189571571747</v>
      </c>
      <c r="G67" s="13">
        <f t="shared" ref="G67:G130" si="8">C67-$L$4</f>
        <v>-130.19263333333305</v>
      </c>
      <c r="H67" s="13">
        <f t="shared" ref="H67:H130" si="9">G67^2</f>
        <v>16950.121774267704</v>
      </c>
    </row>
    <row r="68" spans="1:8" x14ac:dyDescent="0.3">
      <c r="A68" s="1">
        <v>67</v>
      </c>
      <c r="B68" s="2">
        <v>517</v>
      </c>
      <c r="C68" s="4">
        <v>186.23</v>
      </c>
      <c r="D68" s="11">
        <f t="shared" si="5"/>
        <v>400.94155362168868</v>
      </c>
      <c r="E68" s="13">
        <f t="shared" si="6"/>
        <v>-214.71155362168869</v>
      </c>
      <c r="F68" s="13">
        <f t="shared" si="7"/>
        <v>46101.051258639302</v>
      </c>
      <c r="G68" s="13">
        <f t="shared" si="8"/>
        <v>-141.46263333333306</v>
      </c>
      <c r="H68" s="13">
        <f t="shared" si="9"/>
        <v>20011.676629601032</v>
      </c>
    </row>
    <row r="69" spans="1:8" x14ac:dyDescent="0.3">
      <c r="A69" s="1">
        <v>68</v>
      </c>
      <c r="B69" s="2">
        <v>559</v>
      </c>
      <c r="C69" s="4">
        <v>299.87</v>
      </c>
      <c r="D69" s="11">
        <f t="shared" si="5"/>
        <v>416.18186388007729</v>
      </c>
      <c r="E69" s="13">
        <f t="shared" si="6"/>
        <v>-116.31186388007728</v>
      </c>
      <c r="F69" s="13">
        <f t="shared" si="7"/>
        <v>13528.449679257626</v>
      </c>
      <c r="G69" s="13">
        <f t="shared" si="8"/>
        <v>-27.822633333333044</v>
      </c>
      <c r="H69" s="13">
        <f t="shared" si="9"/>
        <v>774.09892560109506</v>
      </c>
    </row>
    <row r="70" spans="1:8" x14ac:dyDescent="0.3">
      <c r="A70" s="1">
        <v>69</v>
      </c>
      <c r="B70" s="2">
        <v>557</v>
      </c>
      <c r="C70" s="4">
        <v>301.97000000000003</v>
      </c>
      <c r="D70" s="11">
        <f t="shared" si="5"/>
        <v>415.48499454514024</v>
      </c>
      <c r="E70" s="13">
        <f t="shared" si="6"/>
        <v>-113.51499454514021</v>
      </c>
      <c r="F70" s="13">
        <f t="shared" si="7"/>
        <v>12885.653986583213</v>
      </c>
      <c r="G70" s="13">
        <f t="shared" si="8"/>
        <v>-25.722633333333022</v>
      </c>
      <c r="H70" s="13">
        <f t="shared" si="9"/>
        <v>661.65386560109505</v>
      </c>
    </row>
    <row r="71" spans="1:8" x14ac:dyDescent="0.3">
      <c r="A71" s="1">
        <v>70</v>
      </c>
      <c r="B71" s="2">
        <v>599</v>
      </c>
      <c r="C71" s="4">
        <v>184.26</v>
      </c>
      <c r="D71" s="11">
        <f t="shared" si="5"/>
        <v>429.51319635411051</v>
      </c>
      <c r="E71" s="13">
        <f t="shared" si="6"/>
        <v>-245.25319635411051</v>
      </c>
      <c r="F71" s="13">
        <f t="shared" si="7"/>
        <v>60149.130321907884</v>
      </c>
      <c r="G71" s="13">
        <f t="shared" si="8"/>
        <v>-143.43263333333306</v>
      </c>
      <c r="H71" s="13">
        <f t="shared" si="9"/>
        <v>20572.920304934367</v>
      </c>
    </row>
    <row r="72" spans="1:8" x14ac:dyDescent="0.3">
      <c r="A72" s="1">
        <v>71</v>
      </c>
      <c r="B72" s="2">
        <v>607</v>
      </c>
      <c r="C72" s="4">
        <v>358.15</v>
      </c>
      <c r="D72" s="11">
        <f t="shared" si="5"/>
        <v>432.04093616898365</v>
      </c>
      <c r="E72" s="13">
        <f t="shared" si="6"/>
        <v>-73.890936168983671</v>
      </c>
      <c r="F72" s="13">
        <f t="shared" si="7"/>
        <v>5459.870447928819</v>
      </c>
      <c r="G72" s="13">
        <f t="shared" si="8"/>
        <v>30.457366666666928</v>
      </c>
      <c r="H72" s="13">
        <f t="shared" si="9"/>
        <v>927.65118426779372</v>
      </c>
    </row>
    <row r="73" spans="1:8" x14ac:dyDescent="0.3">
      <c r="A73" s="1">
        <v>72</v>
      </c>
      <c r="B73" s="2">
        <v>546</v>
      </c>
      <c r="C73" s="4">
        <v>373.65</v>
      </c>
      <c r="D73" s="11">
        <f t="shared" si="5"/>
        <v>411.60062644457327</v>
      </c>
      <c r="E73" s="13">
        <f t="shared" si="6"/>
        <v>-37.950626444573288</v>
      </c>
      <c r="F73" s="13">
        <f t="shared" si="7"/>
        <v>1440.2500475355453</v>
      </c>
      <c r="G73" s="13">
        <f t="shared" si="8"/>
        <v>45.957366666666928</v>
      </c>
      <c r="H73" s="13">
        <f t="shared" si="9"/>
        <v>2112.0795509344684</v>
      </c>
    </row>
    <row r="74" spans="1:8" x14ac:dyDescent="0.3">
      <c r="A74" s="1">
        <v>73</v>
      </c>
      <c r="B74" s="2">
        <v>664</v>
      </c>
      <c r="C74" s="4">
        <v>417.39</v>
      </c>
      <c r="D74" s="11">
        <f t="shared" si="5"/>
        <v>448.71451633653328</v>
      </c>
      <c r="E74" s="13">
        <f t="shared" si="6"/>
        <v>-31.324516336533293</v>
      </c>
      <c r="F74" s="13">
        <f t="shared" si="7"/>
        <v>981.22532371774116</v>
      </c>
      <c r="G74" s="13">
        <f t="shared" si="8"/>
        <v>89.697366666666937</v>
      </c>
      <c r="H74" s="13">
        <f t="shared" si="9"/>
        <v>8045.6175869344934</v>
      </c>
    </row>
    <row r="75" spans="1:8" x14ac:dyDescent="0.3">
      <c r="A75" s="1">
        <v>74</v>
      </c>
      <c r="B75" s="2">
        <v>690</v>
      </c>
      <c r="C75" s="4">
        <v>431.74</v>
      </c>
      <c r="D75" s="11">
        <f t="shared" si="5"/>
        <v>455.54151796303699</v>
      </c>
      <c r="E75" s="13">
        <f t="shared" si="6"/>
        <v>-23.801517963036986</v>
      </c>
      <c r="F75" s="13">
        <f t="shared" si="7"/>
        <v>566.51225734477225</v>
      </c>
      <c r="G75" s="13">
        <f t="shared" si="8"/>
        <v>104.04736666666696</v>
      </c>
      <c r="H75" s="13">
        <f t="shared" si="9"/>
        <v>10825.854510267838</v>
      </c>
    </row>
    <row r="76" spans="1:8" x14ac:dyDescent="0.3">
      <c r="A76" s="1">
        <v>75</v>
      </c>
      <c r="B76" s="2">
        <v>693</v>
      </c>
      <c r="C76" s="4">
        <v>434.72</v>
      </c>
      <c r="D76" s="11">
        <f t="shared" si="5"/>
        <v>456.29786396901875</v>
      </c>
      <c r="E76" s="13">
        <f t="shared" si="6"/>
        <v>-21.577863969018722</v>
      </c>
      <c r="F76" s="13">
        <f t="shared" si="7"/>
        <v>465.60421346547639</v>
      </c>
      <c r="G76" s="13">
        <f t="shared" si="8"/>
        <v>107.02736666666698</v>
      </c>
      <c r="H76" s="13">
        <f t="shared" si="9"/>
        <v>11454.857215601178</v>
      </c>
    </row>
    <row r="77" spans="1:8" x14ac:dyDescent="0.3">
      <c r="A77" s="1">
        <v>76</v>
      </c>
      <c r="B77" s="2">
        <v>685</v>
      </c>
      <c r="C77" s="4">
        <v>469.24</v>
      </c>
      <c r="D77" s="11">
        <f t="shared" si="5"/>
        <v>454.2665114239075</v>
      </c>
      <c r="E77" s="13">
        <f t="shared" si="6"/>
        <v>14.973488576092507</v>
      </c>
      <c r="F77" s="13">
        <f t="shared" si="7"/>
        <v>224.20536013837281</v>
      </c>
      <c r="G77" s="13">
        <f t="shared" si="8"/>
        <v>141.54736666666696</v>
      </c>
      <c r="H77" s="13">
        <f t="shared" si="9"/>
        <v>20035.65701026786</v>
      </c>
    </row>
    <row r="78" spans="1:8" x14ac:dyDescent="0.3">
      <c r="A78" s="1">
        <v>77</v>
      </c>
      <c r="B78" s="2">
        <v>724</v>
      </c>
      <c r="C78" s="4">
        <v>466.15</v>
      </c>
      <c r="D78" s="11">
        <f t="shared" si="5"/>
        <v>463.73321248747175</v>
      </c>
      <c r="E78" s="13">
        <f t="shared" si="6"/>
        <v>2.4167875125282308</v>
      </c>
      <c r="F78" s="13">
        <f t="shared" si="7"/>
        <v>5.8408618807123931</v>
      </c>
      <c r="G78" s="13">
        <f t="shared" si="8"/>
        <v>138.45736666666693</v>
      </c>
      <c r="H78" s="13">
        <f t="shared" si="9"/>
        <v>19170.442384267852</v>
      </c>
    </row>
    <row r="79" spans="1:8" x14ac:dyDescent="0.3">
      <c r="A79" s="1">
        <v>78</v>
      </c>
      <c r="B79" s="2">
        <v>693</v>
      </c>
      <c r="C79" s="4">
        <v>443.2</v>
      </c>
      <c r="D79" s="11">
        <f t="shared" si="5"/>
        <v>456.29786396901875</v>
      </c>
      <c r="E79" s="13">
        <f t="shared" si="6"/>
        <v>-13.097863969018761</v>
      </c>
      <c r="F79" s="13">
        <f t="shared" si="7"/>
        <v>171.55404055091989</v>
      </c>
      <c r="G79" s="13">
        <f t="shared" si="8"/>
        <v>115.50736666666694</v>
      </c>
      <c r="H79" s="13">
        <f t="shared" si="9"/>
        <v>13341.95175426784</v>
      </c>
    </row>
    <row r="80" spans="1:8" x14ac:dyDescent="0.3">
      <c r="A80" s="1">
        <v>79</v>
      </c>
      <c r="B80" s="2">
        <v>684</v>
      </c>
      <c r="C80" s="4">
        <v>524.21</v>
      </c>
      <c r="D80" s="11">
        <f t="shared" si="5"/>
        <v>454.00934563670768</v>
      </c>
      <c r="E80" s="13">
        <f t="shared" si="6"/>
        <v>70.200654363292358</v>
      </c>
      <c r="F80" s="13">
        <f t="shared" si="7"/>
        <v>4928.1318730344383</v>
      </c>
      <c r="G80" s="13">
        <f t="shared" si="8"/>
        <v>196.51736666666699</v>
      </c>
      <c r="H80" s="13">
        <f t="shared" si="9"/>
        <v>38619.075401601236</v>
      </c>
    </row>
    <row r="81" spans="1:8" x14ac:dyDescent="0.3">
      <c r="A81" s="1">
        <v>80</v>
      </c>
      <c r="B81" s="2">
        <v>701</v>
      </c>
      <c r="C81" s="4">
        <v>543.54999999999995</v>
      </c>
      <c r="D81" s="11">
        <f t="shared" si="5"/>
        <v>458.28304095415217</v>
      </c>
      <c r="E81" s="13">
        <f t="shared" si="6"/>
        <v>85.266959045847784</v>
      </c>
      <c r="F81" s="13">
        <f t="shared" si="7"/>
        <v>7270.4543049262829</v>
      </c>
      <c r="G81" s="13">
        <f t="shared" si="8"/>
        <v>215.85736666666691</v>
      </c>
      <c r="H81" s="13">
        <f t="shared" si="9"/>
        <v>46594.402744267878</v>
      </c>
    </row>
    <row r="82" spans="1:8" x14ac:dyDescent="0.3">
      <c r="A82" s="1">
        <v>81</v>
      </c>
      <c r="B82" s="2">
        <v>668</v>
      </c>
      <c r="C82" s="4">
        <v>545.12</v>
      </c>
      <c r="D82" s="11">
        <f t="shared" si="5"/>
        <v>449.79656997655718</v>
      </c>
      <c r="E82" s="13">
        <f t="shared" si="6"/>
        <v>95.323430023442825</v>
      </c>
      <c r="F82" s="13">
        <f t="shared" si="7"/>
        <v>9086.5563114342003</v>
      </c>
      <c r="G82" s="13">
        <f t="shared" si="8"/>
        <v>217.42736666666696</v>
      </c>
      <c r="H82" s="13">
        <f t="shared" si="9"/>
        <v>47274.659775601234</v>
      </c>
    </row>
    <row r="83" spans="1:8" x14ac:dyDescent="0.3">
      <c r="A83" s="1">
        <v>82</v>
      </c>
      <c r="B83" s="2">
        <v>644</v>
      </c>
      <c r="C83" s="4">
        <v>542.05999999999995</v>
      </c>
      <c r="D83" s="11">
        <f t="shared" si="5"/>
        <v>443.1310897864974</v>
      </c>
      <c r="E83" s="13">
        <f t="shared" si="6"/>
        <v>98.928910213502547</v>
      </c>
      <c r="F83" s="13">
        <f t="shared" si="7"/>
        <v>9786.9292760312492</v>
      </c>
      <c r="G83" s="13">
        <f t="shared" si="8"/>
        <v>214.3673666666669</v>
      </c>
      <c r="H83" s="13">
        <f t="shared" si="9"/>
        <v>45953.367891601207</v>
      </c>
    </row>
    <row r="84" spans="1:8" x14ac:dyDescent="0.3">
      <c r="A84" s="1">
        <v>83</v>
      </c>
      <c r="B84" s="2">
        <v>623</v>
      </c>
      <c r="C84" s="4">
        <v>553.45000000000005</v>
      </c>
      <c r="D84" s="11">
        <f t="shared" si="5"/>
        <v>436.95788911879629</v>
      </c>
      <c r="E84" s="13">
        <f t="shared" si="6"/>
        <v>116.49211088120376</v>
      </c>
      <c r="F84" s="13">
        <f t="shared" si="7"/>
        <v>13570.411897558672</v>
      </c>
      <c r="G84" s="13">
        <f t="shared" si="8"/>
        <v>225.757366666667</v>
      </c>
      <c r="H84" s="13">
        <f t="shared" si="9"/>
        <v>50966.38860426793</v>
      </c>
    </row>
    <row r="85" spans="1:8" x14ac:dyDescent="0.3">
      <c r="A85" s="1">
        <v>84</v>
      </c>
      <c r="B85" s="2">
        <v>622</v>
      </c>
      <c r="C85" s="4">
        <v>539.91999999999996</v>
      </c>
      <c r="D85" s="11">
        <f t="shared" si="5"/>
        <v>436.65599075786793</v>
      </c>
      <c r="E85" s="13">
        <f t="shared" si="6"/>
        <v>103.26400924213203</v>
      </c>
      <c r="F85" s="13">
        <f t="shared" si="7"/>
        <v>10663.45560475913</v>
      </c>
      <c r="G85" s="13">
        <f t="shared" si="8"/>
        <v>212.22736666666691</v>
      </c>
      <c r="H85" s="13">
        <f t="shared" si="9"/>
        <v>45040.455162267885</v>
      </c>
    </row>
    <row r="86" spans="1:8" x14ac:dyDescent="0.3">
      <c r="A86" s="1">
        <v>85</v>
      </c>
      <c r="B86" s="2">
        <v>372</v>
      </c>
      <c r="C86" s="4">
        <v>526.65</v>
      </c>
      <c r="D86" s="11">
        <f t="shared" si="5"/>
        <v>338.54455373975759</v>
      </c>
      <c r="E86" s="13">
        <f t="shared" si="6"/>
        <v>188.10544626024239</v>
      </c>
      <c r="F86" s="13">
        <f t="shared" si="7"/>
        <v>35383.658912764935</v>
      </c>
      <c r="G86" s="13">
        <f t="shared" si="8"/>
        <v>198.95736666666693</v>
      </c>
      <c r="H86" s="13">
        <f t="shared" si="9"/>
        <v>39584.033750934548</v>
      </c>
    </row>
    <row r="87" spans="1:8" x14ac:dyDescent="0.3">
      <c r="A87" s="1">
        <v>86</v>
      </c>
      <c r="B87" s="2">
        <v>694</v>
      </c>
      <c r="C87" s="4">
        <v>545.24</v>
      </c>
      <c r="D87" s="11">
        <f t="shared" si="5"/>
        <v>456.54853631809669</v>
      </c>
      <c r="E87" s="13">
        <f t="shared" si="6"/>
        <v>88.691463681903315</v>
      </c>
      <c r="F87" s="13">
        <f t="shared" si="7"/>
        <v>7866.1757300383751</v>
      </c>
      <c r="G87" s="13">
        <f t="shared" si="8"/>
        <v>217.54736666666696</v>
      </c>
      <c r="H87" s="13">
        <f t="shared" si="9"/>
        <v>47326.856743601238</v>
      </c>
    </row>
    <row r="88" spans="1:8" x14ac:dyDescent="0.3">
      <c r="A88" s="1">
        <v>87</v>
      </c>
      <c r="B88" s="2">
        <v>628</v>
      </c>
      <c r="C88" s="4">
        <v>528.04999999999995</v>
      </c>
      <c r="D88" s="11">
        <f t="shared" si="5"/>
        <v>438.45655852656841</v>
      </c>
      <c r="E88" s="13">
        <f t="shared" si="6"/>
        <v>89.59344147343154</v>
      </c>
      <c r="F88" s="13">
        <f t="shared" si="7"/>
        <v>8026.9847550532022</v>
      </c>
      <c r="G88" s="13">
        <f t="shared" si="8"/>
        <v>200.35736666666691</v>
      </c>
      <c r="H88" s="13">
        <f t="shared" si="9"/>
        <v>40143.07437760121</v>
      </c>
    </row>
    <row r="89" spans="1:8" x14ac:dyDescent="0.3">
      <c r="A89" s="1">
        <v>88</v>
      </c>
      <c r="B89" s="2">
        <v>588</v>
      </c>
      <c r="C89" s="4">
        <v>483.17</v>
      </c>
      <c r="D89" s="11">
        <f t="shared" si="5"/>
        <v>425.96215807713372</v>
      </c>
      <c r="E89" s="13">
        <f t="shared" si="6"/>
        <v>57.207841922866294</v>
      </c>
      <c r="F89" s="13">
        <f t="shared" si="7"/>
        <v>3272.7371774716585</v>
      </c>
      <c r="G89" s="13">
        <f t="shared" si="8"/>
        <v>155.47736666666697</v>
      </c>
      <c r="H89" s="13">
        <f t="shared" si="9"/>
        <v>24173.211545601203</v>
      </c>
    </row>
    <row r="90" spans="1:8" x14ac:dyDescent="0.3">
      <c r="A90" s="1">
        <v>89</v>
      </c>
      <c r="B90" s="2">
        <v>610</v>
      </c>
      <c r="C90" s="4">
        <v>465.14</v>
      </c>
      <c r="D90" s="11">
        <f t="shared" si="5"/>
        <v>432.97693396300423</v>
      </c>
      <c r="E90" s="13">
        <f t="shared" si="6"/>
        <v>32.163066036995758</v>
      </c>
      <c r="F90" s="13">
        <f t="shared" si="7"/>
        <v>1034.4628169001501</v>
      </c>
      <c r="G90" s="13">
        <f t="shared" si="8"/>
        <v>137.44736666666694</v>
      </c>
      <c r="H90" s="13">
        <f t="shared" si="9"/>
        <v>18891.778603601186</v>
      </c>
    </row>
    <row r="91" spans="1:8" x14ac:dyDescent="0.3">
      <c r="A91" s="1">
        <v>90</v>
      </c>
      <c r="B91" s="2">
        <v>605</v>
      </c>
      <c r="C91" s="4">
        <v>539.69000000000005</v>
      </c>
      <c r="D91" s="11">
        <f t="shared" si="5"/>
        <v>431.41333017401325</v>
      </c>
      <c r="E91" s="13">
        <f t="shared" si="6"/>
        <v>108.2766698259868</v>
      </c>
      <c r="F91" s="13">
        <f t="shared" si="7"/>
        <v>11723.83722860576</v>
      </c>
      <c r="G91" s="13">
        <f t="shared" si="8"/>
        <v>211.99736666666701</v>
      </c>
      <c r="H91" s="13">
        <f t="shared" si="9"/>
        <v>44942.883473601258</v>
      </c>
    </row>
    <row r="92" spans="1:8" x14ac:dyDescent="0.3">
      <c r="A92" s="1">
        <v>91</v>
      </c>
      <c r="B92" s="2">
        <v>569</v>
      </c>
      <c r="C92" s="4">
        <v>378.59</v>
      </c>
      <c r="D92" s="11">
        <f t="shared" si="5"/>
        <v>419.62292096728368</v>
      </c>
      <c r="E92" s="13">
        <f t="shared" si="6"/>
        <v>-41.032920967283701</v>
      </c>
      <c r="F92" s="13">
        <f t="shared" si="7"/>
        <v>1683.7006031073504</v>
      </c>
      <c r="G92" s="13">
        <f t="shared" si="8"/>
        <v>50.897366666666926</v>
      </c>
      <c r="H92" s="13">
        <f t="shared" si="9"/>
        <v>2590.5419336011373</v>
      </c>
    </row>
    <row r="93" spans="1:8" x14ac:dyDescent="0.3">
      <c r="A93" s="1">
        <v>92</v>
      </c>
      <c r="B93" s="2">
        <v>548</v>
      </c>
      <c r="C93" s="4">
        <v>584.29999999999995</v>
      </c>
      <c r="D93" s="11">
        <f t="shared" si="5"/>
        <v>412.31336862825282</v>
      </c>
      <c r="E93" s="13">
        <f t="shared" si="6"/>
        <v>171.98663137174714</v>
      </c>
      <c r="F93" s="13">
        <f t="shared" si="7"/>
        <v>29579.401370601237</v>
      </c>
      <c r="G93" s="13">
        <f t="shared" si="8"/>
        <v>256.60736666666691</v>
      </c>
      <c r="H93" s="13">
        <f t="shared" si="9"/>
        <v>65847.340627601239</v>
      </c>
    </row>
    <row r="94" spans="1:8" x14ac:dyDescent="0.3">
      <c r="A94" s="1">
        <v>93</v>
      </c>
      <c r="B94" s="2">
        <v>557</v>
      </c>
      <c r="C94" s="4">
        <v>550.91999999999996</v>
      </c>
      <c r="D94" s="11">
        <f t="shared" si="5"/>
        <v>415.48499454514024</v>
      </c>
      <c r="E94" s="13">
        <f t="shared" si="6"/>
        <v>135.43500545485972</v>
      </c>
      <c r="F94" s="13">
        <f t="shared" si="7"/>
        <v>18342.640702557881</v>
      </c>
      <c r="G94" s="13">
        <f t="shared" si="8"/>
        <v>223.22736666666691</v>
      </c>
      <c r="H94" s="13">
        <f t="shared" si="9"/>
        <v>49830.457228934552</v>
      </c>
    </row>
    <row r="95" spans="1:8" x14ac:dyDescent="0.3">
      <c r="A95" s="1">
        <v>94</v>
      </c>
      <c r="B95" s="2">
        <v>493</v>
      </c>
      <c r="C95" s="4">
        <v>514.95000000000005</v>
      </c>
      <c r="D95" s="11">
        <f t="shared" si="5"/>
        <v>391.6613823478836</v>
      </c>
      <c r="E95" s="13">
        <f t="shared" si="6"/>
        <v>123.28861765211644</v>
      </c>
      <c r="F95" s="13">
        <f t="shared" si="7"/>
        <v>15200.083242569759</v>
      </c>
      <c r="G95" s="13">
        <f t="shared" si="8"/>
        <v>187.257366666667</v>
      </c>
      <c r="H95" s="13">
        <f t="shared" si="9"/>
        <v>35065.321370934565</v>
      </c>
    </row>
    <row r="96" spans="1:8" x14ac:dyDescent="0.3">
      <c r="A96" s="1">
        <v>95</v>
      </c>
      <c r="B96" s="2">
        <v>495</v>
      </c>
      <c r="C96" s="4">
        <v>524.95000000000005</v>
      </c>
      <c r="D96" s="11">
        <f t="shared" si="5"/>
        <v>392.45060280277642</v>
      </c>
      <c r="E96" s="13">
        <f t="shared" si="6"/>
        <v>132.49939719722363</v>
      </c>
      <c r="F96" s="13">
        <f t="shared" si="7"/>
        <v>17556.090257627631</v>
      </c>
      <c r="G96" s="13">
        <f t="shared" si="8"/>
        <v>197.257366666667</v>
      </c>
      <c r="H96" s="13">
        <f t="shared" si="9"/>
        <v>38910.468704267907</v>
      </c>
    </row>
    <row r="97" spans="1:8" x14ac:dyDescent="0.3">
      <c r="A97" s="1">
        <v>96</v>
      </c>
      <c r="B97" s="2">
        <v>473</v>
      </c>
      <c r="C97" s="4">
        <v>527.16999999999996</v>
      </c>
      <c r="D97" s="11">
        <f t="shared" si="5"/>
        <v>383.61044931153174</v>
      </c>
      <c r="E97" s="13">
        <f t="shared" si="6"/>
        <v>143.55955068846822</v>
      </c>
      <c r="F97" s="13">
        <f t="shared" si="7"/>
        <v>20609.344593874877</v>
      </c>
      <c r="G97" s="13">
        <f t="shared" si="8"/>
        <v>199.47736666666691</v>
      </c>
      <c r="H97" s="13">
        <f t="shared" si="9"/>
        <v>39791.219812267875</v>
      </c>
    </row>
    <row r="98" spans="1:8" x14ac:dyDescent="0.3">
      <c r="A98" s="1">
        <v>97</v>
      </c>
      <c r="B98" s="2">
        <v>451</v>
      </c>
      <c r="C98" s="4">
        <v>499.36</v>
      </c>
      <c r="D98" s="11">
        <f t="shared" si="5"/>
        <v>374.42109314795459</v>
      </c>
      <c r="E98" s="13">
        <f t="shared" si="6"/>
        <v>124.93890685204542</v>
      </c>
      <c r="F98" s="13">
        <f t="shared" si="7"/>
        <v>15609.730445384082</v>
      </c>
      <c r="G98" s="13">
        <f t="shared" si="8"/>
        <v>171.66736666666696</v>
      </c>
      <c r="H98" s="13">
        <f t="shared" si="9"/>
        <v>29469.684778267881</v>
      </c>
    </row>
    <row r="99" spans="1:8" x14ac:dyDescent="0.3">
      <c r="A99" s="1">
        <v>98</v>
      </c>
      <c r="B99" s="2">
        <v>423</v>
      </c>
      <c r="C99" s="4">
        <v>473.79</v>
      </c>
      <c r="D99" s="11">
        <f t="shared" si="5"/>
        <v>362.2205037525078</v>
      </c>
      <c r="E99" s="13">
        <f t="shared" si="6"/>
        <v>111.56949624749222</v>
      </c>
      <c r="F99" s="13">
        <f t="shared" si="7"/>
        <v>12447.752492919182</v>
      </c>
      <c r="G99" s="13">
        <f t="shared" si="8"/>
        <v>146.09736666666697</v>
      </c>
      <c r="H99" s="13">
        <f t="shared" si="9"/>
        <v>21344.440546934533</v>
      </c>
    </row>
    <row r="100" spans="1:8" x14ac:dyDescent="0.3">
      <c r="A100" s="1">
        <v>99</v>
      </c>
      <c r="B100" s="2">
        <v>385</v>
      </c>
      <c r="C100" s="4">
        <v>493.13</v>
      </c>
      <c r="D100" s="11">
        <f t="shared" si="5"/>
        <v>344.75780862322853</v>
      </c>
      <c r="E100" s="13">
        <f t="shared" si="6"/>
        <v>148.37219137677147</v>
      </c>
      <c r="F100" s="13">
        <f t="shared" si="7"/>
        <v>22014.307173945297</v>
      </c>
      <c r="G100" s="13">
        <f t="shared" si="8"/>
        <v>165.43736666666695</v>
      </c>
      <c r="H100" s="13">
        <f t="shared" si="9"/>
        <v>27369.522289601202</v>
      </c>
    </row>
    <row r="101" spans="1:8" x14ac:dyDescent="0.3">
      <c r="A101" s="1">
        <v>100</v>
      </c>
      <c r="B101" s="2">
        <v>366</v>
      </c>
      <c r="C101" s="4">
        <v>454.58</v>
      </c>
      <c r="D101" s="11">
        <f t="shared" si="5"/>
        <v>335.63577253158877</v>
      </c>
      <c r="E101" s="13">
        <f t="shared" si="6"/>
        <v>118.94422746841121</v>
      </c>
      <c r="F101" s="13">
        <f t="shared" si="7"/>
        <v>14147.729248057149</v>
      </c>
      <c r="G101" s="13">
        <f t="shared" si="8"/>
        <v>126.88736666666694</v>
      </c>
      <c r="H101" s="13">
        <f t="shared" si="9"/>
        <v>16100.403819601179</v>
      </c>
    </row>
    <row r="102" spans="1:8" x14ac:dyDescent="0.3">
      <c r="A102" s="1">
        <v>101</v>
      </c>
      <c r="B102" s="2">
        <v>312</v>
      </c>
      <c r="C102" s="4">
        <v>441.6</v>
      </c>
      <c r="D102" s="11">
        <f t="shared" si="5"/>
        <v>308.28792279613066</v>
      </c>
      <c r="E102" s="13">
        <f t="shared" si="6"/>
        <v>133.31207720386936</v>
      </c>
      <c r="F102" s="13">
        <f t="shared" si="7"/>
        <v>17772.109928410428</v>
      </c>
      <c r="G102" s="13">
        <f t="shared" si="8"/>
        <v>113.90736666666697</v>
      </c>
      <c r="H102" s="13">
        <f t="shared" si="9"/>
        <v>12974.888180934515</v>
      </c>
    </row>
    <row r="103" spans="1:8" x14ac:dyDescent="0.3">
      <c r="A103" s="1">
        <v>102</v>
      </c>
      <c r="B103" s="2">
        <v>286</v>
      </c>
      <c r="C103" s="4">
        <v>432.98</v>
      </c>
      <c r="D103" s="11">
        <f t="shared" si="5"/>
        <v>294.37008674052936</v>
      </c>
      <c r="E103" s="13">
        <f t="shared" si="6"/>
        <v>138.60991325947066</v>
      </c>
      <c r="F103" s="13">
        <f t="shared" si="7"/>
        <v>19212.708053797978</v>
      </c>
      <c r="G103" s="13">
        <f t="shared" si="8"/>
        <v>105.28736666666697</v>
      </c>
      <c r="H103" s="13">
        <f t="shared" si="9"/>
        <v>11085.429579601176</v>
      </c>
    </row>
    <row r="104" spans="1:8" x14ac:dyDescent="0.3">
      <c r="A104" s="1">
        <v>103</v>
      </c>
      <c r="B104" s="2">
        <v>240</v>
      </c>
      <c r="C104" s="4">
        <v>406.72</v>
      </c>
      <c r="D104" s="11">
        <f t="shared" si="5"/>
        <v>268.55143033542345</v>
      </c>
      <c r="E104" s="13">
        <f t="shared" si="6"/>
        <v>138.16856966457658</v>
      </c>
      <c r="F104" s="13">
        <f t="shared" si="7"/>
        <v>19090.553643154952</v>
      </c>
      <c r="G104" s="13">
        <f t="shared" si="8"/>
        <v>79.027366666666978</v>
      </c>
      <c r="H104" s="13">
        <f t="shared" si="9"/>
        <v>6245.3246822678275</v>
      </c>
    </row>
    <row r="105" spans="1:8" x14ac:dyDescent="0.3">
      <c r="A105" s="1">
        <v>104</v>
      </c>
      <c r="B105" s="2">
        <v>194</v>
      </c>
      <c r="C105" s="4">
        <v>400.12</v>
      </c>
      <c r="D105" s="11">
        <f t="shared" si="5"/>
        <v>241.20609447855014</v>
      </c>
      <c r="E105" s="13">
        <f t="shared" si="6"/>
        <v>158.91390552144986</v>
      </c>
      <c r="F105" s="13">
        <f t="shared" si="7"/>
        <v>25253.629368080292</v>
      </c>
      <c r="G105" s="13">
        <f t="shared" si="8"/>
        <v>72.427366666666956</v>
      </c>
      <c r="H105" s="13">
        <f t="shared" si="9"/>
        <v>5245.7234422678193</v>
      </c>
    </row>
    <row r="106" spans="1:8" x14ac:dyDescent="0.3">
      <c r="A106" s="1">
        <v>105</v>
      </c>
      <c r="B106" s="2">
        <v>182</v>
      </c>
      <c r="C106" s="4">
        <v>378.68</v>
      </c>
      <c r="D106" s="11">
        <f t="shared" si="5"/>
        <v>233.82144899546455</v>
      </c>
      <c r="E106" s="13">
        <f t="shared" si="6"/>
        <v>144.85855100453546</v>
      </c>
      <c r="F106" s="13">
        <f t="shared" si="7"/>
        <v>20983.999799133599</v>
      </c>
      <c r="G106" s="13">
        <f t="shared" si="8"/>
        <v>50.987366666666958</v>
      </c>
      <c r="H106" s="13">
        <f t="shared" si="9"/>
        <v>2599.7115596011408</v>
      </c>
    </row>
    <row r="107" spans="1:8" x14ac:dyDescent="0.3">
      <c r="A107" s="1">
        <v>106</v>
      </c>
      <c r="B107" s="2">
        <v>146</v>
      </c>
      <c r="C107" s="4">
        <v>351.72</v>
      </c>
      <c r="D107" s="11">
        <f t="shared" si="5"/>
        <v>211.04414248650679</v>
      </c>
      <c r="E107" s="13">
        <f t="shared" si="6"/>
        <v>140.67585751349324</v>
      </c>
      <c r="F107" s="13">
        <f t="shared" si="7"/>
        <v>19789.696887156653</v>
      </c>
      <c r="G107" s="13">
        <f t="shared" si="8"/>
        <v>24.027366666666978</v>
      </c>
      <c r="H107" s="13">
        <f t="shared" si="9"/>
        <v>577.31434893445942</v>
      </c>
    </row>
    <row r="108" spans="1:8" x14ac:dyDescent="0.3">
      <c r="A108" s="1">
        <v>107</v>
      </c>
      <c r="B108" s="2">
        <v>122</v>
      </c>
      <c r="C108" s="4">
        <v>301.12</v>
      </c>
      <c r="D108" s="11">
        <f t="shared" si="5"/>
        <v>195.33979643078419</v>
      </c>
      <c r="E108" s="13">
        <f t="shared" si="6"/>
        <v>105.78020356921581</v>
      </c>
      <c r="F108" s="13">
        <f t="shared" si="7"/>
        <v>11189.451467144738</v>
      </c>
      <c r="G108" s="13">
        <f t="shared" si="8"/>
        <v>-26.572633333333044</v>
      </c>
      <c r="H108" s="13">
        <f t="shared" si="9"/>
        <v>706.10484226776248</v>
      </c>
    </row>
    <row r="109" spans="1:8" x14ac:dyDescent="0.3">
      <c r="A109" s="1">
        <v>108</v>
      </c>
      <c r="B109" s="2">
        <v>95</v>
      </c>
      <c r="C109" s="4">
        <v>309.82</v>
      </c>
      <c r="D109" s="11">
        <f t="shared" si="5"/>
        <v>177.17565910177217</v>
      </c>
      <c r="E109" s="13">
        <f t="shared" si="6"/>
        <v>132.64434089822782</v>
      </c>
      <c r="F109" s="13">
        <f t="shared" si="7"/>
        <v>17594.521172325276</v>
      </c>
      <c r="G109" s="13">
        <f t="shared" si="8"/>
        <v>-17.872633333333056</v>
      </c>
      <c r="H109" s="13">
        <f t="shared" si="9"/>
        <v>319.43102226776784</v>
      </c>
    </row>
    <row r="110" spans="1:8" x14ac:dyDescent="0.3">
      <c r="A110" s="1">
        <v>109</v>
      </c>
      <c r="B110" s="2">
        <v>70</v>
      </c>
      <c r="C110" s="4">
        <v>229.9</v>
      </c>
      <c r="D110" s="11">
        <f t="shared" si="5"/>
        <v>159.88804289573608</v>
      </c>
      <c r="E110" s="13">
        <f t="shared" si="6"/>
        <v>70.011957104263928</v>
      </c>
      <c r="F110" s="13">
        <f t="shared" si="7"/>
        <v>4901.6741375692927</v>
      </c>
      <c r="G110" s="13">
        <f t="shared" si="8"/>
        <v>-97.792633333333043</v>
      </c>
      <c r="H110" s="13">
        <f t="shared" si="9"/>
        <v>9563.3991342677218</v>
      </c>
    </row>
    <row r="111" spans="1:8" x14ac:dyDescent="0.3">
      <c r="A111" s="1">
        <v>110</v>
      </c>
      <c r="B111" s="2">
        <v>48</v>
      </c>
      <c r="C111" s="4">
        <v>94.52</v>
      </c>
      <c r="D111" s="11">
        <f t="shared" si="5"/>
        <v>144.30192868897828</v>
      </c>
      <c r="E111" s="13">
        <f t="shared" si="6"/>
        <v>-49.781928688978283</v>
      </c>
      <c r="F111" s="13">
        <f t="shared" si="7"/>
        <v>2478.240423994519</v>
      </c>
      <c r="G111" s="13">
        <f t="shared" si="8"/>
        <v>-233.17263333333307</v>
      </c>
      <c r="H111" s="13">
        <f t="shared" si="9"/>
        <v>54369.476935600986</v>
      </c>
    </row>
    <row r="112" spans="1:8" x14ac:dyDescent="0.3">
      <c r="A112" s="1">
        <v>111</v>
      </c>
      <c r="B112" s="2">
        <v>29</v>
      </c>
      <c r="C112" s="4">
        <v>110.19</v>
      </c>
      <c r="D112" s="11">
        <f t="shared" si="5"/>
        <v>130.56017212018023</v>
      </c>
      <c r="E112" s="13">
        <f t="shared" si="6"/>
        <v>-20.370172120180229</v>
      </c>
      <c r="F112" s="13">
        <f t="shared" si="7"/>
        <v>414.94391220576784</v>
      </c>
      <c r="G112" s="13">
        <f t="shared" si="8"/>
        <v>-217.50263333333305</v>
      </c>
      <c r="H112" s="13">
        <f t="shared" si="9"/>
        <v>47307.395506934321</v>
      </c>
    </row>
    <row r="113" spans="1:8" x14ac:dyDescent="0.3">
      <c r="A113" s="1">
        <v>112</v>
      </c>
      <c r="B113" s="2">
        <v>13</v>
      </c>
      <c r="C113" s="4">
        <v>129.02000000000001</v>
      </c>
      <c r="D113" s="11">
        <f t="shared" si="5"/>
        <v>118.78614851365776</v>
      </c>
      <c r="E113" s="13">
        <f t="shared" si="6"/>
        <v>10.233851486342246</v>
      </c>
      <c r="F113" s="13">
        <f t="shared" si="7"/>
        <v>104.7317162445094</v>
      </c>
      <c r="G113" s="13">
        <f t="shared" si="8"/>
        <v>-198.67263333333304</v>
      </c>
      <c r="H113" s="13">
        <f t="shared" si="9"/>
        <v>39470.815235600996</v>
      </c>
    </row>
    <row r="114" spans="1:8" x14ac:dyDescent="0.3">
      <c r="A114" s="1">
        <v>113</v>
      </c>
      <c r="B114" s="2">
        <v>168</v>
      </c>
      <c r="C114" s="4">
        <v>105.36</v>
      </c>
      <c r="D114" s="11">
        <f t="shared" si="5"/>
        <v>225.07471751651099</v>
      </c>
      <c r="E114" s="13">
        <f t="shared" si="6"/>
        <v>-119.71471751651099</v>
      </c>
      <c r="F114" s="13">
        <f t="shared" si="7"/>
        <v>14331.613590058023</v>
      </c>
      <c r="G114" s="13">
        <f t="shared" si="8"/>
        <v>-222.33263333333304</v>
      </c>
      <c r="H114" s="13">
        <f t="shared" si="9"/>
        <v>49431.799844934314</v>
      </c>
    </row>
    <row r="115" spans="1:8" x14ac:dyDescent="0.3">
      <c r="A115" s="1">
        <v>114</v>
      </c>
      <c r="B115" s="2">
        <v>192</v>
      </c>
      <c r="C115" s="4">
        <v>89.36</v>
      </c>
      <c r="D115" s="11">
        <f t="shared" si="5"/>
        <v>239.9825351626157</v>
      </c>
      <c r="E115" s="13">
        <f t="shared" si="6"/>
        <v>-150.62253516261569</v>
      </c>
      <c r="F115" s="13">
        <f t="shared" si="7"/>
        <v>22687.148098813399</v>
      </c>
      <c r="G115" s="13">
        <f t="shared" si="8"/>
        <v>-238.33263333333304</v>
      </c>
      <c r="H115" s="13">
        <f t="shared" si="9"/>
        <v>56802.444111600969</v>
      </c>
    </row>
    <row r="116" spans="1:8" x14ac:dyDescent="0.3">
      <c r="A116" s="1">
        <v>115</v>
      </c>
      <c r="B116" s="2">
        <v>228</v>
      </c>
      <c r="C116" s="4">
        <v>127.14</v>
      </c>
      <c r="D116" s="11">
        <f t="shared" si="5"/>
        <v>261.56504905714678</v>
      </c>
      <c r="E116" s="13">
        <f t="shared" si="6"/>
        <v>-134.42504905714679</v>
      </c>
      <c r="F116" s="13">
        <f t="shared" si="7"/>
        <v>18070.093814016323</v>
      </c>
      <c r="G116" s="13">
        <f t="shared" si="8"/>
        <v>-200.55263333333306</v>
      </c>
      <c r="H116" s="13">
        <f t="shared" si="9"/>
        <v>40221.358736934337</v>
      </c>
    </row>
    <row r="117" spans="1:8" x14ac:dyDescent="0.3">
      <c r="A117" s="1">
        <v>116</v>
      </c>
      <c r="B117" s="2">
        <v>253</v>
      </c>
      <c r="C117" s="4">
        <v>145.99</v>
      </c>
      <c r="D117" s="11">
        <f t="shared" si="5"/>
        <v>276.0027674208003</v>
      </c>
      <c r="E117" s="13">
        <f t="shared" si="6"/>
        <v>-130.01276742080029</v>
      </c>
      <c r="F117" s="13">
        <f t="shared" si="7"/>
        <v>16903.319692415109</v>
      </c>
      <c r="G117" s="13">
        <f t="shared" si="8"/>
        <v>-181.70263333333304</v>
      </c>
      <c r="H117" s="13">
        <f t="shared" si="9"/>
        <v>33015.846960267671</v>
      </c>
    </row>
    <row r="118" spans="1:8" x14ac:dyDescent="0.3">
      <c r="A118" s="1">
        <v>117</v>
      </c>
      <c r="B118" s="2">
        <v>242</v>
      </c>
      <c r="C118" s="4">
        <v>142.46</v>
      </c>
      <c r="D118" s="11">
        <f t="shared" si="5"/>
        <v>269.70572631139112</v>
      </c>
      <c r="E118" s="13">
        <f t="shared" si="6"/>
        <v>-127.24572631139111</v>
      </c>
      <c r="F118" s="13">
        <f t="shared" si="7"/>
        <v>16191.474864513451</v>
      </c>
      <c r="G118" s="13">
        <f t="shared" si="8"/>
        <v>-185.23263333333304</v>
      </c>
      <c r="H118" s="13">
        <f t="shared" si="9"/>
        <v>34311.128451601006</v>
      </c>
    </row>
    <row r="119" spans="1:8" x14ac:dyDescent="0.3">
      <c r="A119" s="1">
        <v>118</v>
      </c>
      <c r="B119" s="2">
        <v>333</v>
      </c>
      <c r="C119" s="4">
        <v>0</v>
      </c>
      <c r="D119" s="11">
        <f t="shared" si="5"/>
        <v>319.17319506094577</v>
      </c>
      <c r="E119" s="13">
        <f t="shared" si="6"/>
        <v>-319.17319506094577</v>
      </c>
      <c r="F119" s="13">
        <f t="shared" si="7"/>
        <v>101871.52844541254</v>
      </c>
      <c r="G119" s="13">
        <f t="shared" si="8"/>
        <v>-327.69263333333305</v>
      </c>
      <c r="H119" s="13">
        <f t="shared" si="9"/>
        <v>107382.46194093426</v>
      </c>
    </row>
    <row r="120" spans="1:8" x14ac:dyDescent="0.3">
      <c r="A120" s="1">
        <v>119</v>
      </c>
      <c r="B120" s="2">
        <v>381</v>
      </c>
      <c r="C120" s="4">
        <v>70.069999999999993</v>
      </c>
      <c r="D120" s="11">
        <f t="shared" si="5"/>
        <v>342.85902476609658</v>
      </c>
      <c r="E120" s="13">
        <f t="shared" si="6"/>
        <v>-272.78902476609659</v>
      </c>
      <c r="F120" s="13">
        <f t="shared" si="7"/>
        <v>74413.852032838055</v>
      </c>
      <c r="G120" s="13">
        <f t="shared" si="8"/>
        <v>-257.62263333333306</v>
      </c>
      <c r="H120" s="13">
        <f t="shared" si="9"/>
        <v>66369.421205600971</v>
      </c>
    </row>
    <row r="121" spans="1:8" x14ac:dyDescent="0.3">
      <c r="A121" s="1">
        <v>120</v>
      </c>
      <c r="B121" s="2">
        <v>450</v>
      </c>
      <c r="C121" s="4">
        <v>120.12</v>
      </c>
      <c r="D121" s="11">
        <f t="shared" si="5"/>
        <v>373.99509796958574</v>
      </c>
      <c r="E121" s="13">
        <f t="shared" si="6"/>
        <v>-253.87509796958574</v>
      </c>
      <c r="F121" s="13">
        <f t="shared" si="7"/>
        <v>64452.565369066753</v>
      </c>
      <c r="G121" s="13">
        <f t="shared" si="8"/>
        <v>-207.57263333333304</v>
      </c>
      <c r="H121" s="13">
        <f t="shared" si="9"/>
        <v>43086.398108934321</v>
      </c>
    </row>
    <row r="122" spans="1:8" x14ac:dyDescent="0.3">
      <c r="A122" s="1">
        <v>121</v>
      </c>
      <c r="B122" s="2">
        <v>450</v>
      </c>
      <c r="C122" s="4">
        <v>82.05</v>
      </c>
      <c r="D122" s="11">
        <f t="shared" si="5"/>
        <v>373.99509796958574</v>
      </c>
      <c r="E122" s="13">
        <f t="shared" si="6"/>
        <v>-291.94509796958573</v>
      </c>
      <c r="F122" s="13">
        <f t="shared" si="7"/>
        <v>85231.940228471009</v>
      </c>
      <c r="G122" s="13">
        <f t="shared" si="8"/>
        <v>-245.64263333333304</v>
      </c>
      <c r="H122" s="13">
        <f t="shared" si="9"/>
        <v>60340.303310934301</v>
      </c>
    </row>
    <row r="123" spans="1:8" x14ac:dyDescent="0.3">
      <c r="A123" s="1">
        <v>122</v>
      </c>
      <c r="B123" s="2">
        <v>411</v>
      </c>
      <c r="C123" s="4">
        <v>165.06</v>
      </c>
      <c r="D123" s="11">
        <f t="shared" si="5"/>
        <v>356.81852137597087</v>
      </c>
      <c r="E123" s="13">
        <f t="shared" si="6"/>
        <v>-191.75852137597087</v>
      </c>
      <c r="F123" s="13">
        <f t="shared" si="7"/>
        <v>36771.330520298681</v>
      </c>
      <c r="G123" s="13">
        <f t="shared" si="8"/>
        <v>-162.63263333333305</v>
      </c>
      <c r="H123" s="13">
        <f t="shared" si="9"/>
        <v>26449.373424934351</v>
      </c>
    </row>
    <row r="124" spans="1:8" x14ac:dyDescent="0.3">
      <c r="A124" s="1">
        <v>123</v>
      </c>
      <c r="B124" s="2">
        <v>225</v>
      </c>
      <c r="C124" s="4">
        <v>152.52000000000001</v>
      </c>
      <c r="D124" s="11">
        <f t="shared" si="5"/>
        <v>259.80222014227286</v>
      </c>
      <c r="E124" s="13">
        <f t="shared" si="6"/>
        <v>-107.28222014227285</v>
      </c>
      <c r="F124" s="13">
        <f t="shared" si="7"/>
        <v>11509.474758655095</v>
      </c>
      <c r="G124" s="13">
        <f t="shared" si="8"/>
        <v>-175.17263333333304</v>
      </c>
      <c r="H124" s="13">
        <f t="shared" si="9"/>
        <v>30685.451468934341</v>
      </c>
    </row>
    <row r="125" spans="1:8" x14ac:dyDescent="0.3">
      <c r="A125" s="1">
        <v>124</v>
      </c>
      <c r="B125" s="2">
        <v>378</v>
      </c>
      <c r="C125" s="4">
        <v>169.23</v>
      </c>
      <c r="D125" s="11">
        <f t="shared" si="5"/>
        <v>341.42736119543878</v>
      </c>
      <c r="E125" s="13">
        <f t="shared" si="6"/>
        <v>-172.19736119543879</v>
      </c>
      <c r="F125" s="13">
        <f t="shared" si="7"/>
        <v>29651.931202672407</v>
      </c>
      <c r="G125" s="13">
        <f t="shared" si="8"/>
        <v>-158.46263333333306</v>
      </c>
      <c r="H125" s="13">
        <f t="shared" si="9"/>
        <v>25110.406162934356</v>
      </c>
    </row>
    <row r="126" spans="1:8" x14ac:dyDescent="0.3">
      <c r="A126" s="1">
        <v>125</v>
      </c>
      <c r="B126" s="2">
        <v>469</v>
      </c>
      <c r="C126" s="4">
        <v>295.81</v>
      </c>
      <c r="D126" s="11">
        <f t="shared" si="5"/>
        <v>381.96563103427798</v>
      </c>
      <c r="E126" s="13">
        <f t="shared" si="6"/>
        <v>-86.155631034277974</v>
      </c>
      <c r="F126" s="13">
        <f t="shared" si="7"/>
        <v>7422.792758914642</v>
      </c>
      <c r="G126" s="13">
        <f t="shared" si="8"/>
        <v>-31.882633333333047</v>
      </c>
      <c r="H126" s="13">
        <f t="shared" si="9"/>
        <v>1016.5023082677595</v>
      </c>
    </row>
    <row r="127" spans="1:8" x14ac:dyDescent="0.3">
      <c r="A127" s="1">
        <v>126</v>
      </c>
      <c r="B127" s="2">
        <v>470</v>
      </c>
      <c r="C127" s="4">
        <v>277.52</v>
      </c>
      <c r="D127" s="11">
        <f t="shared" si="5"/>
        <v>382.3779178432784</v>
      </c>
      <c r="E127" s="13">
        <f t="shared" si="6"/>
        <v>-104.85791784327841</v>
      </c>
      <c r="F127" s="13">
        <f t="shared" si="7"/>
        <v>10995.182934427727</v>
      </c>
      <c r="G127" s="13">
        <f t="shared" si="8"/>
        <v>-50.172633333333067</v>
      </c>
      <c r="H127" s="13">
        <f t="shared" si="9"/>
        <v>2517.2931356010845</v>
      </c>
    </row>
    <row r="128" spans="1:8" x14ac:dyDescent="0.3">
      <c r="A128" s="1">
        <v>127</v>
      </c>
      <c r="B128" s="2">
        <v>676</v>
      </c>
      <c r="C128" s="4">
        <v>190.01</v>
      </c>
      <c r="D128" s="11">
        <f t="shared" si="5"/>
        <v>451.92604558662134</v>
      </c>
      <c r="E128" s="13">
        <f t="shared" si="6"/>
        <v>-261.91604558662135</v>
      </c>
      <c r="F128" s="13">
        <f t="shared" si="7"/>
        <v>68600.01493573311</v>
      </c>
      <c r="G128" s="13">
        <f t="shared" si="8"/>
        <v>-137.68263333333306</v>
      </c>
      <c r="H128" s="13">
        <f t="shared" si="9"/>
        <v>18956.507521601034</v>
      </c>
    </row>
    <row r="129" spans="1:8" x14ac:dyDescent="0.3">
      <c r="A129" s="1">
        <v>128</v>
      </c>
      <c r="B129" s="2">
        <v>567</v>
      </c>
      <c r="C129" s="4">
        <v>341.73</v>
      </c>
      <c r="D129" s="11">
        <f t="shared" si="5"/>
        <v>418.94048149483973</v>
      </c>
      <c r="E129" s="13">
        <f t="shared" si="6"/>
        <v>-77.210481494839712</v>
      </c>
      <c r="F129" s="13">
        <f t="shared" si="7"/>
        <v>5961.458452664986</v>
      </c>
      <c r="G129" s="13">
        <f t="shared" si="8"/>
        <v>14.037366666666969</v>
      </c>
      <c r="H129" s="13">
        <f t="shared" si="9"/>
        <v>197.04766293445294</v>
      </c>
    </row>
    <row r="130" spans="1:8" x14ac:dyDescent="0.3">
      <c r="A130" s="1">
        <v>129</v>
      </c>
      <c r="B130" s="2">
        <v>659</v>
      </c>
      <c r="C130" s="4">
        <v>204.7</v>
      </c>
      <c r="D130" s="11">
        <f t="shared" si="5"/>
        <v>447.34571569119885</v>
      </c>
      <c r="E130" s="13">
        <f t="shared" si="6"/>
        <v>-242.64571569119886</v>
      </c>
      <c r="F130" s="13">
        <f t="shared" si="7"/>
        <v>58876.943343294108</v>
      </c>
      <c r="G130" s="13">
        <f t="shared" si="8"/>
        <v>-122.99263333333306</v>
      </c>
      <c r="H130" s="13">
        <f t="shared" si="9"/>
        <v>15127.187854267711</v>
      </c>
    </row>
    <row r="131" spans="1:8" x14ac:dyDescent="0.3">
      <c r="A131" s="1">
        <v>130</v>
      </c>
      <c r="B131" s="2">
        <v>501</v>
      </c>
      <c r="C131" s="4">
        <v>319.95999999999998</v>
      </c>
      <c r="D131" s="11">
        <f t="shared" ref="D131:D194" si="10">$K$11+$K$12*B131 + $K$13*B131*B131</f>
        <v>394.80094833246312</v>
      </c>
      <c r="E131" s="13">
        <f t="shared" ref="E131:E194" si="11">C131-D131</f>
        <v>-74.840948332463142</v>
      </c>
      <c r="F131" s="13">
        <f t="shared" ref="F131:F194" si="12">E131^2</f>
        <v>5601.1675473024179</v>
      </c>
      <c r="G131" s="13">
        <f t="shared" ref="G131:G194" si="13">C131-$L$4</f>
        <v>-7.7326333333330695</v>
      </c>
      <c r="H131" s="13">
        <f t="shared" ref="H131:H194" si="14">G131^2</f>
        <v>59.793618267773695</v>
      </c>
    </row>
    <row r="132" spans="1:8" x14ac:dyDescent="0.3">
      <c r="A132" s="1">
        <v>131</v>
      </c>
      <c r="B132" s="2">
        <v>626</v>
      </c>
      <c r="C132" s="4">
        <v>392.81</v>
      </c>
      <c r="D132" s="11">
        <f t="shared" si="10"/>
        <v>437.85925524283351</v>
      </c>
      <c r="E132" s="13">
        <f t="shared" si="11"/>
        <v>-45.04925524283351</v>
      </c>
      <c r="F132" s="13">
        <f t="shared" si="12"/>
        <v>2029.4353979339626</v>
      </c>
      <c r="G132" s="13">
        <f t="shared" si="13"/>
        <v>65.117366666666953</v>
      </c>
      <c r="H132" s="13">
        <f t="shared" si="14"/>
        <v>4240.2714416011486</v>
      </c>
    </row>
    <row r="133" spans="1:8" x14ac:dyDescent="0.3">
      <c r="A133" s="1">
        <v>132</v>
      </c>
      <c r="B133" s="2">
        <v>741</v>
      </c>
      <c r="C133" s="4">
        <v>382.51</v>
      </c>
      <c r="D133" s="11">
        <f t="shared" si="10"/>
        <v>467.51629248015183</v>
      </c>
      <c r="E133" s="13">
        <f t="shared" si="11"/>
        <v>-85.006292480151842</v>
      </c>
      <c r="F133" s="13">
        <f t="shared" si="12"/>
        <v>7226.0697612211197</v>
      </c>
      <c r="G133" s="13">
        <f t="shared" si="13"/>
        <v>54.817366666666942</v>
      </c>
      <c r="H133" s="13">
        <f t="shared" si="14"/>
        <v>3004.9436882678078</v>
      </c>
    </row>
    <row r="134" spans="1:8" x14ac:dyDescent="0.3">
      <c r="A134" s="1">
        <v>133</v>
      </c>
      <c r="B134" s="2">
        <v>705</v>
      </c>
      <c r="C134" s="4">
        <v>475.02</v>
      </c>
      <c r="D134" s="11">
        <f t="shared" si="10"/>
        <v>459.25831361172732</v>
      </c>
      <c r="E134" s="13">
        <f t="shared" si="11"/>
        <v>15.761686388272665</v>
      </c>
      <c r="F134" s="13">
        <f t="shared" si="12"/>
        <v>248.43075780225979</v>
      </c>
      <c r="G134" s="13">
        <f t="shared" si="13"/>
        <v>147.32736666666693</v>
      </c>
      <c r="H134" s="13">
        <f t="shared" si="14"/>
        <v>21705.352968934523</v>
      </c>
    </row>
    <row r="135" spans="1:8" x14ac:dyDescent="0.3">
      <c r="A135" s="1">
        <v>134</v>
      </c>
      <c r="B135" s="2">
        <v>708</v>
      </c>
      <c r="C135" s="4">
        <v>445.57</v>
      </c>
      <c r="D135" s="11">
        <f t="shared" si="10"/>
        <v>459.98219242709968</v>
      </c>
      <c r="E135" s="13">
        <f t="shared" si="11"/>
        <v>-14.412192427099683</v>
      </c>
      <c r="F135" s="13">
        <f t="shared" si="12"/>
        <v>207.71129055574946</v>
      </c>
      <c r="G135" s="13">
        <f t="shared" si="13"/>
        <v>117.87736666666694</v>
      </c>
      <c r="H135" s="13">
        <f t="shared" si="14"/>
        <v>13895.073572267844</v>
      </c>
    </row>
    <row r="136" spans="1:8" x14ac:dyDescent="0.3">
      <c r="A136" s="1">
        <v>135</v>
      </c>
      <c r="B136" s="2">
        <v>426</v>
      </c>
      <c r="C136" s="4">
        <v>479.04</v>
      </c>
      <c r="D136" s="11">
        <f t="shared" si="10"/>
        <v>363.5547657513373</v>
      </c>
      <c r="E136" s="13">
        <f t="shared" si="11"/>
        <v>115.48523424866272</v>
      </c>
      <c r="F136" s="13">
        <f t="shared" si="12"/>
        <v>13336.839329468501</v>
      </c>
      <c r="G136" s="13">
        <f t="shared" si="13"/>
        <v>151.34736666666697</v>
      </c>
      <c r="H136" s="13">
        <f t="shared" si="14"/>
        <v>22906.025396934536</v>
      </c>
    </row>
    <row r="137" spans="1:8" x14ac:dyDescent="0.3">
      <c r="A137" s="1">
        <v>136</v>
      </c>
      <c r="B137" s="2">
        <v>309</v>
      </c>
      <c r="C137" s="4">
        <v>345.3</v>
      </c>
      <c r="D137" s="11">
        <f t="shared" si="10"/>
        <v>306.70691014866952</v>
      </c>
      <c r="E137" s="13">
        <f t="shared" si="11"/>
        <v>38.59308985133049</v>
      </c>
      <c r="F137" s="13">
        <f t="shared" si="12"/>
        <v>1489.4265842728685</v>
      </c>
      <c r="G137" s="13">
        <f t="shared" si="13"/>
        <v>17.607366666666962</v>
      </c>
      <c r="H137" s="13">
        <f t="shared" si="14"/>
        <v>310.01936093445488</v>
      </c>
    </row>
    <row r="138" spans="1:8" x14ac:dyDescent="0.3">
      <c r="A138" s="1">
        <v>137</v>
      </c>
      <c r="B138" s="2">
        <v>718</v>
      </c>
      <c r="C138" s="4">
        <v>449.34</v>
      </c>
      <c r="D138" s="11">
        <f t="shared" si="10"/>
        <v>462.34822475857186</v>
      </c>
      <c r="E138" s="13">
        <f t="shared" si="11"/>
        <v>-13.008224758571885</v>
      </c>
      <c r="F138" s="13">
        <f t="shared" si="12"/>
        <v>169.21391136952258</v>
      </c>
      <c r="G138" s="13">
        <f t="shared" si="13"/>
        <v>121.64736666666693</v>
      </c>
      <c r="H138" s="13">
        <f t="shared" si="14"/>
        <v>14798.081816934508</v>
      </c>
    </row>
    <row r="139" spans="1:8" x14ac:dyDescent="0.3">
      <c r="A139" s="1">
        <v>138</v>
      </c>
      <c r="B139" s="2">
        <v>661</v>
      </c>
      <c r="C139" s="4">
        <v>549.89</v>
      </c>
      <c r="D139" s="11">
        <f t="shared" si="10"/>
        <v>447.89540042870658</v>
      </c>
      <c r="E139" s="13">
        <f t="shared" si="11"/>
        <v>101.99459957129341</v>
      </c>
      <c r="F139" s="13">
        <f t="shared" si="12"/>
        <v>10402.898341708486</v>
      </c>
      <c r="G139" s="13">
        <f t="shared" si="13"/>
        <v>222.19736666666694</v>
      </c>
      <c r="H139" s="13">
        <f t="shared" si="14"/>
        <v>49371.669753601229</v>
      </c>
    </row>
    <row r="140" spans="1:8" x14ac:dyDescent="0.3">
      <c r="A140" s="1">
        <v>139</v>
      </c>
      <c r="B140" s="2">
        <v>847</v>
      </c>
      <c r="C140" s="4">
        <v>517.99</v>
      </c>
      <c r="D140" s="11">
        <f t="shared" si="10"/>
        <v>486.40149522547944</v>
      </c>
      <c r="E140" s="13">
        <f t="shared" si="11"/>
        <v>31.588504774520572</v>
      </c>
      <c r="F140" s="13">
        <f t="shared" si="12"/>
        <v>997.83363388990904</v>
      </c>
      <c r="G140" s="13">
        <f t="shared" si="13"/>
        <v>190.29736666666696</v>
      </c>
      <c r="H140" s="13">
        <f t="shared" si="14"/>
        <v>36213.087760267888</v>
      </c>
    </row>
    <row r="141" spans="1:8" x14ac:dyDescent="0.3">
      <c r="A141" s="1">
        <v>140</v>
      </c>
      <c r="B141" s="2">
        <v>401</v>
      </c>
      <c r="C141" s="4">
        <v>567.09</v>
      </c>
      <c r="D141" s="11">
        <f t="shared" si="10"/>
        <v>352.23750515181149</v>
      </c>
      <c r="E141" s="13">
        <f t="shared" si="11"/>
        <v>214.85249484818854</v>
      </c>
      <c r="F141" s="13">
        <f t="shared" si="12"/>
        <v>46161.594542490886</v>
      </c>
      <c r="G141" s="13">
        <f t="shared" si="13"/>
        <v>239.39736666666698</v>
      </c>
      <c r="H141" s="13">
        <f t="shared" si="14"/>
        <v>57311.099166934597</v>
      </c>
    </row>
    <row r="142" spans="1:8" x14ac:dyDescent="0.3">
      <c r="A142" s="1">
        <v>141</v>
      </c>
      <c r="B142" s="2">
        <v>798</v>
      </c>
      <c r="C142" s="4">
        <v>353.71</v>
      </c>
      <c r="D142" s="11">
        <f t="shared" si="10"/>
        <v>478.67910816159571</v>
      </c>
      <c r="E142" s="13">
        <f t="shared" si="11"/>
        <v>-124.96910816159573</v>
      </c>
      <c r="F142" s="13">
        <f t="shared" si="12"/>
        <v>15617.277994704611</v>
      </c>
      <c r="G142" s="13">
        <f t="shared" si="13"/>
        <v>26.017366666666931</v>
      </c>
      <c r="H142" s="13">
        <f t="shared" si="14"/>
        <v>676.90336826779151</v>
      </c>
    </row>
    <row r="143" spans="1:8" x14ac:dyDescent="0.3">
      <c r="A143" s="1">
        <v>142</v>
      </c>
      <c r="B143" s="2">
        <v>432</v>
      </c>
      <c r="C143" s="4">
        <v>281.08</v>
      </c>
      <c r="D143" s="11">
        <f t="shared" si="10"/>
        <v>366.20380943463073</v>
      </c>
      <c r="E143" s="13">
        <f t="shared" si="11"/>
        <v>-85.123809434630743</v>
      </c>
      <c r="F143" s="13">
        <f t="shared" si="12"/>
        <v>7246.0629326633298</v>
      </c>
      <c r="G143" s="13">
        <f t="shared" si="13"/>
        <v>-46.612633333333065</v>
      </c>
      <c r="H143" s="13">
        <f t="shared" si="14"/>
        <v>2172.7375862677527</v>
      </c>
    </row>
    <row r="144" spans="1:8" x14ac:dyDescent="0.3">
      <c r="A144" s="1">
        <v>143</v>
      </c>
      <c r="B144" s="2">
        <v>407</v>
      </c>
      <c r="C144" s="4">
        <v>593.16999999999996</v>
      </c>
      <c r="D144" s="11">
        <f t="shared" si="10"/>
        <v>354.99477280380296</v>
      </c>
      <c r="E144" s="13">
        <f t="shared" si="11"/>
        <v>238.175227196197</v>
      </c>
      <c r="F144" s="13">
        <f t="shared" si="12"/>
        <v>56727.438849960061</v>
      </c>
      <c r="G144" s="13">
        <f t="shared" si="13"/>
        <v>265.47736666666691</v>
      </c>
      <c r="H144" s="13">
        <f t="shared" si="14"/>
        <v>70478.232212267903</v>
      </c>
    </row>
    <row r="145" spans="1:8" x14ac:dyDescent="0.3">
      <c r="A145" s="1">
        <v>144</v>
      </c>
      <c r="B145" s="2">
        <v>350</v>
      </c>
      <c r="C145" s="4">
        <v>566.11</v>
      </c>
      <c r="D145" s="11">
        <f t="shared" si="10"/>
        <v>327.75203985319968</v>
      </c>
      <c r="E145" s="13">
        <f t="shared" si="11"/>
        <v>238.35796014680034</v>
      </c>
      <c r="F145" s="13">
        <f t="shared" si="12"/>
        <v>56814.517165343656</v>
      </c>
      <c r="G145" s="13">
        <f t="shared" si="13"/>
        <v>238.41736666666696</v>
      </c>
      <c r="H145" s="13">
        <f t="shared" si="14"/>
        <v>56842.840728267918</v>
      </c>
    </row>
    <row r="146" spans="1:8" x14ac:dyDescent="0.3">
      <c r="A146" s="1">
        <v>145</v>
      </c>
      <c r="B146" s="2">
        <v>379</v>
      </c>
      <c r="C146" s="4">
        <v>670.64</v>
      </c>
      <c r="D146" s="11">
        <f t="shared" si="10"/>
        <v>341.90530387878272</v>
      </c>
      <c r="E146" s="13">
        <f t="shared" si="11"/>
        <v>328.73469612121727</v>
      </c>
      <c r="F146" s="13">
        <f t="shared" si="12"/>
        <v>108066.50043390907</v>
      </c>
      <c r="G146" s="13">
        <f t="shared" si="13"/>
        <v>342.94736666666694</v>
      </c>
      <c r="H146" s="13">
        <f t="shared" si="14"/>
        <v>117612.8963036013</v>
      </c>
    </row>
    <row r="147" spans="1:8" x14ac:dyDescent="0.3">
      <c r="A147" s="1">
        <v>146</v>
      </c>
      <c r="B147" s="2">
        <v>661</v>
      </c>
      <c r="C147" s="4">
        <v>390.14</v>
      </c>
      <c r="D147" s="11">
        <f t="shared" si="10"/>
        <v>447.89540042870658</v>
      </c>
      <c r="E147" s="13">
        <f t="shared" si="11"/>
        <v>-57.755400428706594</v>
      </c>
      <c r="F147" s="13">
        <f t="shared" si="12"/>
        <v>3335.6862786802417</v>
      </c>
      <c r="G147" s="13">
        <f t="shared" si="13"/>
        <v>62.447366666666937</v>
      </c>
      <c r="H147" s="13">
        <f t="shared" si="14"/>
        <v>3899.6736036011448</v>
      </c>
    </row>
    <row r="148" spans="1:8" x14ac:dyDescent="0.3">
      <c r="A148" s="1">
        <v>147</v>
      </c>
      <c r="B148" s="2">
        <v>632</v>
      </c>
      <c r="C148" s="4">
        <v>649.12</v>
      </c>
      <c r="D148" s="11">
        <f t="shared" si="10"/>
        <v>439.64250717654238</v>
      </c>
      <c r="E148" s="13">
        <f t="shared" si="11"/>
        <v>209.47749282345762</v>
      </c>
      <c r="F148" s="13">
        <f t="shared" si="12"/>
        <v>43880.819999601743</v>
      </c>
      <c r="G148" s="13">
        <f t="shared" si="13"/>
        <v>321.42736666666696</v>
      </c>
      <c r="H148" s="13">
        <f t="shared" si="14"/>
        <v>103315.55204226797</v>
      </c>
    </row>
    <row r="149" spans="1:8" x14ac:dyDescent="0.3">
      <c r="A149" s="1">
        <v>148</v>
      </c>
      <c r="B149" s="2">
        <v>630</v>
      </c>
      <c r="C149" s="4">
        <v>426.88</v>
      </c>
      <c r="D149" s="11">
        <f t="shared" si="10"/>
        <v>439.05097583780474</v>
      </c>
      <c r="E149" s="13">
        <f t="shared" si="11"/>
        <v>-12.170975837804747</v>
      </c>
      <c r="F149" s="13">
        <f t="shared" si="12"/>
        <v>148.13265284442696</v>
      </c>
      <c r="G149" s="13">
        <f t="shared" si="13"/>
        <v>99.187366666666946</v>
      </c>
      <c r="H149" s="13">
        <f t="shared" si="14"/>
        <v>9838.133706267834</v>
      </c>
    </row>
    <row r="150" spans="1:8" x14ac:dyDescent="0.3">
      <c r="A150" s="1">
        <v>149</v>
      </c>
      <c r="B150" s="2">
        <v>573</v>
      </c>
      <c r="C150" s="4">
        <v>402.88</v>
      </c>
      <c r="D150" s="11">
        <f t="shared" si="10"/>
        <v>420.97914199467596</v>
      </c>
      <c r="E150" s="13">
        <f t="shared" si="11"/>
        <v>-18.099141994675961</v>
      </c>
      <c r="F150" s="13">
        <f t="shared" si="12"/>
        <v>327.57894094344289</v>
      </c>
      <c r="G150" s="13">
        <f t="shared" si="13"/>
        <v>75.187366666666946</v>
      </c>
      <c r="H150" s="13">
        <f t="shared" si="14"/>
        <v>5653.1401062678196</v>
      </c>
    </row>
    <row r="151" spans="1:8" x14ac:dyDescent="0.3">
      <c r="A151" s="1">
        <v>150</v>
      </c>
      <c r="B151" s="2">
        <v>602</v>
      </c>
      <c r="C151" s="4">
        <v>347.86</v>
      </c>
      <c r="D151" s="11">
        <f t="shared" si="10"/>
        <v>430.46650998312282</v>
      </c>
      <c r="E151" s="13">
        <f t="shared" si="11"/>
        <v>-82.606509983122805</v>
      </c>
      <c r="F151" s="13">
        <f t="shared" si="12"/>
        <v>6823.835491591768</v>
      </c>
      <c r="G151" s="13">
        <f t="shared" si="13"/>
        <v>20.167366666666965</v>
      </c>
      <c r="H151" s="13">
        <f t="shared" si="14"/>
        <v>406.72267826778977</v>
      </c>
    </row>
    <row r="152" spans="1:8" x14ac:dyDescent="0.3">
      <c r="A152" s="1">
        <v>151</v>
      </c>
      <c r="B152" s="2">
        <v>425</v>
      </c>
      <c r="C152" s="4">
        <v>387.65</v>
      </c>
      <c r="D152" s="11">
        <f t="shared" si="10"/>
        <v>363.11073324485216</v>
      </c>
      <c r="E152" s="13">
        <f t="shared" si="11"/>
        <v>24.539266755147821</v>
      </c>
      <c r="F152" s="13">
        <f t="shared" si="12"/>
        <v>602.17561288030311</v>
      </c>
      <c r="G152" s="13">
        <f t="shared" si="13"/>
        <v>59.957366666666928</v>
      </c>
      <c r="H152" s="13">
        <f t="shared" si="14"/>
        <v>3594.8858176011427</v>
      </c>
    </row>
    <row r="153" spans="1:8" x14ac:dyDescent="0.3">
      <c r="A153" s="1">
        <v>152</v>
      </c>
      <c r="B153" s="2">
        <v>379</v>
      </c>
      <c r="C153" s="4">
        <v>561.82000000000005</v>
      </c>
      <c r="D153" s="11">
        <f t="shared" si="10"/>
        <v>341.90530387878272</v>
      </c>
      <c r="E153" s="13">
        <f t="shared" si="11"/>
        <v>219.91469612121733</v>
      </c>
      <c r="F153" s="13">
        <f t="shared" si="12"/>
        <v>48362.473570087364</v>
      </c>
      <c r="G153" s="13">
        <f t="shared" si="13"/>
        <v>234.127366666667</v>
      </c>
      <c r="H153" s="13">
        <f t="shared" si="14"/>
        <v>54815.623822267931</v>
      </c>
    </row>
    <row r="154" spans="1:8" x14ac:dyDescent="0.3">
      <c r="A154" s="1">
        <v>153</v>
      </c>
      <c r="B154" s="2">
        <v>491</v>
      </c>
      <c r="C154" s="4">
        <v>538.94000000000005</v>
      </c>
      <c r="D154" s="11">
        <f t="shared" si="10"/>
        <v>390.86927592049221</v>
      </c>
      <c r="E154" s="13">
        <f t="shared" si="11"/>
        <v>148.07072407950784</v>
      </c>
      <c r="F154" s="13">
        <f t="shared" si="12"/>
        <v>21924.939329429744</v>
      </c>
      <c r="G154" s="13">
        <f t="shared" si="13"/>
        <v>211.24736666666701</v>
      </c>
      <c r="H154" s="13">
        <f t="shared" si="14"/>
        <v>44625.449923601256</v>
      </c>
    </row>
    <row r="155" spans="1:8" x14ac:dyDescent="0.3">
      <c r="A155" s="1">
        <v>154</v>
      </c>
      <c r="B155" s="2">
        <v>424</v>
      </c>
      <c r="C155" s="4">
        <v>552.16999999999996</v>
      </c>
      <c r="D155" s="11">
        <f t="shared" si="10"/>
        <v>362.66597924524234</v>
      </c>
      <c r="E155" s="13">
        <f t="shared" si="11"/>
        <v>189.50402075475762</v>
      </c>
      <c r="F155" s="13">
        <f t="shared" si="12"/>
        <v>35911.773882219604</v>
      </c>
      <c r="G155" s="13">
        <f t="shared" si="13"/>
        <v>224.47736666666691</v>
      </c>
      <c r="H155" s="13">
        <f t="shared" si="14"/>
        <v>50390.088145601221</v>
      </c>
    </row>
    <row r="156" spans="1:8" x14ac:dyDescent="0.3">
      <c r="A156" s="1">
        <v>155</v>
      </c>
      <c r="B156" s="2">
        <v>421</v>
      </c>
      <c r="C156" s="4">
        <v>508.17</v>
      </c>
      <c r="D156" s="11">
        <f t="shared" si="10"/>
        <v>361.32738828766492</v>
      </c>
      <c r="E156" s="13">
        <f t="shared" si="11"/>
        <v>146.8426117123351</v>
      </c>
      <c r="F156" s="13">
        <f t="shared" si="12"/>
        <v>21562.752614499612</v>
      </c>
      <c r="G156" s="13">
        <f t="shared" si="13"/>
        <v>180.47736666666697</v>
      </c>
      <c r="H156" s="13">
        <f t="shared" si="14"/>
        <v>32572.079878934554</v>
      </c>
    </row>
    <row r="157" spans="1:8" x14ac:dyDescent="0.3">
      <c r="A157" s="1">
        <v>156</v>
      </c>
      <c r="B157" s="2">
        <v>406</v>
      </c>
      <c r="C157" s="4">
        <v>509.72</v>
      </c>
      <c r="D157" s="11">
        <f t="shared" si="10"/>
        <v>354.53703192794933</v>
      </c>
      <c r="E157" s="13">
        <f t="shared" si="11"/>
        <v>155.1829680720507</v>
      </c>
      <c r="F157" s="13">
        <f t="shared" si="12"/>
        <v>24081.753579651107</v>
      </c>
      <c r="G157" s="13">
        <f t="shared" si="13"/>
        <v>182.02736666666698</v>
      </c>
      <c r="H157" s="13">
        <f t="shared" si="14"/>
        <v>33133.962215601226</v>
      </c>
    </row>
    <row r="158" spans="1:8" x14ac:dyDescent="0.3">
      <c r="A158" s="1">
        <v>157</v>
      </c>
      <c r="B158" s="2">
        <v>355</v>
      </c>
      <c r="C158" s="4">
        <v>389.49</v>
      </c>
      <c r="D158" s="11">
        <f t="shared" si="10"/>
        <v>330.23554737612426</v>
      </c>
      <c r="E158" s="13">
        <f t="shared" si="11"/>
        <v>59.25445262387575</v>
      </c>
      <c r="F158" s="13">
        <f t="shared" si="12"/>
        <v>3511.0901557551356</v>
      </c>
      <c r="G158" s="13">
        <f t="shared" si="13"/>
        <v>61.79736666666696</v>
      </c>
      <c r="H158" s="13">
        <f t="shared" si="14"/>
        <v>3818.9145269344808</v>
      </c>
    </row>
    <row r="159" spans="1:8" x14ac:dyDescent="0.3">
      <c r="A159" s="1">
        <v>158</v>
      </c>
      <c r="B159" s="2">
        <v>316</v>
      </c>
      <c r="C159" s="4">
        <v>367.96</v>
      </c>
      <c r="D159" s="11">
        <f t="shared" si="10"/>
        <v>310.38583875566701</v>
      </c>
      <c r="E159" s="13">
        <f t="shared" si="11"/>
        <v>57.57416124433297</v>
      </c>
      <c r="F159" s="13">
        <f t="shared" si="12"/>
        <v>3314.7840429884527</v>
      </c>
      <c r="G159" s="13">
        <f t="shared" si="13"/>
        <v>40.267366666666931</v>
      </c>
      <c r="H159" s="13">
        <f t="shared" si="14"/>
        <v>1621.4608182677991</v>
      </c>
    </row>
    <row r="160" spans="1:8" x14ac:dyDescent="0.3">
      <c r="A160" s="1">
        <v>159</v>
      </c>
      <c r="B160" s="2">
        <v>240</v>
      </c>
      <c r="C160" s="4">
        <v>454.02</v>
      </c>
      <c r="D160" s="11">
        <f t="shared" si="10"/>
        <v>268.55143033542345</v>
      </c>
      <c r="E160" s="13">
        <f t="shared" si="11"/>
        <v>185.46856966457653</v>
      </c>
      <c r="F160" s="13">
        <f t="shared" si="12"/>
        <v>34398.590333423883</v>
      </c>
      <c r="G160" s="13">
        <f t="shared" si="13"/>
        <v>126.32736666666693</v>
      </c>
      <c r="H160" s="13">
        <f t="shared" si="14"/>
        <v>15958.603568934512</v>
      </c>
    </row>
    <row r="161" spans="1:8" x14ac:dyDescent="0.3">
      <c r="A161" s="1">
        <v>160</v>
      </c>
      <c r="B161" s="2">
        <v>239</v>
      </c>
      <c r="C161" s="4">
        <v>403.01</v>
      </c>
      <c r="D161" s="11">
        <f t="shared" si="10"/>
        <v>267.97320010775269</v>
      </c>
      <c r="E161" s="13">
        <f t="shared" si="11"/>
        <v>135.0367998922473</v>
      </c>
      <c r="F161" s="13">
        <f t="shared" si="12"/>
        <v>18234.937325138842</v>
      </c>
      <c r="G161" s="13">
        <f t="shared" si="13"/>
        <v>75.317366666666942</v>
      </c>
      <c r="H161" s="13">
        <f t="shared" si="14"/>
        <v>5672.7057216011526</v>
      </c>
    </row>
    <row r="162" spans="1:8" x14ac:dyDescent="0.3">
      <c r="A162" s="1">
        <v>161</v>
      </c>
      <c r="B162" s="2">
        <v>182</v>
      </c>
      <c r="C162" s="4">
        <v>370.27</v>
      </c>
      <c r="D162" s="11">
        <f t="shared" si="10"/>
        <v>233.82144899546455</v>
      </c>
      <c r="E162" s="13">
        <f t="shared" si="11"/>
        <v>136.44855100453543</v>
      </c>
      <c r="F162" s="13">
        <f t="shared" si="12"/>
        <v>18618.207071237306</v>
      </c>
      <c r="G162" s="13">
        <f t="shared" si="13"/>
        <v>42.577366666666933</v>
      </c>
      <c r="H162" s="13">
        <f t="shared" si="14"/>
        <v>1812.8321522678004</v>
      </c>
    </row>
    <row r="163" spans="1:8" x14ac:dyDescent="0.3">
      <c r="A163" s="1">
        <v>162</v>
      </c>
      <c r="B163" s="2">
        <v>151</v>
      </c>
      <c r="C163" s="4">
        <v>332.91</v>
      </c>
      <c r="D163" s="11">
        <f t="shared" si="10"/>
        <v>214.26357299657823</v>
      </c>
      <c r="E163" s="13">
        <f t="shared" si="11"/>
        <v>118.64642700342179</v>
      </c>
      <c r="F163" s="13">
        <f t="shared" si="12"/>
        <v>14076.974640678296</v>
      </c>
      <c r="G163" s="13">
        <f t="shared" si="13"/>
        <v>5.217366666666976</v>
      </c>
      <c r="H163" s="13">
        <f t="shared" si="14"/>
        <v>27.220914934447674</v>
      </c>
    </row>
    <row r="164" spans="1:8" x14ac:dyDescent="0.3">
      <c r="A164" s="1">
        <v>163</v>
      </c>
      <c r="B164" s="2">
        <v>147</v>
      </c>
      <c r="C164" s="4">
        <v>345.21</v>
      </c>
      <c r="D164" s="11">
        <f t="shared" si="10"/>
        <v>211.68947157477038</v>
      </c>
      <c r="E164" s="13">
        <f t="shared" si="11"/>
        <v>133.5205284252296</v>
      </c>
      <c r="F164" s="13">
        <f t="shared" si="12"/>
        <v>17827.731510952544</v>
      </c>
      <c r="G164" s="13">
        <f t="shared" si="13"/>
        <v>17.517366666666931</v>
      </c>
      <c r="H164" s="13">
        <f t="shared" si="14"/>
        <v>306.85813493445369</v>
      </c>
    </row>
    <row r="165" spans="1:8" x14ac:dyDescent="0.3">
      <c r="A165" s="1">
        <v>164</v>
      </c>
      <c r="B165" s="2">
        <v>122</v>
      </c>
      <c r="C165" s="4">
        <v>314.88</v>
      </c>
      <c r="D165" s="11">
        <f t="shared" si="10"/>
        <v>195.33979643078419</v>
      </c>
      <c r="E165" s="13">
        <f t="shared" si="11"/>
        <v>119.54020356921581</v>
      </c>
      <c r="F165" s="13">
        <f t="shared" si="12"/>
        <v>14289.860269369556</v>
      </c>
      <c r="G165" s="13">
        <f t="shared" si="13"/>
        <v>-12.812633333333054</v>
      </c>
      <c r="H165" s="13">
        <f t="shared" si="14"/>
        <v>164.16357293443727</v>
      </c>
    </row>
    <row r="166" spans="1:8" x14ac:dyDescent="0.3">
      <c r="A166" s="1">
        <v>165</v>
      </c>
      <c r="B166" s="2">
        <v>88</v>
      </c>
      <c r="C166" s="4">
        <v>283.58</v>
      </c>
      <c r="D166" s="11">
        <f t="shared" si="10"/>
        <v>172.38058063093527</v>
      </c>
      <c r="E166" s="13">
        <f t="shared" si="11"/>
        <v>111.19941936906471</v>
      </c>
      <c r="F166" s="13">
        <f t="shared" si="12"/>
        <v>12365.310868017124</v>
      </c>
      <c r="G166" s="13">
        <f t="shared" si="13"/>
        <v>-44.112633333333065</v>
      </c>
      <c r="H166" s="13">
        <f t="shared" si="14"/>
        <v>1945.9244196010875</v>
      </c>
    </row>
    <row r="167" spans="1:8" x14ac:dyDescent="0.3">
      <c r="A167" s="1">
        <v>166</v>
      </c>
      <c r="B167" s="2">
        <v>53</v>
      </c>
      <c r="C167" s="4">
        <v>138.63999999999999</v>
      </c>
      <c r="D167" s="11">
        <f t="shared" si="10"/>
        <v>147.87489083013011</v>
      </c>
      <c r="E167" s="13">
        <f t="shared" si="11"/>
        <v>-9.2348908301301265</v>
      </c>
      <c r="F167" s="13">
        <f t="shared" si="12"/>
        <v>85.283208644421492</v>
      </c>
      <c r="G167" s="13">
        <f t="shared" si="13"/>
        <v>-189.05263333333306</v>
      </c>
      <c r="H167" s="13">
        <f t="shared" si="14"/>
        <v>35740.898170267676</v>
      </c>
    </row>
    <row r="168" spans="1:8" x14ac:dyDescent="0.3">
      <c r="A168" s="1">
        <v>167</v>
      </c>
      <c r="B168" s="2">
        <v>32</v>
      </c>
      <c r="C168" s="4">
        <v>101.48</v>
      </c>
      <c r="D168" s="11">
        <f t="shared" si="10"/>
        <v>132.74723899235056</v>
      </c>
      <c r="E168" s="13">
        <f t="shared" si="11"/>
        <v>-31.267238992350556</v>
      </c>
      <c r="F168" s="13">
        <f t="shared" si="12"/>
        <v>977.64023420476701</v>
      </c>
      <c r="G168" s="13">
        <f t="shared" si="13"/>
        <v>-226.21263333333303</v>
      </c>
      <c r="H168" s="13">
        <f t="shared" si="14"/>
        <v>51172.155479600973</v>
      </c>
    </row>
    <row r="169" spans="1:8" x14ac:dyDescent="0.3">
      <c r="A169" s="1">
        <v>168</v>
      </c>
      <c r="B169" s="2">
        <v>17</v>
      </c>
      <c r="C169" s="4">
        <v>145.32</v>
      </c>
      <c r="D169" s="11">
        <f t="shared" si="10"/>
        <v>121.74697025028009</v>
      </c>
      <c r="E169" s="13">
        <f t="shared" si="11"/>
        <v>23.573029749719907</v>
      </c>
      <c r="F169" s="13">
        <f t="shared" si="12"/>
        <v>555.68773158117983</v>
      </c>
      <c r="G169" s="13">
        <f t="shared" si="13"/>
        <v>-182.37263333333306</v>
      </c>
      <c r="H169" s="13">
        <f t="shared" si="14"/>
        <v>33259.777388934344</v>
      </c>
    </row>
    <row r="170" spans="1:8" x14ac:dyDescent="0.3">
      <c r="A170" s="1">
        <v>169</v>
      </c>
      <c r="B170" s="2">
        <v>56</v>
      </c>
      <c r="C170" s="4">
        <v>88.93</v>
      </c>
      <c r="D170" s="11">
        <f t="shared" si="10"/>
        <v>150.01001019732536</v>
      </c>
      <c r="E170" s="13">
        <f t="shared" si="11"/>
        <v>-61.08001019732535</v>
      </c>
      <c r="F170" s="13">
        <f t="shared" si="12"/>
        <v>3730.767645705369</v>
      </c>
      <c r="G170" s="13">
        <f t="shared" si="13"/>
        <v>-238.76263333333304</v>
      </c>
      <c r="H170" s="13">
        <f t="shared" si="14"/>
        <v>57007.595076267637</v>
      </c>
    </row>
    <row r="171" spans="1:8" x14ac:dyDescent="0.3">
      <c r="A171" s="1">
        <v>170</v>
      </c>
      <c r="B171" s="2">
        <v>62</v>
      </c>
      <c r="C171" s="4">
        <v>89.8</v>
      </c>
      <c r="D171" s="11">
        <f t="shared" si="10"/>
        <v>154.26076861735021</v>
      </c>
      <c r="E171" s="13">
        <f t="shared" si="11"/>
        <v>-64.460768617350212</v>
      </c>
      <c r="F171" s="13">
        <f t="shared" si="12"/>
        <v>4155.1906907395623</v>
      </c>
      <c r="G171" s="13">
        <f t="shared" si="13"/>
        <v>-237.89263333333304</v>
      </c>
      <c r="H171" s="13">
        <f t="shared" si="14"/>
        <v>56592.904994267636</v>
      </c>
    </row>
    <row r="172" spans="1:8" x14ac:dyDescent="0.3">
      <c r="A172" s="1">
        <v>171</v>
      </c>
      <c r="B172" s="2">
        <v>81</v>
      </c>
      <c r="C172" s="4">
        <v>68.14</v>
      </c>
      <c r="D172" s="11">
        <f t="shared" si="10"/>
        <v>167.55014899699029</v>
      </c>
      <c r="E172" s="13">
        <f t="shared" si="11"/>
        <v>-99.410148996990287</v>
      </c>
      <c r="F172" s="13">
        <f t="shared" si="12"/>
        <v>9882.3777236038095</v>
      </c>
      <c r="G172" s="13">
        <f t="shared" si="13"/>
        <v>-259.55263333333306</v>
      </c>
      <c r="H172" s="13">
        <f t="shared" si="14"/>
        <v>67367.569470267641</v>
      </c>
    </row>
    <row r="173" spans="1:8" x14ac:dyDescent="0.3">
      <c r="A173" s="1">
        <v>172</v>
      </c>
      <c r="B173" s="2">
        <v>84.33</v>
      </c>
      <c r="C173" s="4">
        <v>96.17</v>
      </c>
      <c r="D173" s="11">
        <f t="shared" si="10"/>
        <v>169.85246305123695</v>
      </c>
      <c r="E173" s="13">
        <f t="shared" si="11"/>
        <v>-73.682463051236951</v>
      </c>
      <c r="F173" s="13">
        <f t="shared" si="12"/>
        <v>5429.1053612968981</v>
      </c>
      <c r="G173" s="13">
        <f t="shared" si="13"/>
        <v>-231.52263333333303</v>
      </c>
      <c r="H173" s="13">
        <f t="shared" si="14"/>
        <v>53602.729745600969</v>
      </c>
    </row>
    <row r="174" spans="1:8" x14ac:dyDescent="0.3">
      <c r="A174" s="1">
        <v>173</v>
      </c>
      <c r="B174" s="2">
        <v>87.67</v>
      </c>
      <c r="C174" s="4">
        <v>90.51</v>
      </c>
      <c r="D174" s="11">
        <f t="shared" si="10"/>
        <v>172.15365432173618</v>
      </c>
      <c r="E174" s="13">
        <f t="shared" si="11"/>
        <v>-81.643654321736179</v>
      </c>
      <c r="F174" s="13">
        <f t="shared" si="12"/>
        <v>6665.6862910071504</v>
      </c>
      <c r="G174" s="13">
        <f t="shared" si="13"/>
        <v>-237.18263333333306</v>
      </c>
      <c r="H174" s="13">
        <f t="shared" si="14"/>
        <v>56255.601554934314</v>
      </c>
    </row>
    <row r="175" spans="1:8" x14ac:dyDescent="0.3">
      <c r="A175" s="1">
        <v>174</v>
      </c>
      <c r="B175" s="2">
        <v>91</v>
      </c>
      <c r="C175" s="4">
        <v>90.52</v>
      </c>
      <c r="D175" s="11">
        <f t="shared" si="10"/>
        <v>174.43994322004184</v>
      </c>
      <c r="E175" s="13">
        <f t="shared" si="11"/>
        <v>-83.919943220041844</v>
      </c>
      <c r="F175" s="13">
        <f t="shared" si="12"/>
        <v>7042.5568700550475</v>
      </c>
      <c r="G175" s="13">
        <f t="shared" si="13"/>
        <v>-237.17263333333307</v>
      </c>
      <c r="H175" s="13">
        <f t="shared" si="14"/>
        <v>56250.858002267654</v>
      </c>
    </row>
    <row r="176" spans="1:8" x14ac:dyDescent="0.3">
      <c r="A176" s="1">
        <v>175</v>
      </c>
      <c r="B176" s="2">
        <v>83</v>
      </c>
      <c r="C176" s="4">
        <v>101.91</v>
      </c>
      <c r="D176" s="11">
        <f t="shared" si="10"/>
        <v>168.93387978659786</v>
      </c>
      <c r="E176" s="13">
        <f t="shared" si="11"/>
        <v>-67.02387978659786</v>
      </c>
      <c r="F176" s="13">
        <f t="shared" si="12"/>
        <v>4492.2004616483209</v>
      </c>
      <c r="G176" s="13">
        <f t="shared" si="13"/>
        <v>-225.78263333333305</v>
      </c>
      <c r="H176" s="13">
        <f t="shared" si="14"/>
        <v>50977.797514934318</v>
      </c>
    </row>
    <row r="177" spans="1:8" x14ac:dyDescent="0.3">
      <c r="A177" s="1">
        <v>176</v>
      </c>
      <c r="B177" s="2">
        <v>103</v>
      </c>
      <c r="C177" s="4">
        <v>123.05</v>
      </c>
      <c r="D177" s="11">
        <f t="shared" si="10"/>
        <v>182.61245919524944</v>
      </c>
      <c r="E177" s="13">
        <f t="shared" si="11"/>
        <v>-59.562459195249446</v>
      </c>
      <c r="F177" s="13">
        <f t="shared" si="12"/>
        <v>3547.6865453857554</v>
      </c>
      <c r="G177" s="13">
        <f t="shared" si="13"/>
        <v>-204.64263333333304</v>
      </c>
      <c r="H177" s="13">
        <f t="shared" si="14"/>
        <v>41878.607377600987</v>
      </c>
    </row>
    <row r="178" spans="1:8" x14ac:dyDescent="0.3">
      <c r="A178" s="1">
        <v>177</v>
      </c>
      <c r="B178" s="2">
        <v>131</v>
      </c>
      <c r="C178" s="4">
        <v>145.09</v>
      </c>
      <c r="D178" s="11">
        <f t="shared" si="10"/>
        <v>201.27762698759429</v>
      </c>
      <c r="E178" s="13">
        <f t="shared" si="11"/>
        <v>-56.187626987594285</v>
      </c>
      <c r="F178" s="13">
        <f t="shared" si="12"/>
        <v>3157.0494264970334</v>
      </c>
      <c r="G178" s="13">
        <f t="shared" si="13"/>
        <v>-182.60263333333305</v>
      </c>
      <c r="H178" s="13">
        <f t="shared" si="14"/>
        <v>33343.72170026767</v>
      </c>
    </row>
    <row r="179" spans="1:8" x14ac:dyDescent="0.3">
      <c r="A179" s="1">
        <v>178</v>
      </c>
      <c r="B179" s="2">
        <v>99</v>
      </c>
      <c r="C179" s="4">
        <v>111.94</v>
      </c>
      <c r="D179" s="11">
        <f t="shared" si="10"/>
        <v>179.89983109350803</v>
      </c>
      <c r="E179" s="13">
        <f t="shared" si="11"/>
        <v>-67.959831093508029</v>
      </c>
      <c r="F179" s="13">
        <f t="shared" si="12"/>
        <v>4618.5386422581405</v>
      </c>
      <c r="G179" s="13">
        <f t="shared" si="13"/>
        <v>-215.75263333333305</v>
      </c>
      <c r="H179" s="13">
        <f t="shared" si="14"/>
        <v>46549.198790267656</v>
      </c>
    </row>
    <row r="180" spans="1:8" x14ac:dyDescent="0.3">
      <c r="A180" s="1">
        <v>179</v>
      </c>
      <c r="B180" s="2">
        <v>116</v>
      </c>
      <c r="C180" s="4">
        <v>104.3</v>
      </c>
      <c r="D180" s="11">
        <f t="shared" si="10"/>
        <v>191.34877553563473</v>
      </c>
      <c r="E180" s="13">
        <f t="shared" si="11"/>
        <v>-87.048775535634732</v>
      </c>
      <c r="F180" s="13">
        <f t="shared" si="12"/>
        <v>7577.4893222533201</v>
      </c>
      <c r="G180" s="13">
        <f t="shared" si="13"/>
        <v>-223.39263333333304</v>
      </c>
      <c r="H180" s="13">
        <f t="shared" si="14"/>
        <v>49904.268627600977</v>
      </c>
    </row>
    <row r="181" spans="1:8" x14ac:dyDescent="0.3">
      <c r="A181" s="1">
        <v>180</v>
      </c>
      <c r="B181" s="2">
        <v>169</v>
      </c>
      <c r="C181" s="4">
        <v>159.16</v>
      </c>
      <c r="D181" s="11">
        <f t="shared" si="10"/>
        <v>225.70417375603219</v>
      </c>
      <c r="E181" s="13">
        <f t="shared" si="11"/>
        <v>-66.544173756032194</v>
      </c>
      <c r="F181" s="13">
        <f t="shared" si="12"/>
        <v>4428.1270608730038</v>
      </c>
      <c r="G181" s="13">
        <f t="shared" si="13"/>
        <v>-168.53263333333305</v>
      </c>
      <c r="H181" s="13">
        <f t="shared" si="14"/>
        <v>28403.248498267683</v>
      </c>
    </row>
    <row r="182" spans="1:8" x14ac:dyDescent="0.3">
      <c r="A182" s="1">
        <v>181</v>
      </c>
      <c r="B182" s="2">
        <v>151</v>
      </c>
      <c r="C182" s="4">
        <v>145.55000000000001</v>
      </c>
      <c r="D182" s="11">
        <f t="shared" si="10"/>
        <v>214.26357299657823</v>
      </c>
      <c r="E182" s="13">
        <f t="shared" si="11"/>
        <v>-68.713572996578222</v>
      </c>
      <c r="F182" s="13">
        <f t="shared" si="12"/>
        <v>4721.5551139560839</v>
      </c>
      <c r="G182" s="13">
        <f t="shared" si="13"/>
        <v>-182.14263333333304</v>
      </c>
      <c r="H182" s="13">
        <f t="shared" si="14"/>
        <v>33175.938877601002</v>
      </c>
    </row>
    <row r="183" spans="1:8" x14ac:dyDescent="0.3">
      <c r="A183" s="1">
        <v>182</v>
      </c>
      <c r="B183" s="2">
        <v>252</v>
      </c>
      <c r="C183" s="4">
        <v>132.03</v>
      </c>
      <c r="D183" s="11">
        <f t="shared" si="10"/>
        <v>275.43391660375005</v>
      </c>
      <c r="E183" s="13">
        <f t="shared" si="11"/>
        <v>-143.40391660375005</v>
      </c>
      <c r="F183" s="13">
        <f t="shared" si="12"/>
        <v>20564.683297295298</v>
      </c>
      <c r="G183" s="13">
        <f t="shared" si="13"/>
        <v>-195.66263333333305</v>
      </c>
      <c r="H183" s="13">
        <f t="shared" si="14"/>
        <v>38283.866082934335</v>
      </c>
    </row>
    <row r="184" spans="1:8" x14ac:dyDescent="0.3">
      <c r="A184" s="1">
        <v>183</v>
      </c>
      <c r="B184" s="2">
        <v>260</v>
      </c>
      <c r="C184" s="4">
        <v>158.68</v>
      </c>
      <c r="D184" s="11">
        <f t="shared" si="10"/>
        <v>279.96452133266212</v>
      </c>
      <c r="E184" s="13">
        <f t="shared" si="11"/>
        <v>-121.28452133266211</v>
      </c>
      <c r="F184" s="13">
        <f t="shared" si="12"/>
        <v>14709.935114892971</v>
      </c>
      <c r="G184" s="13">
        <f t="shared" si="13"/>
        <v>-169.01263333333304</v>
      </c>
      <c r="H184" s="13">
        <f t="shared" si="14"/>
        <v>28565.270226267679</v>
      </c>
    </row>
    <row r="185" spans="1:8" x14ac:dyDescent="0.3">
      <c r="A185" s="1">
        <v>184</v>
      </c>
      <c r="B185" s="2">
        <v>249</v>
      </c>
      <c r="C185" s="4">
        <v>110.64</v>
      </c>
      <c r="D185" s="11">
        <f t="shared" si="10"/>
        <v>273.72303519385122</v>
      </c>
      <c r="E185" s="13">
        <f t="shared" si="11"/>
        <v>-163.08303519385123</v>
      </c>
      <c r="F185" s="13">
        <f t="shared" si="12"/>
        <v>26596.076368038921</v>
      </c>
      <c r="G185" s="13">
        <f t="shared" si="13"/>
        <v>-217.05263333333306</v>
      </c>
      <c r="H185" s="13">
        <f t="shared" si="14"/>
        <v>47111.845636934326</v>
      </c>
    </row>
    <row r="186" spans="1:8" x14ac:dyDescent="0.3">
      <c r="A186" s="1">
        <v>185</v>
      </c>
      <c r="B186" s="2">
        <v>319</v>
      </c>
      <c r="C186" s="4">
        <v>128.88999999999999</v>
      </c>
      <c r="D186" s="11">
        <f t="shared" si="10"/>
        <v>311.95170004751037</v>
      </c>
      <c r="E186" s="13">
        <f t="shared" si="11"/>
        <v>-183.06170004751039</v>
      </c>
      <c r="F186" s="13">
        <f t="shared" si="12"/>
        <v>33511.586024284661</v>
      </c>
      <c r="G186" s="13">
        <f t="shared" si="13"/>
        <v>-198.80263333333306</v>
      </c>
      <c r="H186" s="13">
        <f t="shared" si="14"/>
        <v>39522.487020267668</v>
      </c>
    </row>
    <row r="187" spans="1:8" x14ac:dyDescent="0.3">
      <c r="A187" s="1">
        <v>186</v>
      </c>
      <c r="B187" s="2">
        <v>751</v>
      </c>
      <c r="C187" s="4">
        <v>169.7</v>
      </c>
      <c r="D187" s="11">
        <f t="shared" si="10"/>
        <v>469.64423208048817</v>
      </c>
      <c r="E187" s="13">
        <f t="shared" si="11"/>
        <v>-299.94423208048818</v>
      </c>
      <c r="F187" s="13">
        <f t="shared" si="12"/>
        <v>89966.542358353749</v>
      </c>
      <c r="G187" s="13">
        <f t="shared" si="13"/>
        <v>-157.99263333333306</v>
      </c>
      <c r="H187" s="13">
        <f t="shared" si="14"/>
        <v>24961.672187601023</v>
      </c>
    </row>
    <row r="188" spans="1:8" x14ac:dyDescent="0.3">
      <c r="A188" s="1">
        <v>187</v>
      </c>
      <c r="B188" s="2">
        <v>416</v>
      </c>
      <c r="C188" s="4">
        <v>121.52</v>
      </c>
      <c r="D188" s="11">
        <f t="shared" si="10"/>
        <v>359.08197349587607</v>
      </c>
      <c r="E188" s="13">
        <f t="shared" si="11"/>
        <v>-237.56197349587609</v>
      </c>
      <c r="F188" s="13">
        <f t="shared" si="12"/>
        <v>56435.691251255332</v>
      </c>
      <c r="G188" s="13">
        <f t="shared" si="13"/>
        <v>-206.17263333333307</v>
      </c>
      <c r="H188" s="13">
        <f t="shared" si="14"/>
        <v>42507.154735600998</v>
      </c>
    </row>
    <row r="189" spans="1:8" x14ac:dyDescent="0.3">
      <c r="A189" s="1">
        <v>188</v>
      </c>
      <c r="B189" s="2">
        <v>407</v>
      </c>
      <c r="C189" s="4">
        <v>216.22</v>
      </c>
      <c r="D189" s="11">
        <f t="shared" si="10"/>
        <v>354.99477280380296</v>
      </c>
      <c r="E189" s="13">
        <f t="shared" si="11"/>
        <v>-138.77477280380296</v>
      </c>
      <c r="F189" s="13">
        <f t="shared" si="12"/>
        <v>19258.437566747129</v>
      </c>
      <c r="G189" s="13">
        <f t="shared" si="13"/>
        <v>-111.47263333333305</v>
      </c>
      <c r="H189" s="13">
        <f t="shared" si="14"/>
        <v>12426.147982267714</v>
      </c>
    </row>
    <row r="190" spans="1:8" x14ac:dyDescent="0.3">
      <c r="A190" s="1">
        <v>189</v>
      </c>
      <c r="B190" s="2">
        <v>478</v>
      </c>
      <c r="C190" s="4">
        <v>248.72</v>
      </c>
      <c r="D190" s="11">
        <f t="shared" si="10"/>
        <v>385.65023856279424</v>
      </c>
      <c r="E190" s="13">
        <f t="shared" si="11"/>
        <v>-136.93023856279424</v>
      </c>
      <c r="F190" s="13">
        <f t="shared" si="12"/>
        <v>18749.890232863745</v>
      </c>
      <c r="G190" s="13">
        <f t="shared" si="13"/>
        <v>-78.97263333333305</v>
      </c>
      <c r="H190" s="13">
        <f t="shared" si="14"/>
        <v>6236.6768156010667</v>
      </c>
    </row>
    <row r="191" spans="1:8" x14ac:dyDescent="0.3">
      <c r="A191" s="1">
        <v>190</v>
      </c>
      <c r="B191" s="2">
        <v>787</v>
      </c>
      <c r="C191" s="4">
        <v>224.72</v>
      </c>
      <c r="D191" s="11">
        <f t="shared" si="10"/>
        <v>476.70741833448596</v>
      </c>
      <c r="E191" s="13">
        <f t="shared" si="11"/>
        <v>-251.98741833448597</v>
      </c>
      <c r="F191" s="13">
        <f t="shared" si="12"/>
        <v>63497.658998879233</v>
      </c>
      <c r="G191" s="13">
        <f t="shared" si="13"/>
        <v>-102.97263333333305</v>
      </c>
      <c r="H191" s="13">
        <f t="shared" si="14"/>
        <v>10603.363215601054</v>
      </c>
    </row>
    <row r="192" spans="1:8" x14ac:dyDescent="0.3">
      <c r="A192" s="1">
        <v>191</v>
      </c>
      <c r="B192" s="2">
        <v>301</v>
      </c>
      <c r="C192" s="4">
        <v>278.56</v>
      </c>
      <c r="D192" s="11">
        <f t="shared" si="10"/>
        <v>302.45913072462179</v>
      </c>
      <c r="E192" s="13">
        <f t="shared" si="11"/>
        <v>-23.899130724621784</v>
      </c>
      <c r="F192" s="13">
        <f t="shared" si="12"/>
        <v>571.168449392561</v>
      </c>
      <c r="G192" s="13">
        <f t="shared" si="13"/>
        <v>-49.132633333333047</v>
      </c>
      <c r="H192" s="13">
        <f t="shared" si="14"/>
        <v>2414.0156582677496</v>
      </c>
    </row>
    <row r="193" spans="1:8" x14ac:dyDescent="0.3">
      <c r="A193" s="1">
        <v>192</v>
      </c>
      <c r="B193" s="2">
        <v>335</v>
      </c>
      <c r="C193" s="4">
        <v>575.09</v>
      </c>
      <c r="D193" s="11">
        <f t="shared" si="10"/>
        <v>320.19329331572783</v>
      </c>
      <c r="E193" s="13">
        <f t="shared" si="11"/>
        <v>254.8967066842722</v>
      </c>
      <c r="F193" s="13">
        <f t="shared" si="12"/>
        <v>64972.3310784879</v>
      </c>
      <c r="G193" s="13">
        <f t="shared" si="13"/>
        <v>247.39736666666698</v>
      </c>
      <c r="H193" s="13">
        <f t="shared" si="14"/>
        <v>61205.457033601269</v>
      </c>
    </row>
    <row r="194" spans="1:8" x14ac:dyDescent="0.3">
      <c r="A194" s="1">
        <v>193</v>
      </c>
      <c r="B194" s="2">
        <v>760</v>
      </c>
      <c r="C194" s="4">
        <v>352.76</v>
      </c>
      <c r="D194" s="11">
        <f t="shared" si="10"/>
        <v>471.49769005863311</v>
      </c>
      <c r="E194" s="13">
        <f t="shared" si="11"/>
        <v>-118.73769005863312</v>
      </c>
      <c r="F194" s="13">
        <f t="shared" si="12"/>
        <v>14098.639040460022</v>
      </c>
      <c r="G194" s="13">
        <f t="shared" si="13"/>
        <v>25.067366666666942</v>
      </c>
      <c r="H194" s="13">
        <f t="shared" si="14"/>
        <v>628.37287160112487</v>
      </c>
    </row>
    <row r="195" spans="1:8" x14ac:dyDescent="0.3">
      <c r="A195" s="1">
        <v>194</v>
      </c>
      <c r="B195" s="2">
        <v>741</v>
      </c>
      <c r="C195" s="4">
        <v>343.72</v>
      </c>
      <c r="D195" s="11">
        <f t="shared" ref="D195:D258" si="15">$K$11+$K$12*B195 + $K$13*B195*B195</f>
        <v>467.51629248015183</v>
      </c>
      <c r="E195" s="13">
        <f t="shared" ref="E195:E258" si="16">C195-D195</f>
        <v>-123.79629248015181</v>
      </c>
      <c r="F195" s="13">
        <f t="shared" ref="F195:F258" si="17">E195^2</f>
        <v>15325.522031831291</v>
      </c>
      <c r="G195" s="13">
        <f t="shared" ref="G195:G258" si="18">C195-$L$4</f>
        <v>16.027366666666978</v>
      </c>
      <c r="H195" s="13">
        <f t="shared" ref="H195:H258" si="19">G195^2</f>
        <v>256.87648226778776</v>
      </c>
    </row>
    <row r="196" spans="1:8" x14ac:dyDescent="0.3">
      <c r="A196" s="1">
        <v>195</v>
      </c>
      <c r="B196" s="2">
        <v>661</v>
      </c>
      <c r="C196" s="4">
        <v>396.8</v>
      </c>
      <c r="D196" s="11">
        <f t="shared" si="15"/>
        <v>447.89540042870658</v>
      </c>
      <c r="E196" s="13">
        <f t="shared" si="16"/>
        <v>-51.095400428706569</v>
      </c>
      <c r="F196" s="13">
        <f t="shared" si="17"/>
        <v>2610.7399449698673</v>
      </c>
      <c r="G196" s="13">
        <f t="shared" si="18"/>
        <v>69.107366666666962</v>
      </c>
      <c r="H196" s="13">
        <f t="shared" si="19"/>
        <v>4775.8281276011521</v>
      </c>
    </row>
    <row r="197" spans="1:8" x14ac:dyDescent="0.3">
      <c r="A197" s="1">
        <v>196</v>
      </c>
      <c r="B197" s="2">
        <v>733</v>
      </c>
      <c r="C197" s="4">
        <v>606.86</v>
      </c>
      <c r="D197" s="11">
        <f t="shared" si="15"/>
        <v>465.76199329490748</v>
      </c>
      <c r="E197" s="13">
        <f t="shared" si="16"/>
        <v>141.09800670509253</v>
      </c>
      <c r="F197" s="13">
        <f t="shared" si="17"/>
        <v>19908.647496150337</v>
      </c>
      <c r="G197" s="13">
        <f t="shared" si="18"/>
        <v>279.16736666666696</v>
      </c>
      <c r="H197" s="13">
        <f t="shared" si="19"/>
        <v>77934.418611601272</v>
      </c>
    </row>
    <row r="198" spans="1:8" x14ac:dyDescent="0.3">
      <c r="A198" s="1">
        <v>197</v>
      </c>
      <c r="B198" s="2">
        <v>751</v>
      </c>
      <c r="C198" s="4">
        <v>254.57</v>
      </c>
      <c r="D198" s="11">
        <f t="shared" si="15"/>
        <v>469.64423208048817</v>
      </c>
      <c r="E198" s="13">
        <f t="shared" si="16"/>
        <v>-215.07423208048817</v>
      </c>
      <c r="F198" s="13">
        <f t="shared" si="17"/>
        <v>46256.925305011689</v>
      </c>
      <c r="G198" s="13">
        <f t="shared" si="18"/>
        <v>-73.122633333333056</v>
      </c>
      <c r="H198" s="13">
        <f t="shared" si="19"/>
        <v>5346.9195056010703</v>
      </c>
    </row>
    <row r="199" spans="1:8" x14ac:dyDescent="0.3">
      <c r="A199" s="1">
        <v>198</v>
      </c>
      <c r="B199" s="2">
        <v>723</v>
      </c>
      <c r="C199" s="4">
        <v>310.08</v>
      </c>
      <c r="D199" s="11">
        <f t="shared" si="15"/>
        <v>463.50418493213346</v>
      </c>
      <c r="E199" s="13">
        <f t="shared" si="16"/>
        <v>-153.42418493213347</v>
      </c>
      <c r="F199" s="13">
        <f t="shared" si="17"/>
        <v>23538.980522089492</v>
      </c>
      <c r="G199" s="13">
        <f t="shared" si="18"/>
        <v>-17.612633333333065</v>
      </c>
      <c r="H199" s="13">
        <f t="shared" si="19"/>
        <v>310.204852934435</v>
      </c>
    </row>
    <row r="200" spans="1:8" x14ac:dyDescent="0.3">
      <c r="A200" s="1">
        <v>199</v>
      </c>
      <c r="B200" s="2">
        <v>689</v>
      </c>
      <c r="C200" s="4">
        <v>629.83000000000004</v>
      </c>
      <c r="D200" s="11">
        <f t="shared" si="15"/>
        <v>455.2879596414603</v>
      </c>
      <c r="E200" s="13">
        <f t="shared" si="16"/>
        <v>174.54204035853974</v>
      </c>
      <c r="F200" s="13">
        <f t="shared" si="17"/>
        <v>30464.923852522115</v>
      </c>
      <c r="G200" s="13">
        <f t="shared" si="18"/>
        <v>302.13736666666699</v>
      </c>
      <c r="H200" s="13">
        <f t="shared" si="19"/>
        <v>91286.988336267968</v>
      </c>
    </row>
    <row r="201" spans="1:8" x14ac:dyDescent="0.3">
      <c r="A201" s="1">
        <v>200</v>
      </c>
      <c r="B201" s="2">
        <v>707</v>
      </c>
      <c r="C201" s="4">
        <v>628.83000000000004</v>
      </c>
      <c r="D201" s="11">
        <f t="shared" si="15"/>
        <v>459.7416209817668</v>
      </c>
      <c r="E201" s="13">
        <f t="shared" si="16"/>
        <v>169.08837901823324</v>
      </c>
      <c r="F201" s="13">
        <f t="shared" si="17"/>
        <v>28590.8799190137</v>
      </c>
      <c r="G201" s="13">
        <f t="shared" si="18"/>
        <v>301.13736666666699</v>
      </c>
      <c r="H201" s="13">
        <f t="shared" si="19"/>
        <v>90683.713602934644</v>
      </c>
    </row>
    <row r="202" spans="1:8" x14ac:dyDescent="0.3">
      <c r="A202" s="1">
        <v>201</v>
      </c>
      <c r="B202" s="2">
        <v>654</v>
      </c>
      <c r="C202" s="4">
        <v>554.12</v>
      </c>
      <c r="D202" s="11">
        <f t="shared" si="15"/>
        <v>445.95887771774801</v>
      </c>
      <c r="E202" s="13">
        <f t="shared" si="16"/>
        <v>108.16112228225199</v>
      </c>
      <c r="F202" s="13">
        <f t="shared" si="17"/>
        <v>11698.828373356269</v>
      </c>
      <c r="G202" s="13">
        <f t="shared" si="18"/>
        <v>226.42736666666696</v>
      </c>
      <c r="H202" s="13">
        <f t="shared" si="19"/>
        <v>51269.352375601244</v>
      </c>
    </row>
    <row r="203" spans="1:8" x14ac:dyDescent="0.3">
      <c r="A203" s="1">
        <v>202</v>
      </c>
      <c r="B203" s="2">
        <v>316</v>
      </c>
      <c r="C203" s="4">
        <v>609.62</v>
      </c>
      <c r="D203" s="11">
        <f t="shared" si="15"/>
        <v>310.38583875566701</v>
      </c>
      <c r="E203" s="13">
        <f t="shared" si="16"/>
        <v>299.234161244333</v>
      </c>
      <c r="F203" s="13">
        <f t="shared" si="17"/>
        <v>89541.083255599486</v>
      </c>
      <c r="G203" s="13">
        <f t="shared" si="18"/>
        <v>281.92736666666696</v>
      </c>
      <c r="H203" s="13">
        <f t="shared" si="19"/>
        <v>79483.040075601268</v>
      </c>
    </row>
    <row r="204" spans="1:8" x14ac:dyDescent="0.3">
      <c r="A204" s="1">
        <v>203</v>
      </c>
      <c r="B204" s="2">
        <v>359</v>
      </c>
      <c r="C204" s="4">
        <v>643.15</v>
      </c>
      <c r="D204" s="11">
        <f t="shared" si="15"/>
        <v>332.20936651822018</v>
      </c>
      <c r="E204" s="13">
        <f t="shared" si="16"/>
        <v>310.9406334817798</v>
      </c>
      <c r="F204" s="13">
        <f t="shared" si="17"/>
        <v>96684.077550050526</v>
      </c>
      <c r="G204" s="13">
        <f t="shared" si="18"/>
        <v>315.45736666666693</v>
      </c>
      <c r="H204" s="13">
        <f t="shared" si="19"/>
        <v>99513.35018426794</v>
      </c>
    </row>
    <row r="205" spans="1:8" x14ac:dyDescent="0.3">
      <c r="A205" s="1">
        <v>204</v>
      </c>
      <c r="B205" s="2">
        <v>574</v>
      </c>
      <c r="C205" s="4">
        <v>581.74</v>
      </c>
      <c r="D205" s="11">
        <f t="shared" si="15"/>
        <v>421.31639351871235</v>
      </c>
      <c r="E205" s="13">
        <f t="shared" si="16"/>
        <v>160.42360648128766</v>
      </c>
      <c r="F205" s="13">
        <f t="shared" si="17"/>
        <v>25735.733516463042</v>
      </c>
      <c r="G205" s="13">
        <f t="shared" si="18"/>
        <v>254.04736666666696</v>
      </c>
      <c r="H205" s="13">
        <f t="shared" si="19"/>
        <v>64540.064510267926</v>
      </c>
    </row>
    <row r="206" spans="1:8" x14ac:dyDescent="0.3">
      <c r="A206" s="1">
        <v>205</v>
      </c>
      <c r="B206" s="2">
        <v>583</v>
      </c>
      <c r="C206" s="4">
        <v>554.16</v>
      </c>
      <c r="D206" s="11">
        <f t="shared" si="15"/>
        <v>424.3191900444308</v>
      </c>
      <c r="E206" s="13">
        <f t="shared" si="16"/>
        <v>129.84080995556917</v>
      </c>
      <c r="F206" s="13">
        <f t="shared" si="17"/>
        <v>16858.63592991823</v>
      </c>
      <c r="G206" s="13">
        <f t="shared" si="18"/>
        <v>226.46736666666692</v>
      </c>
      <c r="H206" s="13">
        <f t="shared" si="19"/>
        <v>51287.468164934558</v>
      </c>
    </row>
    <row r="207" spans="1:8" x14ac:dyDescent="0.3">
      <c r="A207" s="1">
        <v>206</v>
      </c>
      <c r="B207" s="2">
        <v>561</v>
      </c>
      <c r="C207" s="4">
        <v>590.79</v>
      </c>
      <c r="D207" s="11">
        <f t="shared" si="15"/>
        <v>416.87584724251582</v>
      </c>
      <c r="E207" s="13">
        <f t="shared" si="16"/>
        <v>173.91415275748415</v>
      </c>
      <c r="F207" s="13">
        <f t="shared" si="17"/>
        <v>30246.13252935353</v>
      </c>
      <c r="G207" s="13">
        <f t="shared" si="18"/>
        <v>263.09736666666691</v>
      </c>
      <c r="H207" s="13">
        <f t="shared" si="19"/>
        <v>69220.22434693457</v>
      </c>
    </row>
    <row r="208" spans="1:8" x14ac:dyDescent="0.3">
      <c r="A208" s="1">
        <v>207</v>
      </c>
      <c r="B208" s="2">
        <v>518</v>
      </c>
      <c r="C208" s="4">
        <v>569.79</v>
      </c>
      <c r="D208" s="11">
        <f t="shared" si="15"/>
        <v>401.31920876070575</v>
      </c>
      <c r="E208" s="13">
        <f t="shared" si="16"/>
        <v>168.47079123929421</v>
      </c>
      <c r="F208" s="13">
        <f t="shared" si="17"/>
        <v>28382.407500793852</v>
      </c>
      <c r="G208" s="13">
        <f t="shared" si="18"/>
        <v>242.09736666666691</v>
      </c>
      <c r="H208" s="13">
        <f t="shared" si="19"/>
        <v>58611.134946934566</v>
      </c>
    </row>
    <row r="209" spans="1:8" x14ac:dyDescent="0.3">
      <c r="A209" s="1">
        <v>208</v>
      </c>
      <c r="B209" s="2">
        <v>472</v>
      </c>
      <c r="C209" s="4">
        <v>300.25</v>
      </c>
      <c r="D209" s="11">
        <f t="shared" si="15"/>
        <v>383.20032698190528</v>
      </c>
      <c r="E209" s="13">
        <f t="shared" si="16"/>
        <v>-82.950326981905278</v>
      </c>
      <c r="F209" s="13">
        <f t="shared" si="17"/>
        <v>6880.7567464050026</v>
      </c>
      <c r="G209" s="13">
        <f t="shared" si="18"/>
        <v>-27.442633333333049</v>
      </c>
      <c r="H209" s="13">
        <f t="shared" si="19"/>
        <v>753.09812426776216</v>
      </c>
    </row>
    <row r="210" spans="1:8" x14ac:dyDescent="0.3">
      <c r="A210" s="1">
        <v>209</v>
      </c>
      <c r="B210" s="2">
        <v>451</v>
      </c>
      <c r="C210" s="4">
        <v>376.66</v>
      </c>
      <c r="D210" s="11">
        <f t="shared" si="15"/>
        <v>374.42109314795459</v>
      </c>
      <c r="E210" s="13">
        <f t="shared" si="16"/>
        <v>2.2389068520454316</v>
      </c>
      <c r="F210" s="13">
        <f t="shared" si="17"/>
        <v>5.0127038921359839</v>
      </c>
      <c r="G210" s="13">
        <f t="shared" si="18"/>
        <v>48.967366666666976</v>
      </c>
      <c r="H210" s="13">
        <f t="shared" si="19"/>
        <v>2397.8029982678081</v>
      </c>
    </row>
    <row r="211" spans="1:8" x14ac:dyDescent="0.3">
      <c r="A211" s="1">
        <v>210</v>
      </c>
      <c r="B211" s="2">
        <v>395</v>
      </c>
      <c r="C211" s="4">
        <v>516.66999999999996</v>
      </c>
      <c r="D211" s="11">
        <f t="shared" si="15"/>
        <v>349.4542637473325</v>
      </c>
      <c r="E211" s="13">
        <f t="shared" si="16"/>
        <v>167.21573625266745</v>
      </c>
      <c r="F211" s="13">
        <f t="shared" si="17"/>
        <v>27961.102450521645</v>
      </c>
      <c r="G211" s="13">
        <f t="shared" si="18"/>
        <v>188.97736666666691</v>
      </c>
      <c r="H211" s="13">
        <f t="shared" si="19"/>
        <v>35712.445112267873</v>
      </c>
    </row>
    <row r="212" spans="1:8" x14ac:dyDescent="0.3">
      <c r="A212" s="1">
        <v>211</v>
      </c>
      <c r="B212" s="2">
        <v>378</v>
      </c>
      <c r="C212" s="4">
        <v>518.41999999999996</v>
      </c>
      <c r="D212" s="11">
        <f t="shared" si="15"/>
        <v>341.42736119543878</v>
      </c>
      <c r="E212" s="13">
        <f t="shared" si="16"/>
        <v>176.99263880456118</v>
      </c>
      <c r="F212" s="13">
        <f t="shared" si="17"/>
        <v>31326.394191001855</v>
      </c>
      <c r="G212" s="13">
        <f t="shared" si="18"/>
        <v>190.72736666666691</v>
      </c>
      <c r="H212" s="13">
        <f t="shared" si="19"/>
        <v>36376.9283956012</v>
      </c>
    </row>
    <row r="213" spans="1:8" x14ac:dyDescent="0.3">
      <c r="A213" s="1">
        <v>212</v>
      </c>
      <c r="B213" s="2">
        <v>364</v>
      </c>
      <c r="C213" s="4">
        <v>472.32</v>
      </c>
      <c r="D213" s="11">
        <f t="shared" si="15"/>
        <v>334.66040685053531</v>
      </c>
      <c r="E213" s="13">
        <f t="shared" si="16"/>
        <v>137.65959314946468</v>
      </c>
      <c r="F213" s="13">
        <f t="shared" si="17"/>
        <v>18950.163586076145</v>
      </c>
      <c r="G213" s="13">
        <f t="shared" si="18"/>
        <v>144.62736666666694</v>
      </c>
      <c r="H213" s="13">
        <f t="shared" si="19"/>
        <v>20917.075188934527</v>
      </c>
    </row>
    <row r="214" spans="1:8" x14ac:dyDescent="0.3">
      <c r="A214" s="1">
        <v>213</v>
      </c>
      <c r="B214" s="2">
        <v>243</v>
      </c>
      <c r="C214" s="4">
        <v>371.42</v>
      </c>
      <c r="D214" s="11">
        <f t="shared" si="15"/>
        <v>270.28179205968797</v>
      </c>
      <c r="E214" s="13">
        <f t="shared" si="16"/>
        <v>101.13820794031204</v>
      </c>
      <c r="F214" s="13">
        <f t="shared" si="17"/>
        <v>10228.937105377798</v>
      </c>
      <c r="G214" s="13">
        <f t="shared" si="18"/>
        <v>43.727366666666967</v>
      </c>
      <c r="H214" s="13">
        <f t="shared" si="19"/>
        <v>1912.0825956011374</v>
      </c>
    </row>
    <row r="215" spans="1:8" x14ac:dyDescent="0.3">
      <c r="A215" s="1">
        <v>214</v>
      </c>
      <c r="B215" s="2">
        <v>240</v>
      </c>
      <c r="C215" s="4">
        <v>330.05</v>
      </c>
      <c r="D215" s="11">
        <f t="shared" si="15"/>
        <v>268.55143033542345</v>
      </c>
      <c r="E215" s="13">
        <f t="shared" si="16"/>
        <v>61.498569664576564</v>
      </c>
      <c r="F215" s="13">
        <f t="shared" si="17"/>
        <v>3782.0740707887767</v>
      </c>
      <c r="G215" s="13">
        <f t="shared" si="18"/>
        <v>2.3573666666669624</v>
      </c>
      <c r="H215" s="13">
        <f t="shared" si="19"/>
        <v>5.5571776011125049</v>
      </c>
    </row>
    <row r="216" spans="1:8" x14ac:dyDescent="0.3">
      <c r="A216" s="1">
        <v>215</v>
      </c>
      <c r="B216" s="2">
        <v>157</v>
      </c>
      <c r="C216" s="4">
        <v>293.27</v>
      </c>
      <c r="D216" s="11">
        <f t="shared" si="15"/>
        <v>218.10308033555043</v>
      </c>
      <c r="E216" s="13">
        <f t="shared" si="16"/>
        <v>75.166919664449551</v>
      </c>
      <c r="F216" s="13">
        <f t="shared" si="17"/>
        <v>5650.0658118418123</v>
      </c>
      <c r="G216" s="13">
        <f t="shared" si="18"/>
        <v>-34.422633333333067</v>
      </c>
      <c r="H216" s="13">
        <f t="shared" si="19"/>
        <v>1184.9176856010929</v>
      </c>
    </row>
    <row r="217" spans="1:8" x14ac:dyDescent="0.3">
      <c r="A217" s="1">
        <v>216</v>
      </c>
      <c r="B217" s="2">
        <v>164</v>
      </c>
      <c r="C217" s="4">
        <v>320.52999999999997</v>
      </c>
      <c r="D217" s="11">
        <f t="shared" si="15"/>
        <v>222.54967762717956</v>
      </c>
      <c r="E217" s="13">
        <f t="shared" si="16"/>
        <v>97.98032237282041</v>
      </c>
      <c r="F217" s="13">
        <f t="shared" si="17"/>
        <v>9600.1435722818114</v>
      </c>
      <c r="G217" s="13">
        <f t="shared" si="18"/>
        <v>-7.1626333333330763</v>
      </c>
      <c r="H217" s="13">
        <f t="shared" si="19"/>
        <v>51.303316267774093</v>
      </c>
    </row>
    <row r="218" spans="1:8" x14ac:dyDescent="0.3">
      <c r="A218" s="1">
        <v>217</v>
      </c>
      <c r="B218" s="2">
        <v>157</v>
      </c>
      <c r="C218" s="4">
        <v>328.49</v>
      </c>
      <c r="D218" s="11">
        <f t="shared" si="15"/>
        <v>218.10308033555043</v>
      </c>
      <c r="E218" s="13">
        <f t="shared" si="16"/>
        <v>110.38691966444958</v>
      </c>
      <c r="F218" s="13">
        <f t="shared" si="17"/>
        <v>12185.272033005645</v>
      </c>
      <c r="G218" s="13">
        <f t="shared" si="18"/>
        <v>0.7973666666669601</v>
      </c>
      <c r="H218" s="13">
        <f t="shared" si="19"/>
        <v>0.63579360111157901</v>
      </c>
    </row>
    <row r="219" spans="1:8" x14ac:dyDescent="0.3">
      <c r="A219" s="1">
        <v>218</v>
      </c>
      <c r="B219" s="2">
        <v>137</v>
      </c>
      <c r="C219" s="4">
        <v>347.46</v>
      </c>
      <c r="D219" s="11">
        <f t="shared" si="15"/>
        <v>205.20371350152496</v>
      </c>
      <c r="E219" s="13">
        <f t="shared" si="16"/>
        <v>142.25628649847502</v>
      </c>
      <c r="F219" s="13">
        <f t="shared" si="17"/>
        <v>20236.851048336208</v>
      </c>
      <c r="G219" s="13">
        <f t="shared" si="18"/>
        <v>19.767366666666931</v>
      </c>
      <c r="H219" s="13">
        <f t="shared" si="19"/>
        <v>390.74878493445487</v>
      </c>
    </row>
    <row r="220" spans="1:8" x14ac:dyDescent="0.3">
      <c r="A220" s="1">
        <v>219</v>
      </c>
      <c r="B220" s="2">
        <v>130</v>
      </c>
      <c r="C220" s="4">
        <v>224.11</v>
      </c>
      <c r="D220" s="11">
        <f t="shared" si="15"/>
        <v>200.62075400933622</v>
      </c>
      <c r="E220" s="13">
        <f t="shared" si="16"/>
        <v>23.48924599066379</v>
      </c>
      <c r="F220" s="13">
        <f t="shared" si="17"/>
        <v>551.74467720991493</v>
      </c>
      <c r="G220" s="13">
        <f t="shared" si="18"/>
        <v>-103.58263333333304</v>
      </c>
      <c r="H220" s="13">
        <f t="shared" si="19"/>
        <v>10729.361928267715</v>
      </c>
    </row>
    <row r="221" spans="1:8" x14ac:dyDescent="0.3">
      <c r="A221" s="1">
        <v>220</v>
      </c>
      <c r="B221" s="2">
        <v>125</v>
      </c>
      <c r="C221" s="4">
        <v>232.72</v>
      </c>
      <c r="D221" s="11">
        <f t="shared" si="15"/>
        <v>197.32556672117613</v>
      </c>
      <c r="E221" s="13">
        <f t="shared" si="16"/>
        <v>35.394433278823868</v>
      </c>
      <c r="F221" s="13">
        <f t="shared" si="17"/>
        <v>1252.7659071291146</v>
      </c>
      <c r="G221" s="13">
        <f t="shared" si="18"/>
        <v>-94.97263333333305</v>
      </c>
      <c r="H221" s="13">
        <f t="shared" si="19"/>
        <v>9019.8010822677243</v>
      </c>
    </row>
    <row r="222" spans="1:8" x14ac:dyDescent="0.3">
      <c r="A222" s="1">
        <v>221</v>
      </c>
      <c r="B222" s="2">
        <v>72</v>
      </c>
      <c r="C222" s="4">
        <v>142.93</v>
      </c>
      <c r="D222" s="11">
        <f t="shared" si="15"/>
        <v>161.28764653408598</v>
      </c>
      <c r="E222" s="13">
        <f t="shared" si="16"/>
        <v>-18.357646534085973</v>
      </c>
      <c r="F222" s="13">
        <f t="shared" si="17"/>
        <v>337.00318627043873</v>
      </c>
      <c r="G222" s="13">
        <f t="shared" si="18"/>
        <v>-184.76263333333304</v>
      </c>
      <c r="H222" s="13">
        <f t="shared" si="19"/>
        <v>34137.230676267667</v>
      </c>
    </row>
    <row r="223" spans="1:8" x14ac:dyDescent="0.3">
      <c r="A223" s="1">
        <v>222</v>
      </c>
      <c r="B223" s="2">
        <v>55</v>
      </c>
      <c r="C223" s="4">
        <v>0</v>
      </c>
      <c r="D223" s="11">
        <f t="shared" si="15"/>
        <v>149.29902523471824</v>
      </c>
      <c r="E223" s="13">
        <f t="shared" si="16"/>
        <v>-149.29902523471824</v>
      </c>
      <c r="F223" s="13">
        <f t="shared" si="17"/>
        <v>22290.198936037035</v>
      </c>
      <c r="G223" s="13">
        <f t="shared" si="18"/>
        <v>-327.69263333333305</v>
      </c>
      <c r="H223" s="13">
        <f t="shared" si="19"/>
        <v>107382.46194093426</v>
      </c>
    </row>
    <row r="224" spans="1:8" x14ac:dyDescent="0.3">
      <c r="A224" s="1">
        <v>223</v>
      </c>
      <c r="B224" s="2">
        <v>29</v>
      </c>
      <c r="C224" s="4">
        <v>128.66</v>
      </c>
      <c r="D224" s="11">
        <f t="shared" si="15"/>
        <v>130.56017212018023</v>
      </c>
      <c r="E224" s="13">
        <f t="shared" si="16"/>
        <v>-1.9001721201802297</v>
      </c>
      <c r="F224" s="13">
        <f t="shared" si="17"/>
        <v>3.6106540863102294</v>
      </c>
      <c r="G224" s="13">
        <f t="shared" si="18"/>
        <v>-199.03263333333305</v>
      </c>
      <c r="H224" s="13">
        <f t="shared" si="19"/>
        <v>39613.989131600996</v>
      </c>
    </row>
    <row r="225" spans="1:8" x14ac:dyDescent="0.3">
      <c r="A225" s="1">
        <v>224</v>
      </c>
      <c r="B225" s="2">
        <v>9</v>
      </c>
      <c r="C225" s="4">
        <v>151.27000000000001</v>
      </c>
      <c r="D225" s="11">
        <f t="shared" si="15"/>
        <v>115.813782887041</v>
      </c>
      <c r="E225" s="13">
        <f t="shared" si="16"/>
        <v>35.45621711295901</v>
      </c>
      <c r="F225" s="13">
        <f t="shared" si="17"/>
        <v>1257.1433319612872</v>
      </c>
      <c r="G225" s="13">
        <f t="shared" si="18"/>
        <v>-176.42263333333304</v>
      </c>
      <c r="H225" s="13">
        <f t="shared" si="19"/>
        <v>31124.945552267673</v>
      </c>
    </row>
    <row r="226" spans="1:8" x14ac:dyDescent="0.3">
      <c r="A226" s="1">
        <v>225</v>
      </c>
      <c r="B226" s="2">
        <v>62</v>
      </c>
      <c r="C226" s="4">
        <v>101.54</v>
      </c>
      <c r="D226" s="11">
        <f t="shared" si="15"/>
        <v>154.26076861735021</v>
      </c>
      <c r="E226" s="13">
        <f t="shared" si="16"/>
        <v>-52.720768617350203</v>
      </c>
      <c r="F226" s="13">
        <f t="shared" si="17"/>
        <v>2779.479443604178</v>
      </c>
      <c r="G226" s="13">
        <f t="shared" si="18"/>
        <v>-226.15263333333303</v>
      </c>
      <c r="H226" s="13">
        <f t="shared" si="19"/>
        <v>51145.013563600973</v>
      </c>
    </row>
    <row r="227" spans="1:8" x14ac:dyDescent="0.3">
      <c r="A227" s="1">
        <v>226</v>
      </c>
      <c r="B227" s="2">
        <v>51</v>
      </c>
      <c r="C227" s="4">
        <v>13.51</v>
      </c>
      <c r="D227" s="11">
        <f t="shared" si="15"/>
        <v>146.44787045304332</v>
      </c>
      <c r="E227" s="13">
        <f t="shared" si="16"/>
        <v>-132.93787045304333</v>
      </c>
      <c r="F227" s="13">
        <f t="shared" si="17"/>
        <v>17672.477400590131</v>
      </c>
      <c r="G227" s="13">
        <f t="shared" si="18"/>
        <v>-314.18263333333306</v>
      </c>
      <c r="H227" s="13">
        <f t="shared" si="19"/>
        <v>98710.727088267609</v>
      </c>
    </row>
    <row r="228" spans="1:8" x14ac:dyDescent="0.3">
      <c r="A228" s="1">
        <v>227</v>
      </c>
      <c r="B228" s="2">
        <v>39</v>
      </c>
      <c r="C228" s="4">
        <v>65.34</v>
      </c>
      <c r="D228" s="11">
        <f t="shared" si="15"/>
        <v>137.82514276805179</v>
      </c>
      <c r="E228" s="13">
        <f t="shared" si="16"/>
        <v>-72.485142768051787</v>
      </c>
      <c r="F228" s="13">
        <f t="shared" si="17"/>
        <v>5254.0959221048506</v>
      </c>
      <c r="G228" s="13">
        <f t="shared" si="18"/>
        <v>-262.35263333333307</v>
      </c>
      <c r="H228" s="13">
        <f t="shared" si="19"/>
        <v>68828.904216934316</v>
      </c>
    </row>
    <row r="229" spans="1:8" x14ac:dyDescent="0.3">
      <c r="A229" s="1">
        <v>228</v>
      </c>
      <c r="B229" s="2">
        <v>82</v>
      </c>
      <c r="C229" s="4">
        <v>107.66</v>
      </c>
      <c r="D229" s="11">
        <f t="shared" si="15"/>
        <v>168.24237513835638</v>
      </c>
      <c r="E229" s="13">
        <f t="shared" si="16"/>
        <v>-60.582375138356383</v>
      </c>
      <c r="F229" s="13">
        <f t="shared" si="17"/>
        <v>3670.2241774045415</v>
      </c>
      <c r="G229" s="13">
        <f t="shared" si="18"/>
        <v>-220.03263333333305</v>
      </c>
      <c r="H229" s="13">
        <f t="shared" si="19"/>
        <v>48414.359731600991</v>
      </c>
    </row>
    <row r="230" spans="1:8" x14ac:dyDescent="0.3">
      <c r="A230" s="1">
        <v>229</v>
      </c>
      <c r="B230" s="2">
        <v>122</v>
      </c>
      <c r="C230" s="4">
        <v>118.35</v>
      </c>
      <c r="D230" s="11">
        <f t="shared" si="15"/>
        <v>195.33979643078419</v>
      </c>
      <c r="E230" s="13">
        <f t="shared" si="16"/>
        <v>-76.989796430784196</v>
      </c>
      <c r="F230" s="13">
        <f t="shared" si="17"/>
        <v>5927.428754453591</v>
      </c>
      <c r="G230" s="13">
        <f t="shared" si="18"/>
        <v>-209.34263333333305</v>
      </c>
      <c r="H230" s="13">
        <f t="shared" si="19"/>
        <v>43824.338130934331</v>
      </c>
    </row>
    <row r="231" spans="1:8" x14ac:dyDescent="0.3">
      <c r="A231" s="1">
        <v>230</v>
      </c>
      <c r="B231" s="2">
        <v>132</v>
      </c>
      <c r="C231" s="4">
        <v>83.3</v>
      </c>
      <c r="D231" s="11">
        <f t="shared" si="15"/>
        <v>201.93377847272771</v>
      </c>
      <c r="E231" s="13">
        <f t="shared" si="16"/>
        <v>-118.63377847272771</v>
      </c>
      <c r="F231" s="13">
        <f t="shared" si="17"/>
        <v>14073.973394716233</v>
      </c>
      <c r="G231" s="13">
        <f t="shared" si="18"/>
        <v>-244.39263333333304</v>
      </c>
      <c r="H231" s="13">
        <f t="shared" si="19"/>
        <v>59727.759227600967</v>
      </c>
    </row>
    <row r="232" spans="1:8" x14ac:dyDescent="0.3">
      <c r="A232" s="1">
        <v>231</v>
      </c>
      <c r="B232" s="2">
        <v>176</v>
      </c>
      <c r="C232" s="4">
        <v>163.22</v>
      </c>
      <c r="D232" s="11">
        <f t="shared" si="15"/>
        <v>230.09016562519039</v>
      </c>
      <c r="E232" s="13">
        <f t="shared" si="16"/>
        <v>-66.870165625190396</v>
      </c>
      <c r="F232" s="13">
        <f t="shared" si="17"/>
        <v>4471.6190507403953</v>
      </c>
      <c r="G232" s="13">
        <f t="shared" si="18"/>
        <v>-164.47263333333305</v>
      </c>
      <c r="H232" s="13">
        <f t="shared" si="19"/>
        <v>27051.247115601018</v>
      </c>
    </row>
    <row r="233" spans="1:8" x14ac:dyDescent="0.3">
      <c r="A233" s="1">
        <v>232</v>
      </c>
      <c r="B233" s="2">
        <v>113</v>
      </c>
      <c r="C233" s="4">
        <v>126.07</v>
      </c>
      <c r="D233" s="11">
        <f t="shared" si="15"/>
        <v>189.34352493087715</v>
      </c>
      <c r="E233" s="13">
        <f t="shared" si="16"/>
        <v>-63.273524930877159</v>
      </c>
      <c r="F233" s="13">
        <f t="shared" si="17"/>
        <v>4003.5389571783335</v>
      </c>
      <c r="G233" s="13">
        <f t="shared" si="18"/>
        <v>-201.62263333333306</v>
      </c>
      <c r="H233" s="13">
        <f t="shared" si="19"/>
        <v>40651.686272267667</v>
      </c>
    </row>
    <row r="234" spans="1:8" x14ac:dyDescent="0.3">
      <c r="A234" s="1">
        <v>233</v>
      </c>
      <c r="B234" s="2">
        <v>134</v>
      </c>
      <c r="C234" s="4">
        <v>162.72999999999999</v>
      </c>
      <c r="D234" s="11">
        <f t="shared" si="15"/>
        <v>203.24391696362056</v>
      </c>
      <c r="E234" s="13">
        <f t="shared" si="16"/>
        <v>-40.513916963620574</v>
      </c>
      <c r="F234" s="13">
        <f t="shared" si="17"/>
        <v>1641.3774677351428</v>
      </c>
      <c r="G234" s="13">
        <f t="shared" si="18"/>
        <v>-164.96263333333306</v>
      </c>
      <c r="H234" s="13">
        <f t="shared" si="19"/>
        <v>27212.670396267687</v>
      </c>
    </row>
    <row r="235" spans="1:8" x14ac:dyDescent="0.3">
      <c r="A235" s="1">
        <v>234</v>
      </c>
      <c r="B235" s="2">
        <v>82</v>
      </c>
      <c r="C235" s="4">
        <v>162.71</v>
      </c>
      <c r="D235" s="11">
        <f t="shared" si="15"/>
        <v>168.24237513835638</v>
      </c>
      <c r="E235" s="13">
        <f t="shared" si="16"/>
        <v>-5.5323751383563717</v>
      </c>
      <c r="F235" s="13">
        <f t="shared" si="17"/>
        <v>30.607174671503682</v>
      </c>
      <c r="G235" s="13">
        <f t="shared" si="18"/>
        <v>-164.98263333333304</v>
      </c>
      <c r="H235" s="13">
        <f t="shared" si="19"/>
        <v>27219.269301601016</v>
      </c>
    </row>
    <row r="236" spans="1:8" x14ac:dyDescent="0.3">
      <c r="A236" s="1">
        <v>235</v>
      </c>
      <c r="B236" s="2">
        <v>54</v>
      </c>
      <c r="C236" s="4">
        <v>174.45</v>
      </c>
      <c r="D236" s="11">
        <f t="shared" si="15"/>
        <v>148.58731877898649</v>
      </c>
      <c r="E236" s="13">
        <f t="shared" si="16"/>
        <v>25.862681221013503</v>
      </c>
      <c r="F236" s="13">
        <f t="shared" si="17"/>
        <v>668.87827993976452</v>
      </c>
      <c r="G236" s="13">
        <f t="shared" si="18"/>
        <v>-153.24263333333306</v>
      </c>
      <c r="H236" s="13">
        <f t="shared" si="19"/>
        <v>23483.304670934362</v>
      </c>
    </row>
    <row r="237" spans="1:8" x14ac:dyDescent="0.3">
      <c r="A237" s="1">
        <v>236</v>
      </c>
      <c r="B237" s="2">
        <v>106</v>
      </c>
      <c r="C237" s="4">
        <v>214.62</v>
      </c>
      <c r="D237" s="11">
        <f t="shared" si="15"/>
        <v>184.63935459374662</v>
      </c>
      <c r="E237" s="13">
        <f t="shared" si="16"/>
        <v>29.980645406253387</v>
      </c>
      <c r="F237" s="13">
        <f t="shared" si="17"/>
        <v>898.83909897550234</v>
      </c>
      <c r="G237" s="13">
        <f t="shared" si="18"/>
        <v>-113.07263333333304</v>
      </c>
      <c r="H237" s="13">
        <f t="shared" si="19"/>
        <v>12785.420408934378</v>
      </c>
    </row>
    <row r="238" spans="1:8" x14ac:dyDescent="0.3">
      <c r="A238" s="1">
        <v>237</v>
      </c>
      <c r="B238" s="2">
        <v>59</v>
      </c>
      <c r="C238" s="4">
        <v>227.77</v>
      </c>
      <c r="D238" s="11">
        <f t="shared" si="15"/>
        <v>152.13863612639872</v>
      </c>
      <c r="E238" s="13">
        <f t="shared" si="16"/>
        <v>75.631363873601288</v>
      </c>
      <c r="F238" s="13">
        <f t="shared" si="17"/>
        <v>5720.1032013810818</v>
      </c>
      <c r="G238" s="13">
        <f t="shared" si="18"/>
        <v>-99.922633333333039</v>
      </c>
      <c r="H238" s="13">
        <f t="shared" si="19"/>
        <v>9984.5326522677187</v>
      </c>
    </row>
    <row r="239" spans="1:8" x14ac:dyDescent="0.3">
      <c r="A239" s="1">
        <v>238</v>
      </c>
      <c r="B239" s="2">
        <v>99</v>
      </c>
      <c r="C239" s="4">
        <v>175.28</v>
      </c>
      <c r="D239" s="11">
        <f t="shared" si="15"/>
        <v>179.89983109350803</v>
      </c>
      <c r="E239" s="13">
        <f t="shared" si="16"/>
        <v>-4.6198310935080258</v>
      </c>
      <c r="F239" s="13">
        <f t="shared" si="17"/>
        <v>21.342839332543562</v>
      </c>
      <c r="G239" s="13">
        <f t="shared" si="18"/>
        <v>-152.41263333333305</v>
      </c>
      <c r="H239" s="13">
        <f t="shared" si="19"/>
        <v>23229.610799601025</v>
      </c>
    </row>
    <row r="240" spans="1:8" x14ac:dyDescent="0.3">
      <c r="A240" s="1">
        <v>239</v>
      </c>
      <c r="B240" s="2">
        <v>134</v>
      </c>
      <c r="C240" s="4">
        <v>212.04</v>
      </c>
      <c r="D240" s="11">
        <f t="shared" si="15"/>
        <v>203.24391696362056</v>
      </c>
      <c r="E240" s="13">
        <f t="shared" si="16"/>
        <v>8.7960830363794287</v>
      </c>
      <c r="F240" s="13">
        <f t="shared" si="17"/>
        <v>77.371076782881943</v>
      </c>
      <c r="G240" s="13">
        <f t="shared" si="18"/>
        <v>-115.65263333333306</v>
      </c>
      <c r="H240" s="13">
        <f t="shared" si="19"/>
        <v>13375.531596934381</v>
      </c>
    </row>
    <row r="241" spans="1:8" x14ac:dyDescent="0.3">
      <c r="A241" s="1">
        <v>240</v>
      </c>
      <c r="B241" s="2">
        <v>358</v>
      </c>
      <c r="C241" s="4">
        <v>160.54</v>
      </c>
      <c r="D241" s="11">
        <f t="shared" si="15"/>
        <v>331.71699397238314</v>
      </c>
      <c r="E241" s="13">
        <f t="shared" si="16"/>
        <v>-171.17699397238314</v>
      </c>
      <c r="F241" s="13">
        <f t="shared" si="17"/>
        <v>29301.563265421297</v>
      </c>
      <c r="G241" s="13">
        <f t="shared" si="18"/>
        <v>-167.15263333333306</v>
      </c>
      <c r="H241" s="13">
        <f t="shared" si="19"/>
        <v>27940.002830267684</v>
      </c>
    </row>
    <row r="242" spans="1:8" x14ac:dyDescent="0.3">
      <c r="A242" s="1">
        <v>241</v>
      </c>
      <c r="B242" s="2">
        <v>348</v>
      </c>
      <c r="C242" s="4">
        <v>158.63</v>
      </c>
      <c r="D242" s="11">
        <f t="shared" si="15"/>
        <v>326.75358639215722</v>
      </c>
      <c r="E242" s="13">
        <f t="shared" si="16"/>
        <v>-168.12358639215722</v>
      </c>
      <c r="F242" s="13">
        <f t="shared" si="17"/>
        <v>28265.540301361154</v>
      </c>
      <c r="G242" s="13">
        <f t="shared" si="18"/>
        <v>-169.06263333333305</v>
      </c>
      <c r="H242" s="13">
        <f t="shared" si="19"/>
        <v>28582.173989601015</v>
      </c>
    </row>
    <row r="243" spans="1:8" x14ac:dyDescent="0.3">
      <c r="A243" s="1">
        <v>242</v>
      </c>
      <c r="B243" s="2">
        <v>296</v>
      </c>
      <c r="C243" s="4">
        <v>181.38</v>
      </c>
      <c r="D243" s="11">
        <f t="shared" si="15"/>
        <v>299.78082005804066</v>
      </c>
      <c r="E243" s="13">
        <f t="shared" si="16"/>
        <v>-118.40082005804067</v>
      </c>
      <c r="F243" s="13">
        <f t="shared" si="17"/>
        <v>14018.754190416525</v>
      </c>
      <c r="G243" s="13">
        <f t="shared" si="18"/>
        <v>-146.31263333333305</v>
      </c>
      <c r="H243" s="13">
        <f t="shared" si="19"/>
        <v>21407.386672934361</v>
      </c>
    </row>
    <row r="244" spans="1:8" x14ac:dyDescent="0.3">
      <c r="A244" s="1">
        <v>243</v>
      </c>
      <c r="B244" s="2">
        <v>127</v>
      </c>
      <c r="C244" s="4">
        <v>155.63999999999999</v>
      </c>
      <c r="D244" s="11">
        <f t="shared" si="15"/>
        <v>198.64580611581414</v>
      </c>
      <c r="E244" s="13">
        <f t="shared" si="16"/>
        <v>-43.005806115814153</v>
      </c>
      <c r="F244" s="13">
        <f t="shared" si="17"/>
        <v>1849.499359670998</v>
      </c>
      <c r="G244" s="13">
        <f t="shared" si="18"/>
        <v>-172.05263333333306</v>
      </c>
      <c r="H244" s="13">
        <f t="shared" si="19"/>
        <v>29602.10863693435</v>
      </c>
    </row>
    <row r="245" spans="1:8" x14ac:dyDescent="0.3">
      <c r="A245" s="1">
        <v>244</v>
      </c>
      <c r="B245" s="2">
        <v>292</v>
      </c>
      <c r="C245" s="4">
        <v>144.61000000000001</v>
      </c>
      <c r="D245" s="11">
        <f t="shared" si="15"/>
        <v>297.62518464853201</v>
      </c>
      <c r="E245" s="13">
        <f t="shared" si="16"/>
        <v>-153.015184648532</v>
      </c>
      <c r="F245" s="13">
        <f t="shared" si="17"/>
        <v>23413.646733024343</v>
      </c>
      <c r="G245" s="13">
        <f t="shared" si="18"/>
        <v>-183.08263333333304</v>
      </c>
      <c r="H245" s="13">
        <f t="shared" si="19"/>
        <v>33519.25062826767</v>
      </c>
    </row>
    <row r="246" spans="1:8" x14ac:dyDescent="0.3">
      <c r="A246" s="1">
        <v>245</v>
      </c>
      <c r="B246" s="2">
        <v>227</v>
      </c>
      <c r="C246" s="4">
        <v>183.48</v>
      </c>
      <c r="D246" s="11">
        <f t="shared" si="15"/>
        <v>260.97816091198013</v>
      </c>
      <c r="E246" s="13">
        <f t="shared" si="16"/>
        <v>-77.498160911980136</v>
      </c>
      <c r="F246" s="13">
        <f t="shared" si="17"/>
        <v>6005.9649447391657</v>
      </c>
      <c r="G246" s="13">
        <f t="shared" si="18"/>
        <v>-144.21263333333306</v>
      </c>
      <c r="H246" s="13">
        <f t="shared" si="19"/>
        <v>20797.283612934367</v>
      </c>
    </row>
    <row r="247" spans="1:8" x14ac:dyDescent="0.3">
      <c r="A247" s="1">
        <v>246</v>
      </c>
      <c r="B247" s="2">
        <v>330</v>
      </c>
      <c r="C247" s="4">
        <v>242.77</v>
      </c>
      <c r="D247" s="11">
        <f t="shared" si="15"/>
        <v>317.63763648033785</v>
      </c>
      <c r="E247" s="13">
        <f t="shared" si="16"/>
        <v>-74.867636480337836</v>
      </c>
      <c r="F247" s="13">
        <f t="shared" si="17"/>
        <v>5605.1629921520125</v>
      </c>
      <c r="G247" s="13">
        <f t="shared" si="18"/>
        <v>-84.922633333333039</v>
      </c>
      <c r="H247" s="13">
        <f t="shared" si="19"/>
        <v>7211.8536522677277</v>
      </c>
    </row>
    <row r="248" spans="1:8" x14ac:dyDescent="0.3">
      <c r="A248" s="1">
        <v>247</v>
      </c>
      <c r="B248" s="2">
        <v>286</v>
      </c>
      <c r="C248" s="4">
        <v>297.37</v>
      </c>
      <c r="D248" s="11">
        <f t="shared" si="15"/>
        <v>294.37008674052936</v>
      </c>
      <c r="E248" s="13">
        <f t="shared" si="16"/>
        <v>2.9999132594706452</v>
      </c>
      <c r="F248" s="13">
        <f t="shared" si="17"/>
        <v>8.9994795643477907</v>
      </c>
      <c r="G248" s="13">
        <f t="shared" si="18"/>
        <v>-30.322633333333044</v>
      </c>
      <c r="H248" s="13">
        <f t="shared" si="19"/>
        <v>919.46209226776023</v>
      </c>
    </row>
    <row r="249" spans="1:8" x14ac:dyDescent="0.3">
      <c r="A249" s="1">
        <v>248</v>
      </c>
      <c r="B249" s="2">
        <v>445</v>
      </c>
      <c r="C249" s="4">
        <v>323.60000000000002</v>
      </c>
      <c r="D249" s="11">
        <f t="shared" si="15"/>
        <v>371.85429968087169</v>
      </c>
      <c r="E249" s="13">
        <f t="shared" si="16"/>
        <v>-48.254299680871668</v>
      </c>
      <c r="F249" s="13">
        <f t="shared" si="17"/>
        <v>2328.4774376913715</v>
      </c>
      <c r="G249" s="13">
        <f t="shared" si="18"/>
        <v>-4.0926333333330263</v>
      </c>
      <c r="H249" s="13">
        <f t="shared" si="19"/>
        <v>16.749647601108599</v>
      </c>
    </row>
    <row r="250" spans="1:8" x14ac:dyDescent="0.3">
      <c r="A250" s="1">
        <v>249</v>
      </c>
      <c r="B250" s="2">
        <v>377</v>
      </c>
      <c r="C250" s="4">
        <v>178.73</v>
      </c>
      <c r="D250" s="11">
        <f t="shared" si="15"/>
        <v>340.94869701897022</v>
      </c>
      <c r="E250" s="13">
        <f t="shared" si="16"/>
        <v>-162.21869701897023</v>
      </c>
      <c r="F250" s="13">
        <f t="shared" si="17"/>
        <v>26314.905662532463</v>
      </c>
      <c r="G250" s="13">
        <f t="shared" si="18"/>
        <v>-148.96263333333306</v>
      </c>
      <c r="H250" s="13">
        <f t="shared" si="19"/>
        <v>22189.866129601029</v>
      </c>
    </row>
    <row r="251" spans="1:8" x14ac:dyDescent="0.3">
      <c r="A251" s="1">
        <v>250</v>
      </c>
      <c r="B251" s="2">
        <v>543</v>
      </c>
      <c r="C251" s="4">
        <v>249.93</v>
      </c>
      <c r="D251" s="11">
        <f t="shared" si="15"/>
        <v>410.52610197061915</v>
      </c>
      <c r="E251" s="13">
        <f t="shared" si="16"/>
        <v>-160.59610197061915</v>
      </c>
      <c r="F251" s="13">
        <f t="shared" si="17"/>
        <v>25791.107968157503</v>
      </c>
      <c r="G251" s="13">
        <f t="shared" si="18"/>
        <v>-77.762633333333042</v>
      </c>
      <c r="H251" s="13">
        <f t="shared" si="19"/>
        <v>6047.0271429343993</v>
      </c>
    </row>
    <row r="252" spans="1:8" x14ac:dyDescent="0.3">
      <c r="A252" s="1">
        <v>251</v>
      </c>
      <c r="B252" s="2">
        <v>321</v>
      </c>
      <c r="C252" s="4">
        <v>253.06</v>
      </c>
      <c r="D252" s="11">
        <f t="shared" si="15"/>
        <v>312.99200010978274</v>
      </c>
      <c r="E252" s="13">
        <f t="shared" si="16"/>
        <v>-59.932000109782734</v>
      </c>
      <c r="F252" s="13">
        <f t="shared" si="17"/>
        <v>3591.8446371589976</v>
      </c>
      <c r="G252" s="13">
        <f t="shared" si="18"/>
        <v>-74.632633333333047</v>
      </c>
      <c r="H252" s="13">
        <f t="shared" si="19"/>
        <v>5570.0299582677353</v>
      </c>
    </row>
    <row r="253" spans="1:8" x14ac:dyDescent="0.3">
      <c r="A253" s="1">
        <v>252</v>
      </c>
      <c r="B253" s="2">
        <v>500</v>
      </c>
      <c r="C253" s="4">
        <v>278.76</v>
      </c>
      <c r="D253" s="11">
        <f t="shared" si="15"/>
        <v>394.41102781032703</v>
      </c>
      <c r="E253" s="13">
        <f t="shared" si="16"/>
        <v>-115.65102781032704</v>
      </c>
      <c r="F253" s="13">
        <f t="shared" si="17"/>
        <v>13375.160233585038</v>
      </c>
      <c r="G253" s="13">
        <f t="shared" si="18"/>
        <v>-48.932633333333058</v>
      </c>
      <c r="H253" s="13">
        <f t="shared" si="19"/>
        <v>2394.4026049344175</v>
      </c>
    </row>
    <row r="254" spans="1:8" x14ac:dyDescent="0.3">
      <c r="A254" s="1">
        <v>253</v>
      </c>
      <c r="B254" s="2">
        <v>701</v>
      </c>
      <c r="C254" s="4">
        <v>250.5</v>
      </c>
      <c r="D254" s="11">
        <f t="shared" si="15"/>
        <v>458.28304095415217</v>
      </c>
      <c r="E254" s="13">
        <f t="shared" si="16"/>
        <v>-207.78304095415217</v>
      </c>
      <c r="F254" s="13">
        <f>E254^2</f>
        <v>43173.792108154877</v>
      </c>
      <c r="G254" s="13">
        <f t="shared" si="18"/>
        <v>-77.192633333333049</v>
      </c>
      <c r="H254" s="13">
        <f t="shared" si="19"/>
        <v>5958.7026409344007</v>
      </c>
    </row>
    <row r="255" spans="1:8" x14ac:dyDescent="0.3">
      <c r="A255" s="1">
        <v>254</v>
      </c>
      <c r="B255" s="2">
        <v>490</v>
      </c>
      <c r="C255" s="4">
        <v>414.37</v>
      </c>
      <c r="D255" s="11">
        <f t="shared" si="15"/>
        <v>390.47214046710951</v>
      </c>
      <c r="E255" s="13">
        <f t="shared" si="16"/>
        <v>23.897859532890493</v>
      </c>
      <c r="F255" s="13">
        <f t="shared" si="17"/>
        <v>571.10769025376499</v>
      </c>
      <c r="G255" s="13">
        <f t="shared" si="18"/>
        <v>86.677366666666956</v>
      </c>
      <c r="H255" s="13">
        <f t="shared" si="19"/>
        <v>7512.9658922678282</v>
      </c>
    </row>
    <row r="256" spans="1:8" x14ac:dyDescent="0.3">
      <c r="A256" s="1">
        <v>255</v>
      </c>
      <c r="B256" s="2">
        <v>589</v>
      </c>
      <c r="C256" s="4">
        <v>373.75</v>
      </c>
      <c r="D256" s="11">
        <f t="shared" si="15"/>
        <v>426.28858720430031</v>
      </c>
      <c r="E256" s="13">
        <f t="shared" si="16"/>
        <v>-52.538587204300313</v>
      </c>
      <c r="F256" s="13">
        <f t="shared" si="17"/>
        <v>2760.3031454238685</v>
      </c>
      <c r="G256" s="13">
        <f t="shared" si="18"/>
        <v>46.057366666666951</v>
      </c>
      <c r="H256" s="13">
        <f t="shared" si="19"/>
        <v>2121.2810242678038</v>
      </c>
    </row>
    <row r="257" spans="1:8" x14ac:dyDescent="0.3">
      <c r="A257" s="1">
        <v>256</v>
      </c>
      <c r="B257" s="2">
        <v>542</v>
      </c>
      <c r="C257" s="4">
        <v>444.96</v>
      </c>
      <c r="D257" s="11">
        <f t="shared" si="15"/>
        <v>410.16648415971849</v>
      </c>
      <c r="E257" s="13">
        <f t="shared" si="16"/>
        <v>34.793515840281486</v>
      </c>
      <c r="F257" s="13">
        <f t="shared" si="17"/>
        <v>1210.5887445279186</v>
      </c>
      <c r="G257" s="13">
        <f t="shared" si="18"/>
        <v>117.26736666666693</v>
      </c>
      <c r="H257" s="13">
        <f t="shared" si="19"/>
        <v>13751.635284934506</v>
      </c>
    </row>
    <row r="258" spans="1:8" x14ac:dyDescent="0.3">
      <c r="A258" s="1">
        <v>257</v>
      </c>
      <c r="B258" s="2">
        <v>698</v>
      </c>
      <c r="C258" s="4">
        <v>284.01</v>
      </c>
      <c r="D258" s="11">
        <f t="shared" si="15"/>
        <v>457.54401078316209</v>
      </c>
      <c r="E258" s="13">
        <f t="shared" si="16"/>
        <v>-173.5340107831621</v>
      </c>
      <c r="F258" s="13">
        <f t="shared" si="17"/>
        <v>30114.05289849062</v>
      </c>
      <c r="G258" s="13">
        <f t="shared" si="18"/>
        <v>-43.682633333333058</v>
      </c>
      <c r="H258" s="13">
        <f t="shared" si="19"/>
        <v>1908.1724549344203</v>
      </c>
    </row>
    <row r="259" spans="1:8" x14ac:dyDescent="0.3">
      <c r="A259" s="1">
        <v>258</v>
      </c>
      <c r="B259" s="2">
        <v>449</v>
      </c>
      <c r="C259" s="4">
        <v>306.16000000000003</v>
      </c>
      <c r="D259" s="11">
        <f t="shared" ref="D259:D301" si="20">$K$11+$K$12*B259 + $K$13*B259*B259</f>
        <v>373.56838129809222</v>
      </c>
      <c r="E259" s="13">
        <f t="shared" ref="E259:E301" si="21">C259-D259</f>
        <v>-67.408381298092195</v>
      </c>
      <c r="F259" s="13">
        <f t="shared" ref="F259:F300" si="22">E259^2</f>
        <v>4543.8898692289858</v>
      </c>
      <c r="G259" s="13">
        <f t="shared" ref="G259:G301" si="23">C259-$L$4</f>
        <v>-21.532633333333024</v>
      </c>
      <c r="H259" s="13">
        <f t="shared" ref="H259:H301" si="24">G259^2</f>
        <v>463.65429826776443</v>
      </c>
    </row>
    <row r="260" spans="1:8" x14ac:dyDescent="0.3">
      <c r="A260" s="1">
        <v>259</v>
      </c>
      <c r="B260" s="2">
        <v>528</v>
      </c>
      <c r="C260" s="4">
        <v>583.78</v>
      </c>
      <c r="D260" s="11">
        <f t="shared" si="20"/>
        <v>405.05607802902011</v>
      </c>
      <c r="E260" s="13">
        <f t="shared" si="21"/>
        <v>178.72392197097986</v>
      </c>
      <c r="F260" s="13">
        <f t="shared" si="22"/>
        <v>31942.240284688898</v>
      </c>
      <c r="G260" s="13">
        <f t="shared" si="23"/>
        <v>256.08736666666692</v>
      </c>
      <c r="H260" s="13">
        <f t="shared" si="24"/>
        <v>65580.73936626791</v>
      </c>
    </row>
    <row r="261" spans="1:8" x14ac:dyDescent="0.3">
      <c r="A261" s="1">
        <v>260</v>
      </c>
      <c r="B261" s="2">
        <v>325</v>
      </c>
      <c r="C261" s="4">
        <v>438.5</v>
      </c>
      <c r="D261" s="11">
        <f t="shared" si="20"/>
        <v>315.06394231683151</v>
      </c>
      <c r="E261" s="13">
        <f t="shared" si="21"/>
        <v>123.43605768316849</v>
      </c>
      <c r="F261" s="13">
        <f t="shared" si="22"/>
        <v>15236.460336362497</v>
      </c>
      <c r="G261" s="13">
        <f t="shared" si="23"/>
        <v>110.80736666666695</v>
      </c>
      <c r="H261" s="13">
        <f t="shared" si="24"/>
        <v>12278.272507601174</v>
      </c>
    </row>
    <row r="262" spans="1:8" x14ac:dyDescent="0.3">
      <c r="A262" s="1">
        <v>261</v>
      </c>
      <c r="B262" s="2">
        <v>321</v>
      </c>
      <c r="C262" s="4">
        <v>515.51</v>
      </c>
      <c r="D262" s="11">
        <f t="shared" si="20"/>
        <v>312.99200010978274</v>
      </c>
      <c r="E262" s="13">
        <f t="shared" si="21"/>
        <v>202.51799989021725</v>
      </c>
      <c r="F262" s="13">
        <f t="shared" si="22"/>
        <v>41013.540279534034</v>
      </c>
      <c r="G262" s="13">
        <f t="shared" si="23"/>
        <v>187.81736666666694</v>
      </c>
      <c r="H262" s="13">
        <f t="shared" si="24"/>
        <v>35275.363221601212</v>
      </c>
    </row>
    <row r="263" spans="1:8" x14ac:dyDescent="0.3">
      <c r="A263" s="1">
        <v>262</v>
      </c>
      <c r="B263" s="2">
        <v>339</v>
      </c>
      <c r="C263" s="4">
        <v>457.01</v>
      </c>
      <c r="D263" s="11">
        <f t="shared" si="20"/>
        <v>322.22483190779604</v>
      </c>
      <c r="E263" s="13">
        <f t="shared" si="21"/>
        <v>134.78516809220395</v>
      </c>
      <c r="F263" s="13">
        <f t="shared" si="22"/>
        <v>18167.041537643672</v>
      </c>
      <c r="G263" s="13">
        <f t="shared" si="23"/>
        <v>129.31736666666694</v>
      </c>
      <c r="H263" s="13">
        <f t="shared" si="24"/>
        <v>16722.981321601183</v>
      </c>
    </row>
    <row r="264" spans="1:8" x14ac:dyDescent="0.3">
      <c r="A264" s="1">
        <v>263</v>
      </c>
      <c r="B264" s="2">
        <v>584</v>
      </c>
      <c r="C264" s="4">
        <v>558.37</v>
      </c>
      <c r="D264" s="11">
        <f t="shared" si="20"/>
        <v>424.64922663722064</v>
      </c>
      <c r="E264" s="13">
        <f t="shared" si="21"/>
        <v>133.72077336277937</v>
      </c>
      <c r="F264" s="13">
        <f t="shared" si="22"/>
        <v>17881.245228739805</v>
      </c>
      <c r="G264" s="13">
        <f t="shared" si="23"/>
        <v>230.67736666666696</v>
      </c>
      <c r="H264" s="13">
        <f t="shared" si="24"/>
        <v>53212.047492267913</v>
      </c>
    </row>
    <row r="265" spans="1:8" x14ac:dyDescent="0.3">
      <c r="A265" s="1">
        <v>264</v>
      </c>
      <c r="B265" s="2">
        <v>285</v>
      </c>
      <c r="C265" s="4">
        <v>378.78</v>
      </c>
      <c r="D265" s="11">
        <f t="shared" si="20"/>
        <v>293.82504519659261</v>
      </c>
      <c r="E265" s="13">
        <f t="shared" si="21"/>
        <v>84.954954803407361</v>
      </c>
      <c r="F265" s="13">
        <f t="shared" si="22"/>
        <v>7217.3443456489877</v>
      </c>
      <c r="G265" s="13">
        <f t="shared" si="23"/>
        <v>51.087366666666924</v>
      </c>
      <c r="H265" s="13">
        <f t="shared" si="24"/>
        <v>2609.9190329344706</v>
      </c>
    </row>
    <row r="266" spans="1:8" x14ac:dyDescent="0.3">
      <c r="A266" s="1">
        <v>265</v>
      </c>
      <c r="B266" s="2">
        <v>259</v>
      </c>
      <c r="C266" s="4">
        <v>470.93</v>
      </c>
      <c r="D266" s="11">
        <f t="shared" si="20"/>
        <v>279.4007209674844</v>
      </c>
      <c r="E266" s="13">
        <f t="shared" si="21"/>
        <v>191.5292790325156</v>
      </c>
      <c r="F266" s="13">
        <f t="shared" si="22"/>
        <v>36683.464726715218</v>
      </c>
      <c r="G266" s="13">
        <f t="shared" si="23"/>
        <v>143.23736666666696</v>
      </c>
      <c r="H266" s="13">
        <f t="shared" si="24"/>
        <v>20516.943209601195</v>
      </c>
    </row>
    <row r="267" spans="1:8" x14ac:dyDescent="0.3">
      <c r="A267" s="1">
        <v>266</v>
      </c>
      <c r="B267" s="2">
        <v>400</v>
      </c>
      <c r="C267" s="4">
        <v>341.88</v>
      </c>
      <c r="D267" s="11">
        <f t="shared" si="20"/>
        <v>351.77543531720994</v>
      </c>
      <c r="E267" s="13">
        <f t="shared" si="21"/>
        <v>-9.8954353172099445</v>
      </c>
      <c r="F267" s="13">
        <f t="shared" si="22"/>
        <v>97.919640117085876</v>
      </c>
      <c r="G267" s="13">
        <f t="shared" si="23"/>
        <v>14.187366666666946</v>
      </c>
      <c r="H267" s="13">
        <f t="shared" si="24"/>
        <v>201.28137293445238</v>
      </c>
    </row>
    <row r="268" spans="1:8" x14ac:dyDescent="0.3">
      <c r="A268" s="1">
        <v>267</v>
      </c>
      <c r="B268" s="2">
        <v>379</v>
      </c>
      <c r="C268" s="4">
        <v>321.18</v>
      </c>
      <c r="D268" s="11">
        <f t="shared" si="20"/>
        <v>341.90530387878272</v>
      </c>
      <c r="E268" s="13">
        <f t="shared" si="21"/>
        <v>-20.725303878782711</v>
      </c>
      <c r="F268" s="13">
        <f t="shared" si="22"/>
        <v>429.53822086788568</v>
      </c>
      <c r="G268" s="13">
        <f t="shared" si="23"/>
        <v>-6.5126333333330422</v>
      </c>
      <c r="H268" s="13">
        <f t="shared" si="24"/>
        <v>42.414392934440649</v>
      </c>
    </row>
    <row r="269" spans="1:8" x14ac:dyDescent="0.3">
      <c r="A269" s="1">
        <v>268</v>
      </c>
      <c r="B269" s="2">
        <v>408</v>
      </c>
      <c r="C269" s="4">
        <v>336.23</v>
      </c>
      <c r="D269" s="11">
        <f t="shared" si="20"/>
        <v>355.45179218653197</v>
      </c>
      <c r="E269" s="13">
        <f t="shared" si="21"/>
        <v>-19.221792186531957</v>
      </c>
      <c r="F269" s="13">
        <f t="shared" si="22"/>
        <v>369.47729486222096</v>
      </c>
      <c r="G269" s="13">
        <f t="shared" si="23"/>
        <v>8.5373666666669692</v>
      </c>
      <c r="H269" s="13">
        <f t="shared" si="24"/>
        <v>72.886629601116283</v>
      </c>
    </row>
    <row r="270" spans="1:8" x14ac:dyDescent="0.3">
      <c r="A270" s="1">
        <v>269</v>
      </c>
      <c r="B270" s="2">
        <v>138</v>
      </c>
      <c r="C270" s="4">
        <v>451.16</v>
      </c>
      <c r="D270" s="11">
        <f t="shared" si="20"/>
        <v>205.85553602791043</v>
      </c>
      <c r="E270" s="13">
        <f t="shared" si="21"/>
        <v>245.30446397208959</v>
      </c>
      <c r="F270" s="13">
        <f t="shared" si="22"/>
        <v>60174.280044634201</v>
      </c>
      <c r="G270" s="13">
        <f t="shared" si="23"/>
        <v>123.46736666666698</v>
      </c>
      <c r="H270" s="13">
        <f t="shared" si="24"/>
        <v>15244.190631601188</v>
      </c>
    </row>
    <row r="271" spans="1:8" x14ac:dyDescent="0.3">
      <c r="A271" s="1">
        <v>270</v>
      </c>
      <c r="B271" s="2">
        <v>250</v>
      </c>
      <c r="C271" s="4">
        <v>288.62</v>
      </c>
      <c r="D271" s="11">
        <f t="shared" si="20"/>
        <v>274.29405049027548</v>
      </c>
      <c r="E271" s="13">
        <f t="shared" si="21"/>
        <v>14.325949509724524</v>
      </c>
      <c r="F271" s="13">
        <f t="shared" si="22"/>
        <v>205.23282935517631</v>
      </c>
      <c r="G271" s="13">
        <f t="shared" si="23"/>
        <v>-39.072633333333044</v>
      </c>
      <c r="H271" s="13">
        <f t="shared" si="24"/>
        <v>1526.6706756010885</v>
      </c>
    </row>
    <row r="272" spans="1:8" x14ac:dyDescent="0.3">
      <c r="A272" s="1">
        <v>271</v>
      </c>
      <c r="B272" s="2">
        <v>187</v>
      </c>
      <c r="C272" s="4">
        <v>299.20999999999998</v>
      </c>
      <c r="D272" s="11">
        <f t="shared" si="20"/>
        <v>236.91101074309827</v>
      </c>
      <c r="E272" s="13">
        <f t="shared" si="21"/>
        <v>62.298989256901706</v>
      </c>
      <c r="F272" s="13">
        <f t="shared" si="22"/>
        <v>3881.1640624315542</v>
      </c>
      <c r="G272" s="13">
        <f t="shared" si="23"/>
        <v>-28.482633333333069</v>
      </c>
      <c r="H272" s="13">
        <f t="shared" si="24"/>
        <v>811.26040160109608</v>
      </c>
    </row>
    <row r="273" spans="1:8" x14ac:dyDescent="0.3">
      <c r="A273" s="1">
        <v>272</v>
      </c>
      <c r="B273" s="2">
        <v>290</v>
      </c>
      <c r="C273" s="4">
        <v>356.86</v>
      </c>
      <c r="D273" s="11">
        <f t="shared" si="20"/>
        <v>296.54303798502974</v>
      </c>
      <c r="E273" s="13">
        <f t="shared" si="21"/>
        <v>60.316962014970272</v>
      </c>
      <c r="F273" s="13">
        <f t="shared" si="22"/>
        <v>3638.1359067153667</v>
      </c>
      <c r="G273" s="13">
        <f t="shared" si="23"/>
        <v>29.167366666666965</v>
      </c>
      <c r="H273" s="13">
        <f t="shared" si="24"/>
        <v>850.73527826779514</v>
      </c>
    </row>
    <row r="274" spans="1:8" x14ac:dyDescent="0.3">
      <c r="A274" s="1">
        <v>273</v>
      </c>
      <c r="B274" s="2">
        <v>186</v>
      </c>
      <c r="C274" s="4">
        <v>358.58</v>
      </c>
      <c r="D274" s="11">
        <f t="shared" si="20"/>
        <v>236.29454137982086</v>
      </c>
      <c r="E274" s="13">
        <f t="shared" si="21"/>
        <v>122.28545862017913</v>
      </c>
      <c r="F274" s="13">
        <f t="shared" si="22"/>
        <v>14953.733389947542</v>
      </c>
      <c r="G274" s="13">
        <f t="shared" si="23"/>
        <v>30.887366666666935</v>
      </c>
      <c r="H274" s="13">
        <f t="shared" si="24"/>
        <v>954.02941960112764</v>
      </c>
    </row>
    <row r="275" spans="1:8" x14ac:dyDescent="0.3">
      <c r="A275" s="1">
        <v>274</v>
      </c>
      <c r="B275" s="2">
        <v>157</v>
      </c>
      <c r="C275" s="4">
        <v>357.68</v>
      </c>
      <c r="D275" s="11">
        <f t="shared" si="20"/>
        <v>218.10308033555043</v>
      </c>
      <c r="E275" s="13">
        <f t="shared" si="21"/>
        <v>139.57691966444958</v>
      </c>
      <c r="F275" s="13">
        <f t="shared" si="22"/>
        <v>19481.71650301621</v>
      </c>
      <c r="G275" s="13">
        <f t="shared" si="23"/>
        <v>29.987366666666958</v>
      </c>
      <c r="H275" s="13">
        <f t="shared" si="24"/>
        <v>899.24215960112861</v>
      </c>
    </row>
    <row r="276" spans="1:8" x14ac:dyDescent="0.3">
      <c r="A276" s="1">
        <v>275</v>
      </c>
      <c r="B276" s="2">
        <v>105</v>
      </c>
      <c r="C276" s="4">
        <v>206.17</v>
      </c>
      <c r="D276" s="11">
        <f t="shared" si="20"/>
        <v>183.9644442873722</v>
      </c>
      <c r="E276" s="13">
        <f t="shared" si="21"/>
        <v>22.205555712627785</v>
      </c>
      <c r="F276" s="13">
        <f t="shared" si="22"/>
        <v>493.08670450661646</v>
      </c>
      <c r="G276" s="13">
        <f t="shared" si="23"/>
        <v>-121.52263333333306</v>
      </c>
      <c r="H276" s="13">
        <f t="shared" si="24"/>
        <v>14767.750412267711</v>
      </c>
    </row>
    <row r="277" spans="1:8" x14ac:dyDescent="0.3">
      <c r="A277" s="1">
        <v>276</v>
      </c>
      <c r="B277" s="2">
        <v>73</v>
      </c>
      <c r="C277" s="4">
        <v>248.77</v>
      </c>
      <c r="D277" s="11">
        <f t="shared" si="20"/>
        <v>161.98636611357395</v>
      </c>
      <c r="E277" s="13">
        <f t="shared" si="21"/>
        <v>86.78363388642606</v>
      </c>
      <c r="F277" s="13">
        <f t="shared" si="22"/>
        <v>7531.399110533237</v>
      </c>
      <c r="G277" s="13">
        <f t="shared" si="23"/>
        <v>-78.922633333333039</v>
      </c>
      <c r="H277" s="13">
        <f t="shared" si="24"/>
        <v>6228.7820522677312</v>
      </c>
    </row>
    <row r="278" spans="1:8" x14ac:dyDescent="0.3">
      <c r="A278" s="1">
        <v>277</v>
      </c>
      <c r="B278" s="2">
        <v>52</v>
      </c>
      <c r="C278" s="4">
        <v>262.52999999999997</v>
      </c>
      <c r="D278" s="11">
        <f t="shared" si="20"/>
        <v>147.16174138814904</v>
      </c>
      <c r="E278" s="13">
        <f t="shared" si="21"/>
        <v>115.36825861185093</v>
      </c>
      <c r="F278" s="13">
        <f t="shared" si="22"/>
        <v>13309.835095130917</v>
      </c>
      <c r="G278" s="13">
        <f t="shared" si="23"/>
        <v>-65.162633333333076</v>
      </c>
      <c r="H278" s="13">
        <f t="shared" si="24"/>
        <v>4246.168782934411</v>
      </c>
    </row>
    <row r="279" spans="1:8" x14ac:dyDescent="0.3">
      <c r="A279" s="1">
        <v>278</v>
      </c>
      <c r="B279" s="2">
        <v>29</v>
      </c>
      <c r="C279" s="4">
        <v>294.2</v>
      </c>
      <c r="D279" s="11">
        <f t="shared" si="20"/>
        <v>130.56017212018023</v>
      </c>
      <c r="E279" s="13">
        <f t="shared" si="21"/>
        <v>163.63982787981976</v>
      </c>
      <c r="F279" s="13">
        <f t="shared" si="22"/>
        <v>26777.993268537037</v>
      </c>
      <c r="G279" s="13">
        <f t="shared" si="23"/>
        <v>-33.49263333333306</v>
      </c>
      <c r="H279" s="13">
        <f t="shared" si="24"/>
        <v>1121.7564876010929</v>
      </c>
    </row>
    <row r="280" spans="1:8" x14ac:dyDescent="0.3">
      <c r="A280" s="1">
        <v>279</v>
      </c>
      <c r="B280" s="2">
        <v>15</v>
      </c>
      <c r="C280" s="4">
        <v>224.27</v>
      </c>
      <c r="D280" s="11">
        <f t="shared" si="20"/>
        <v>120.26800236821822</v>
      </c>
      <c r="E280" s="13">
        <f t="shared" si="21"/>
        <v>104.00199763178179</v>
      </c>
      <c r="F280" s="13">
        <f t="shared" si="22"/>
        <v>10816.415511401145</v>
      </c>
      <c r="G280" s="13">
        <f t="shared" si="23"/>
        <v>-103.42263333333304</v>
      </c>
      <c r="H280" s="13">
        <f t="shared" si="24"/>
        <v>10696.24108560105</v>
      </c>
    </row>
    <row r="281" spans="1:8" x14ac:dyDescent="0.3">
      <c r="A281" s="1">
        <v>280</v>
      </c>
      <c r="B281" s="2">
        <v>8</v>
      </c>
      <c r="C281" s="4">
        <v>221.4</v>
      </c>
      <c r="D281" s="11">
        <f t="shared" si="20"/>
        <v>115.06888774757518</v>
      </c>
      <c r="E281" s="13">
        <f t="shared" si="21"/>
        <v>106.33111225242483</v>
      </c>
      <c r="F281" s="13">
        <f t="shared" si="22"/>
        <v>11306.305432837769</v>
      </c>
      <c r="G281" s="13">
        <f t="shared" si="23"/>
        <v>-106.29263333333304</v>
      </c>
      <c r="H281" s="13">
        <f t="shared" si="24"/>
        <v>11298.123900934383</v>
      </c>
    </row>
    <row r="282" spans="1:8" x14ac:dyDescent="0.3">
      <c r="A282" s="1">
        <v>281</v>
      </c>
      <c r="B282" s="2">
        <v>156</v>
      </c>
      <c r="C282" s="4">
        <v>128.11000000000001</v>
      </c>
      <c r="D282" s="11">
        <f t="shared" si="20"/>
        <v>217.46496617853336</v>
      </c>
      <c r="E282" s="13">
        <f t="shared" si="21"/>
        <v>-89.354966178533346</v>
      </c>
      <c r="F282" s="13">
        <f t="shared" si="22"/>
        <v>7984.3099807668377</v>
      </c>
      <c r="G282" s="13">
        <f t="shared" si="23"/>
        <v>-199.58263333333304</v>
      </c>
      <c r="H282" s="13">
        <f t="shared" si="24"/>
        <v>39833.227528267656</v>
      </c>
    </row>
    <row r="283" spans="1:8" x14ac:dyDescent="0.3">
      <c r="A283" s="1">
        <v>282</v>
      </c>
      <c r="B283" s="2">
        <v>177</v>
      </c>
      <c r="C283" s="4">
        <v>118.45</v>
      </c>
      <c r="D283" s="11">
        <f t="shared" si="20"/>
        <v>230.71384991971439</v>
      </c>
      <c r="E283" s="13">
        <f t="shared" si="21"/>
        <v>-112.26384991971439</v>
      </c>
      <c r="F283" s="13">
        <f t="shared" si="22"/>
        <v>12603.171998796157</v>
      </c>
      <c r="G283" s="13">
        <f t="shared" si="23"/>
        <v>-209.24263333333306</v>
      </c>
      <c r="H283" s="13">
        <f t="shared" si="24"/>
        <v>43782.479604267661</v>
      </c>
    </row>
    <row r="284" spans="1:8" x14ac:dyDescent="0.3">
      <c r="A284" s="1">
        <v>283</v>
      </c>
      <c r="B284" s="2">
        <v>124</v>
      </c>
      <c r="C284" s="4">
        <v>105.9</v>
      </c>
      <c r="D284" s="11">
        <f t="shared" si="20"/>
        <v>196.66436478417017</v>
      </c>
      <c r="E284" s="13">
        <f t="shared" si="21"/>
        <v>-90.764364784170169</v>
      </c>
      <c r="F284" s="13">
        <f t="shared" si="22"/>
        <v>8238.1699146739102</v>
      </c>
      <c r="G284" s="13">
        <f t="shared" si="23"/>
        <v>-221.79263333333304</v>
      </c>
      <c r="H284" s="13">
        <f t="shared" si="24"/>
        <v>49191.972200934317</v>
      </c>
    </row>
    <row r="285" spans="1:8" x14ac:dyDescent="0.3">
      <c r="A285" s="1">
        <v>284</v>
      </c>
      <c r="B285" s="2">
        <v>228</v>
      </c>
      <c r="C285" s="4">
        <v>77.260000000000005</v>
      </c>
      <c r="D285" s="11">
        <f t="shared" si="20"/>
        <v>261.56504905714678</v>
      </c>
      <c r="E285" s="13">
        <f t="shared" si="21"/>
        <v>-184.30504905714679</v>
      </c>
      <c r="F285" s="13">
        <f t="shared" si="22"/>
        <v>33968.351107957285</v>
      </c>
      <c r="G285" s="13">
        <f t="shared" si="23"/>
        <v>-250.43263333333306</v>
      </c>
      <c r="H285" s="13">
        <f t="shared" si="24"/>
        <v>62716.503838267643</v>
      </c>
    </row>
    <row r="286" spans="1:8" x14ac:dyDescent="0.3">
      <c r="A286" s="1">
        <v>285</v>
      </c>
      <c r="B286" s="2">
        <v>209</v>
      </c>
      <c r="C286" s="4">
        <v>160.94999999999999</v>
      </c>
      <c r="D286" s="11">
        <f t="shared" si="20"/>
        <v>250.29079897466474</v>
      </c>
      <c r="E286" s="13">
        <f t="shared" si="21"/>
        <v>-89.34079897466475</v>
      </c>
      <c r="F286" s="13">
        <f t="shared" si="22"/>
        <v>7981.7783614314585</v>
      </c>
      <c r="G286" s="13">
        <f t="shared" si="23"/>
        <v>-166.74263333333306</v>
      </c>
      <c r="H286" s="13">
        <f t="shared" si="24"/>
        <v>27803.105770934355</v>
      </c>
    </row>
    <row r="287" spans="1:8" x14ac:dyDescent="0.3">
      <c r="A287" s="1">
        <v>286</v>
      </c>
      <c r="B287" s="2">
        <v>400</v>
      </c>
      <c r="C287" s="4">
        <v>207.37</v>
      </c>
      <c r="D287" s="11">
        <f t="shared" si="20"/>
        <v>351.77543531720994</v>
      </c>
      <c r="E287" s="13">
        <f t="shared" si="21"/>
        <v>-144.40543531720994</v>
      </c>
      <c r="F287" s="13">
        <f t="shared" si="22"/>
        <v>20852.929749152903</v>
      </c>
      <c r="G287" s="13">
        <f t="shared" si="23"/>
        <v>-120.32263333333304</v>
      </c>
      <c r="H287" s="13">
        <f t="shared" si="24"/>
        <v>14477.536092267708</v>
      </c>
    </row>
    <row r="288" spans="1:8" x14ac:dyDescent="0.3">
      <c r="A288" s="1">
        <v>287</v>
      </c>
      <c r="B288" s="2">
        <v>98</v>
      </c>
      <c r="C288" s="4">
        <v>203.42</v>
      </c>
      <c r="D288" s="11">
        <f t="shared" si="20"/>
        <v>179.21987033526105</v>
      </c>
      <c r="E288" s="13">
        <f t="shared" si="21"/>
        <v>24.200129664738938</v>
      </c>
      <c r="F288" s="13">
        <f t="shared" si="22"/>
        <v>585.64627579017758</v>
      </c>
      <c r="G288" s="13">
        <f t="shared" si="23"/>
        <v>-124.27263333333306</v>
      </c>
      <c r="H288" s="13">
        <f t="shared" si="24"/>
        <v>15443.687395601044</v>
      </c>
    </row>
    <row r="289" spans="1:8" x14ac:dyDescent="0.3">
      <c r="A289" s="1">
        <v>288</v>
      </c>
      <c r="B289" s="2">
        <v>217</v>
      </c>
      <c r="C289" s="4">
        <v>180.12</v>
      </c>
      <c r="D289" s="11">
        <f t="shared" si="20"/>
        <v>255.06959733845775</v>
      </c>
      <c r="E289" s="13">
        <f t="shared" si="21"/>
        <v>-74.94959733845775</v>
      </c>
      <c r="F289" s="13">
        <f t="shared" si="22"/>
        <v>5617.4421411969533</v>
      </c>
      <c r="G289" s="13">
        <f t="shared" si="23"/>
        <v>-147.57263333333304</v>
      </c>
      <c r="H289" s="13">
        <f t="shared" si="24"/>
        <v>21777.682108934358</v>
      </c>
    </row>
    <row r="290" spans="1:8" x14ac:dyDescent="0.3">
      <c r="A290" s="1">
        <v>289</v>
      </c>
      <c r="B290" s="2">
        <v>367</v>
      </c>
      <c r="C290" s="4">
        <v>202.62</v>
      </c>
      <c r="D290" s="11">
        <f t="shared" si="20"/>
        <v>336.12237313242855</v>
      </c>
      <c r="E290" s="13">
        <f t="shared" si="21"/>
        <v>-133.50237313242854</v>
      </c>
      <c r="F290" s="13">
        <f t="shared" si="22"/>
        <v>17822.883631990178</v>
      </c>
      <c r="G290" s="13">
        <f t="shared" si="23"/>
        <v>-125.07263333333304</v>
      </c>
      <c r="H290" s="13">
        <f t="shared" si="24"/>
        <v>15643.163608934372</v>
      </c>
    </row>
    <row r="291" spans="1:8" x14ac:dyDescent="0.3">
      <c r="A291" s="1">
        <v>290</v>
      </c>
      <c r="B291" s="2">
        <v>400</v>
      </c>
      <c r="C291" s="4">
        <v>223.36</v>
      </c>
      <c r="D291" s="11">
        <f t="shared" si="20"/>
        <v>351.77543531720994</v>
      </c>
      <c r="E291" s="13">
        <f t="shared" si="21"/>
        <v>-128.41543531720993</v>
      </c>
      <c r="F291" s="13">
        <f t="shared" si="22"/>
        <v>16490.524027708525</v>
      </c>
      <c r="G291" s="13">
        <f t="shared" si="23"/>
        <v>-104.33263333333304</v>
      </c>
      <c r="H291" s="13">
        <f t="shared" si="24"/>
        <v>10885.298378267715</v>
      </c>
    </row>
    <row r="292" spans="1:8" x14ac:dyDescent="0.3">
      <c r="A292" s="1">
        <v>291</v>
      </c>
      <c r="B292" s="2">
        <v>322</v>
      </c>
      <c r="C292" s="4">
        <v>225.43</v>
      </c>
      <c r="D292" s="11">
        <f t="shared" si="20"/>
        <v>313.51106790123191</v>
      </c>
      <c r="E292" s="13">
        <f t="shared" si="21"/>
        <v>-88.081067901231904</v>
      </c>
      <c r="F292" s="13">
        <f t="shared" si="22"/>
        <v>7758.2745226214256</v>
      </c>
      <c r="G292" s="13">
        <f t="shared" si="23"/>
        <v>-102.26263333333304</v>
      </c>
      <c r="H292" s="13">
        <f t="shared" si="24"/>
        <v>10457.646176267719</v>
      </c>
    </row>
    <row r="293" spans="1:8" x14ac:dyDescent="0.3">
      <c r="A293" s="1">
        <v>292</v>
      </c>
      <c r="B293" s="2">
        <v>360</v>
      </c>
      <c r="C293" s="4">
        <v>276.7</v>
      </c>
      <c r="D293" s="11">
        <f t="shared" si="20"/>
        <v>332.70101757093244</v>
      </c>
      <c r="E293" s="13">
        <f t="shared" si="21"/>
        <v>-56.001017570932447</v>
      </c>
      <c r="F293" s="13">
        <f t="shared" si="22"/>
        <v>3136.1139689798847</v>
      </c>
      <c r="G293" s="13">
        <f t="shared" si="23"/>
        <v>-50.99263333333306</v>
      </c>
      <c r="H293" s="13">
        <f t="shared" si="24"/>
        <v>2600.2486542677498</v>
      </c>
    </row>
    <row r="294" spans="1:8" x14ac:dyDescent="0.3">
      <c r="A294" s="1">
        <v>293</v>
      </c>
      <c r="B294" s="2">
        <v>368</v>
      </c>
      <c r="C294" s="4">
        <v>192.16</v>
      </c>
      <c r="D294" s="11">
        <f t="shared" si="20"/>
        <v>336.60825224014366</v>
      </c>
      <c r="E294" s="13">
        <f>C294-D294</f>
        <v>-144.44825224014366</v>
      </c>
      <c r="F294" s="13">
        <f t="shared" si="22"/>
        <v>20865.297575232169</v>
      </c>
      <c r="G294" s="13">
        <f t="shared" si="23"/>
        <v>-135.53263333333305</v>
      </c>
      <c r="H294" s="13">
        <f t="shared" si="24"/>
        <v>18369.094698267701</v>
      </c>
    </row>
    <row r="295" spans="1:8" x14ac:dyDescent="0.3">
      <c r="A295" s="1">
        <v>294</v>
      </c>
      <c r="B295" s="2">
        <v>368</v>
      </c>
      <c r="C295" s="4">
        <v>228.05</v>
      </c>
      <c r="D295" s="11">
        <f t="shared" si="20"/>
        <v>336.60825224014366</v>
      </c>
      <c r="E295" s="13">
        <f t="shared" si="21"/>
        <v>-108.55825224014364</v>
      </c>
      <c r="F295" s="13">
        <f t="shared" si="22"/>
        <v>11784.894129434653</v>
      </c>
      <c r="G295" s="13">
        <f t="shared" si="23"/>
        <v>-99.642633333333038</v>
      </c>
      <c r="H295" s="13">
        <f t="shared" si="24"/>
        <v>9928.6543776010531</v>
      </c>
    </row>
    <row r="296" spans="1:8" x14ac:dyDescent="0.3">
      <c r="A296" s="1">
        <v>295</v>
      </c>
      <c r="B296" s="2">
        <v>628</v>
      </c>
      <c r="C296" s="4">
        <v>337.91</v>
      </c>
      <c r="D296" s="11">
        <f t="shared" si="20"/>
        <v>438.45655852656841</v>
      </c>
      <c r="E296" s="13">
        <f t="shared" si="21"/>
        <v>-100.54655852656839</v>
      </c>
      <c r="F296" s="13">
        <f t="shared" si="22"/>
        <v>10109.610431536643</v>
      </c>
      <c r="G296" s="13">
        <f t="shared" si="23"/>
        <v>10.217366666666976</v>
      </c>
      <c r="H296" s="13">
        <f t="shared" si="24"/>
        <v>104.39458160111744</v>
      </c>
    </row>
    <row r="297" spans="1:8" x14ac:dyDescent="0.3">
      <c r="A297" s="1">
        <v>296</v>
      </c>
      <c r="B297" s="2">
        <v>718</v>
      </c>
      <c r="C297" s="4">
        <v>335.27</v>
      </c>
      <c r="D297" s="11">
        <f t="shared" si="20"/>
        <v>462.34822475857186</v>
      </c>
      <c r="E297" s="13">
        <f t="shared" si="21"/>
        <v>-127.07822475857188</v>
      </c>
      <c r="F297" s="13">
        <f t="shared" si="22"/>
        <v>16148.87520779011</v>
      </c>
      <c r="G297" s="13">
        <f t="shared" si="23"/>
        <v>7.5773666666669328</v>
      </c>
      <c r="H297" s="13">
        <f t="shared" si="24"/>
        <v>57.416485601115141</v>
      </c>
    </row>
    <row r="298" spans="1:8" x14ac:dyDescent="0.3">
      <c r="A298" s="1">
        <v>297</v>
      </c>
      <c r="B298" s="2">
        <v>769</v>
      </c>
      <c r="C298" s="4">
        <v>317.22000000000003</v>
      </c>
      <c r="D298" s="11">
        <f t="shared" si="20"/>
        <v>473.29270709368097</v>
      </c>
      <c r="E298" s="13">
        <f t="shared" si="21"/>
        <v>-156.07270709368095</v>
      </c>
      <c r="F298" s="13">
        <f t="shared" si="22"/>
        <v>24358.689899549929</v>
      </c>
      <c r="G298" s="13">
        <f t="shared" si="23"/>
        <v>-10.472633333333022</v>
      </c>
      <c r="H298" s="13">
        <f t="shared" si="24"/>
        <v>109.67604893443792</v>
      </c>
    </row>
    <row r="299" spans="1:8" x14ac:dyDescent="0.3">
      <c r="A299" s="1">
        <v>298</v>
      </c>
      <c r="B299" s="2">
        <v>388</v>
      </c>
      <c r="C299" s="4">
        <v>313.11</v>
      </c>
      <c r="D299" s="11">
        <f t="shared" si="20"/>
        <v>346.17432083826856</v>
      </c>
      <c r="E299" s="13">
        <f t="shared" si="21"/>
        <v>-33.064320838268543</v>
      </c>
      <c r="F299" s="13">
        <f t="shared" si="22"/>
        <v>1093.2493124959594</v>
      </c>
      <c r="G299" s="13">
        <f t="shared" si="23"/>
        <v>-14.582633333333035</v>
      </c>
      <c r="H299" s="13">
        <f t="shared" si="24"/>
        <v>212.65319493443576</v>
      </c>
    </row>
    <row r="300" spans="1:8" x14ac:dyDescent="0.3">
      <c r="A300" s="1">
        <v>299</v>
      </c>
      <c r="B300" s="2">
        <v>521</v>
      </c>
      <c r="C300" s="4">
        <v>342.38</v>
      </c>
      <c r="D300" s="11">
        <f t="shared" si="20"/>
        <v>402.44784521900891</v>
      </c>
      <c r="E300" s="13">
        <f t="shared" si="21"/>
        <v>-60.067845219008916</v>
      </c>
      <c r="F300" s="13">
        <f t="shared" si="22"/>
        <v>3608.1460292548122</v>
      </c>
      <c r="G300" s="13">
        <f t="shared" si="23"/>
        <v>14.687366666666946</v>
      </c>
      <c r="H300" s="13">
        <f t="shared" si="24"/>
        <v>215.71873960111932</v>
      </c>
    </row>
    <row r="301" spans="1:8" x14ac:dyDescent="0.3">
      <c r="A301" s="1">
        <v>300</v>
      </c>
      <c r="B301" s="2">
        <v>657</v>
      </c>
      <c r="C301" s="4">
        <v>354.68</v>
      </c>
      <c r="D301" s="11">
        <f t="shared" si="20"/>
        <v>446.79314498119243</v>
      </c>
      <c r="E301" s="13">
        <f t="shared" si="21"/>
        <v>-92.11314498119242</v>
      </c>
      <c r="F301" s="13">
        <f>E301^2</f>
        <v>8484.831478326174</v>
      </c>
      <c r="G301" s="13">
        <f t="shared" si="23"/>
        <v>26.987366666666958</v>
      </c>
      <c r="H301" s="13">
        <f t="shared" si="24"/>
        <v>728.31795960112686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1-1題</vt:lpstr>
      <vt:lpstr>1-2題</vt:lpstr>
      <vt:lpstr>1-3題(線性)</vt:lpstr>
      <vt:lpstr>1-4題(多項式)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zombie</cp:lastModifiedBy>
  <dcterms:created xsi:type="dcterms:W3CDTF">2021-11-15T16:21:50Z</dcterms:created>
  <dcterms:modified xsi:type="dcterms:W3CDTF">2021-11-16T05:08:54Z</dcterms:modified>
</cp:coreProperties>
</file>